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30" windowWidth="14805" windowHeight="7785" tabRatio="858" firstSheet="1" activeTab="14"/>
  </bookViews>
  <sheets>
    <sheet name="اسلام " sheetId="6" r:id="rId1"/>
    <sheet name="دمياط" sheetId="1" r:id="rId2"/>
    <sheet name="ونس" sheetId="2" r:id="rId3"/>
    <sheet name="عمرو" sheetId="3" r:id="rId4"/>
    <sheet name="الازهرى" sheetId="4" r:id="rId5"/>
    <sheet name="السعيد" sheetId="5" r:id="rId6"/>
    <sheet name="اسلام  عبد الوهاب" sheetId="13" r:id="rId7"/>
    <sheet name="2017" sheetId="7" r:id="rId8"/>
    <sheet name="مناطق 2017" sheetId="8" r:id="rId9"/>
    <sheet name="11-2017" sheetId="9" r:id="rId10"/>
    <sheet name="تقسيم مناطق" sheetId="10" r:id="rId11"/>
    <sheet name="بيانى من الفريق" sheetId="11" r:id="rId12"/>
    <sheet name="بيانى من المجموعة" sheetId="14" r:id="rId13"/>
    <sheet name="Sheet5" sheetId="15" r:id="rId14"/>
    <sheet name="Sheet1" sheetId="16" r:id="rId15"/>
  </sheets>
  <definedNames>
    <definedName name="_xlnm._FilterDatabase" localSheetId="13" hidden="1">Sheet5!$A$3:$H$48</definedName>
    <definedName name="_xlnm.Print_Area" localSheetId="6">'اسلام  عبد الوهاب'!$B$1:$L$47</definedName>
    <definedName name="_xlnm.Print_Area" localSheetId="4">الازهرى!$B$1:$M$47</definedName>
    <definedName name="_xlnm.Print_Area" localSheetId="5">السعيد!$B$1:$L$47</definedName>
    <definedName name="_xlnm.Print_Area" localSheetId="3">عمرو!$B$1:$V$47</definedName>
    <definedName name="_xlnm.Print_Area" localSheetId="2">ونس!$B$1:$Y$47</definedName>
  </definedNames>
  <calcPr calcId="144525"/>
</workbook>
</file>

<file path=xl/calcChain.xml><?xml version="1.0" encoding="utf-8"?>
<calcChain xmlns="http://schemas.openxmlformats.org/spreadsheetml/2006/main">
  <c r="I52" i="4" l="1"/>
  <c r="H52" i="4"/>
  <c r="G52" i="4"/>
  <c r="D51" i="3" l="1"/>
  <c r="G51" i="3"/>
  <c r="K51" i="3"/>
  <c r="L51" i="3"/>
  <c r="M51" i="3"/>
  <c r="N51" i="3"/>
  <c r="O51" i="3"/>
  <c r="P51" i="3"/>
  <c r="D50" i="4"/>
  <c r="D49" i="4"/>
  <c r="G50" i="4"/>
  <c r="G49" i="4"/>
  <c r="D50" i="5"/>
  <c r="G50" i="5"/>
  <c r="D49" i="5"/>
  <c r="G49" i="5"/>
  <c r="D50" i="13"/>
  <c r="G50" i="13"/>
  <c r="G49" i="13"/>
  <c r="D49" i="13"/>
  <c r="G48" i="13"/>
  <c r="D48" i="13"/>
  <c r="G48" i="5"/>
  <c r="D48" i="5"/>
  <c r="G49" i="3"/>
  <c r="D49" i="3"/>
  <c r="D48" i="3"/>
  <c r="G48" i="3"/>
  <c r="K48" i="3"/>
  <c r="Q48" i="3" s="1"/>
  <c r="R48" i="3" s="1"/>
  <c r="S48" i="3" s="1"/>
  <c r="L48" i="3"/>
  <c r="M48" i="3"/>
  <c r="N48" i="3"/>
  <c r="O48" i="3"/>
  <c r="K49" i="3"/>
  <c r="L49" i="3"/>
  <c r="M49" i="3"/>
  <c r="N49" i="3"/>
  <c r="O49" i="3"/>
  <c r="P49" i="3"/>
  <c r="P48" i="3"/>
  <c r="P50" i="3"/>
  <c r="O50" i="3"/>
  <c r="N50" i="3"/>
  <c r="M50" i="3"/>
  <c r="L50" i="3"/>
  <c r="K50" i="3"/>
  <c r="G50" i="3"/>
  <c r="D50" i="3"/>
  <c r="T50" i="2"/>
  <c r="Q50" i="2"/>
  <c r="N50" i="2"/>
  <c r="F50" i="2"/>
  <c r="E50" i="2"/>
  <c r="G50" i="2"/>
  <c r="J50" i="2"/>
  <c r="I50" i="2"/>
  <c r="H50" i="2"/>
  <c r="N49" i="1"/>
  <c r="O48" i="1"/>
  <c r="N48" i="1"/>
  <c r="N47" i="1"/>
  <c r="O4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" i="1"/>
  <c r="P31" i="13" l="1"/>
  <c r="L20" i="6" l="1"/>
  <c r="J46" i="6" s="1"/>
  <c r="Y47" i="2"/>
  <c r="V47" i="3"/>
  <c r="L47" i="5"/>
  <c r="L47" i="13"/>
  <c r="O47" i="13"/>
  <c r="O4" i="13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6" i="6"/>
  <c r="K4" i="6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5" i="13"/>
  <c r="L4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5" i="5"/>
  <c r="Z6" i="2"/>
  <c r="Y6" i="2" s="1"/>
  <c r="Z7" i="2"/>
  <c r="Y7" i="2" s="1"/>
  <c r="Z8" i="2"/>
  <c r="Y8" i="2" s="1"/>
  <c r="Z9" i="2"/>
  <c r="Y9" i="2" s="1"/>
  <c r="Z10" i="2"/>
  <c r="Y10" i="2" s="1"/>
  <c r="Z11" i="2"/>
  <c r="Y11" i="2" s="1"/>
  <c r="Z12" i="2"/>
  <c r="Y12" i="2" s="1"/>
  <c r="Z13" i="2"/>
  <c r="Y13" i="2" s="1"/>
  <c r="Z14" i="2"/>
  <c r="Y14" i="2" s="1"/>
  <c r="Z15" i="2"/>
  <c r="Y15" i="2" s="1"/>
  <c r="Z16" i="2"/>
  <c r="Y16" i="2" s="1"/>
  <c r="Z17" i="2"/>
  <c r="Y17" i="2" s="1"/>
  <c r="Z18" i="2"/>
  <c r="Y18" i="2" s="1"/>
  <c r="Z19" i="2"/>
  <c r="Y19" i="2" s="1"/>
  <c r="Z20" i="2"/>
  <c r="Y20" i="2" s="1"/>
  <c r="Z21" i="2"/>
  <c r="Y21" i="2" s="1"/>
  <c r="Z22" i="2"/>
  <c r="Y22" i="2" s="1"/>
  <c r="Z23" i="2"/>
  <c r="Y23" i="2" s="1"/>
  <c r="Z24" i="2"/>
  <c r="Y24" i="2" s="1"/>
  <c r="Z25" i="2"/>
  <c r="Y25" i="2" s="1"/>
  <c r="Z26" i="2"/>
  <c r="Y26" i="2" s="1"/>
  <c r="Z27" i="2"/>
  <c r="Y27" i="2" s="1"/>
  <c r="Z28" i="2"/>
  <c r="Y28" i="2" s="1"/>
  <c r="Z29" i="2"/>
  <c r="Y29" i="2" s="1"/>
  <c r="Z30" i="2"/>
  <c r="Y30" i="2" s="1"/>
  <c r="Z31" i="2"/>
  <c r="Y31" i="2" s="1"/>
  <c r="Z32" i="2"/>
  <c r="Y32" i="2" s="1"/>
  <c r="Z33" i="2"/>
  <c r="Y33" i="2" s="1"/>
  <c r="Z34" i="2"/>
  <c r="Y34" i="2" s="1"/>
  <c r="Z35" i="2"/>
  <c r="Y35" i="2" s="1"/>
  <c r="Z36" i="2"/>
  <c r="Y36" i="2" s="1"/>
  <c r="Z37" i="2"/>
  <c r="Y37" i="2" s="1"/>
  <c r="Z38" i="2"/>
  <c r="Y38" i="2" s="1"/>
  <c r="Z39" i="2"/>
  <c r="Y39" i="2" s="1"/>
  <c r="Z40" i="2"/>
  <c r="Y40" i="2" s="1"/>
  <c r="Z41" i="2"/>
  <c r="Y41" i="2" s="1"/>
  <c r="Z42" i="2"/>
  <c r="Y42" i="2" s="1"/>
  <c r="Z43" i="2"/>
  <c r="Y43" i="2" s="1"/>
  <c r="Z44" i="2"/>
  <c r="Y44" i="2" s="1"/>
  <c r="Z45" i="2"/>
  <c r="Y45" i="2" s="1"/>
  <c r="Y5" i="2"/>
  <c r="Z5" i="2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5" i="3"/>
  <c r="V5" i="3" s="1"/>
  <c r="L46" i="4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5" i="3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I4" i="1"/>
  <c r="G4" i="1"/>
  <c r="N56" i="15" l="1"/>
  <c r="H47" i="5"/>
  <c r="I47" i="5"/>
  <c r="E47" i="5"/>
  <c r="F47" i="5"/>
  <c r="A11" i="14"/>
  <c r="D6" i="14"/>
  <c r="E6" i="14" s="1"/>
  <c r="F5" i="14"/>
  <c r="E5" i="14"/>
  <c r="F4" i="14"/>
  <c r="E4" i="14"/>
  <c r="F3" i="14"/>
  <c r="E3" i="14"/>
  <c r="F2" i="14"/>
  <c r="E2" i="14"/>
  <c r="F1" i="14"/>
  <c r="E1" i="14"/>
  <c r="F2" i="11"/>
  <c r="F3" i="11"/>
  <c r="F4" i="11"/>
  <c r="F5" i="11"/>
  <c r="F6" i="11"/>
  <c r="F1" i="11"/>
  <c r="E2" i="11"/>
  <c r="E3" i="11"/>
  <c r="E4" i="11"/>
  <c r="E5" i="11"/>
  <c r="E6" i="11"/>
  <c r="E1" i="11"/>
  <c r="F46" i="6"/>
  <c r="G46" i="6" s="1"/>
  <c r="D6" i="11"/>
  <c r="H47" i="13"/>
  <c r="I47" i="13" s="1"/>
  <c r="F47" i="13"/>
  <c r="E47" i="13"/>
  <c r="J47" i="13"/>
  <c r="K47" i="13" s="1"/>
  <c r="N45" i="13"/>
  <c r="J45" i="13"/>
  <c r="K45" i="13" s="1"/>
  <c r="H45" i="13"/>
  <c r="I45" i="13" s="1"/>
  <c r="E45" i="13"/>
  <c r="F45" i="13" s="1"/>
  <c r="N44" i="13"/>
  <c r="K44" i="13"/>
  <c r="J44" i="13"/>
  <c r="I44" i="13"/>
  <c r="H44" i="13"/>
  <c r="F44" i="13"/>
  <c r="E44" i="13"/>
  <c r="N43" i="13"/>
  <c r="J43" i="13"/>
  <c r="K43" i="13" s="1"/>
  <c r="H43" i="13"/>
  <c r="I43" i="13" s="1"/>
  <c r="E43" i="13"/>
  <c r="F43" i="13" s="1"/>
  <c r="N42" i="13"/>
  <c r="J42" i="13"/>
  <c r="K42" i="13" s="1"/>
  <c r="H42" i="13"/>
  <c r="I42" i="13" s="1"/>
  <c r="E42" i="13"/>
  <c r="F42" i="13" s="1"/>
  <c r="N41" i="13"/>
  <c r="J41" i="13"/>
  <c r="K41" i="13" s="1"/>
  <c r="H41" i="13"/>
  <c r="I41" i="13" s="1"/>
  <c r="E41" i="13"/>
  <c r="F41" i="13" s="1"/>
  <c r="N40" i="13"/>
  <c r="K40" i="13"/>
  <c r="J40" i="13"/>
  <c r="I40" i="13"/>
  <c r="H40" i="13"/>
  <c r="F40" i="13"/>
  <c r="E40" i="13"/>
  <c r="N39" i="13"/>
  <c r="J39" i="13"/>
  <c r="K39" i="13" s="1"/>
  <c r="H39" i="13"/>
  <c r="I39" i="13" s="1"/>
  <c r="E39" i="13"/>
  <c r="F39" i="13" s="1"/>
  <c r="N38" i="13"/>
  <c r="J38" i="13"/>
  <c r="K38" i="13" s="1"/>
  <c r="I38" i="13"/>
  <c r="H38" i="13"/>
  <c r="E38" i="13"/>
  <c r="F38" i="13" s="1"/>
  <c r="N37" i="13"/>
  <c r="J37" i="13"/>
  <c r="K37" i="13" s="1"/>
  <c r="H37" i="13"/>
  <c r="I37" i="13" s="1"/>
  <c r="E37" i="13"/>
  <c r="F37" i="13" s="1"/>
  <c r="N36" i="13"/>
  <c r="K36" i="13"/>
  <c r="J36" i="13"/>
  <c r="I36" i="13"/>
  <c r="H36" i="13"/>
  <c r="F36" i="13"/>
  <c r="E36" i="13"/>
  <c r="N35" i="13"/>
  <c r="J35" i="13"/>
  <c r="K35" i="13" s="1"/>
  <c r="H35" i="13"/>
  <c r="I35" i="13" s="1"/>
  <c r="E35" i="13"/>
  <c r="F35" i="13" s="1"/>
  <c r="N34" i="13"/>
  <c r="J34" i="13"/>
  <c r="K34" i="13" s="1"/>
  <c r="I34" i="13"/>
  <c r="H34" i="13"/>
  <c r="E34" i="13"/>
  <c r="F34" i="13" s="1"/>
  <c r="N33" i="13"/>
  <c r="J33" i="13"/>
  <c r="K33" i="13" s="1"/>
  <c r="H33" i="13"/>
  <c r="I33" i="13" s="1"/>
  <c r="E33" i="13"/>
  <c r="F33" i="13" s="1"/>
  <c r="N32" i="13"/>
  <c r="K32" i="13"/>
  <c r="J32" i="13"/>
  <c r="I32" i="13"/>
  <c r="H32" i="13"/>
  <c r="F32" i="13"/>
  <c r="E32" i="13"/>
  <c r="N31" i="13"/>
  <c r="J31" i="13"/>
  <c r="K31" i="13" s="1"/>
  <c r="H31" i="13"/>
  <c r="I31" i="13" s="1"/>
  <c r="E31" i="13"/>
  <c r="F31" i="13" s="1"/>
  <c r="N30" i="13"/>
  <c r="J30" i="13"/>
  <c r="K30" i="13" s="1"/>
  <c r="I30" i="13"/>
  <c r="H30" i="13"/>
  <c r="E30" i="13"/>
  <c r="F30" i="13" s="1"/>
  <c r="N29" i="13"/>
  <c r="J29" i="13"/>
  <c r="K29" i="13" s="1"/>
  <c r="H29" i="13"/>
  <c r="I29" i="13" s="1"/>
  <c r="E29" i="13"/>
  <c r="F29" i="13" s="1"/>
  <c r="N28" i="13"/>
  <c r="K28" i="13"/>
  <c r="J28" i="13"/>
  <c r="I28" i="13"/>
  <c r="H28" i="13"/>
  <c r="F28" i="13"/>
  <c r="E28" i="13"/>
  <c r="N27" i="13"/>
  <c r="J27" i="13"/>
  <c r="K27" i="13" s="1"/>
  <c r="H27" i="13"/>
  <c r="I27" i="13" s="1"/>
  <c r="E27" i="13"/>
  <c r="F27" i="13" s="1"/>
  <c r="N26" i="13"/>
  <c r="J26" i="13"/>
  <c r="K26" i="13" s="1"/>
  <c r="I26" i="13"/>
  <c r="H26" i="13"/>
  <c r="E26" i="13"/>
  <c r="F26" i="13" s="1"/>
  <c r="N25" i="13"/>
  <c r="J25" i="13"/>
  <c r="K25" i="13" s="1"/>
  <c r="H25" i="13"/>
  <c r="I25" i="13" s="1"/>
  <c r="E25" i="13"/>
  <c r="F25" i="13" s="1"/>
  <c r="N24" i="13"/>
  <c r="K24" i="13"/>
  <c r="J24" i="13"/>
  <c r="I24" i="13"/>
  <c r="H24" i="13"/>
  <c r="F24" i="13"/>
  <c r="E24" i="13"/>
  <c r="N23" i="13"/>
  <c r="J23" i="13"/>
  <c r="K23" i="13" s="1"/>
  <c r="H23" i="13"/>
  <c r="I23" i="13" s="1"/>
  <c r="E23" i="13"/>
  <c r="F23" i="13" s="1"/>
  <c r="N22" i="13"/>
  <c r="J22" i="13"/>
  <c r="K22" i="13" s="1"/>
  <c r="I22" i="13"/>
  <c r="H22" i="13"/>
  <c r="E22" i="13"/>
  <c r="F22" i="13" s="1"/>
  <c r="N21" i="13"/>
  <c r="J21" i="13"/>
  <c r="K21" i="13" s="1"/>
  <c r="H21" i="13"/>
  <c r="I21" i="13" s="1"/>
  <c r="E21" i="13"/>
  <c r="F21" i="13" s="1"/>
  <c r="N20" i="13"/>
  <c r="K20" i="13"/>
  <c r="J20" i="13"/>
  <c r="I20" i="13"/>
  <c r="H20" i="13"/>
  <c r="F20" i="13"/>
  <c r="E20" i="13"/>
  <c r="N19" i="13"/>
  <c r="J19" i="13"/>
  <c r="K19" i="13" s="1"/>
  <c r="H19" i="13"/>
  <c r="I19" i="13" s="1"/>
  <c r="E19" i="13"/>
  <c r="F19" i="13" s="1"/>
  <c r="N18" i="13"/>
  <c r="J18" i="13"/>
  <c r="K18" i="13" s="1"/>
  <c r="I18" i="13"/>
  <c r="H18" i="13"/>
  <c r="E18" i="13"/>
  <c r="F18" i="13" s="1"/>
  <c r="N17" i="13"/>
  <c r="J17" i="13"/>
  <c r="K17" i="13" s="1"/>
  <c r="H17" i="13"/>
  <c r="I17" i="13" s="1"/>
  <c r="E17" i="13"/>
  <c r="F17" i="13" s="1"/>
  <c r="N16" i="13"/>
  <c r="K16" i="13"/>
  <c r="J16" i="13"/>
  <c r="I16" i="13"/>
  <c r="H16" i="13"/>
  <c r="F16" i="13"/>
  <c r="E16" i="13"/>
  <c r="N15" i="13"/>
  <c r="J15" i="13"/>
  <c r="K15" i="13" s="1"/>
  <c r="H15" i="13"/>
  <c r="I15" i="13" s="1"/>
  <c r="E15" i="13"/>
  <c r="F15" i="13" s="1"/>
  <c r="N14" i="13"/>
  <c r="J14" i="13"/>
  <c r="K14" i="13" s="1"/>
  <c r="I14" i="13"/>
  <c r="H14" i="13"/>
  <c r="E14" i="13"/>
  <c r="F14" i="13" s="1"/>
  <c r="N13" i="13"/>
  <c r="J13" i="13"/>
  <c r="K13" i="13" s="1"/>
  <c r="H13" i="13"/>
  <c r="I13" i="13" s="1"/>
  <c r="E13" i="13"/>
  <c r="F13" i="13" s="1"/>
  <c r="N12" i="13"/>
  <c r="K12" i="13"/>
  <c r="J12" i="13"/>
  <c r="I12" i="13"/>
  <c r="H12" i="13"/>
  <c r="F12" i="13"/>
  <c r="E12" i="13"/>
  <c r="N11" i="13"/>
  <c r="J11" i="13"/>
  <c r="K11" i="13" s="1"/>
  <c r="H11" i="13"/>
  <c r="I11" i="13" s="1"/>
  <c r="E11" i="13"/>
  <c r="F11" i="13" s="1"/>
  <c r="N10" i="13"/>
  <c r="J10" i="13"/>
  <c r="K10" i="13" s="1"/>
  <c r="I10" i="13"/>
  <c r="H10" i="13"/>
  <c r="E10" i="13"/>
  <c r="F10" i="13" s="1"/>
  <c r="N9" i="13"/>
  <c r="J9" i="13"/>
  <c r="K9" i="13" s="1"/>
  <c r="H9" i="13"/>
  <c r="I9" i="13" s="1"/>
  <c r="E9" i="13"/>
  <c r="F9" i="13" s="1"/>
  <c r="N8" i="13"/>
  <c r="K8" i="13"/>
  <c r="J8" i="13"/>
  <c r="I8" i="13"/>
  <c r="H8" i="13"/>
  <c r="F8" i="13"/>
  <c r="E8" i="13"/>
  <c r="N7" i="13"/>
  <c r="J7" i="13"/>
  <c r="K7" i="13" s="1"/>
  <c r="H7" i="13"/>
  <c r="I7" i="13" s="1"/>
  <c r="E7" i="13"/>
  <c r="F7" i="13" s="1"/>
  <c r="N6" i="13"/>
  <c r="J6" i="13"/>
  <c r="K6" i="13" s="1"/>
  <c r="I6" i="13"/>
  <c r="H6" i="13"/>
  <c r="E6" i="13"/>
  <c r="F6" i="13" s="1"/>
  <c r="N5" i="13"/>
  <c r="J5" i="13"/>
  <c r="K5" i="13" s="1"/>
  <c r="H5" i="13"/>
  <c r="I5" i="13" s="1"/>
  <c r="E5" i="13"/>
  <c r="F5" i="13" s="1"/>
  <c r="H47" i="4"/>
  <c r="I47" i="4" s="1"/>
  <c r="E47" i="4"/>
  <c r="F47" i="4" s="1"/>
  <c r="J47" i="4"/>
  <c r="K47" i="5"/>
  <c r="J47" i="5"/>
  <c r="D1" i="2"/>
  <c r="E46" i="3"/>
  <c r="F46" i="3" s="1"/>
  <c r="E47" i="3"/>
  <c r="F47" i="3" s="1"/>
  <c r="H46" i="3"/>
  <c r="I46" i="3" s="1"/>
  <c r="H47" i="3"/>
  <c r="I47" i="3" s="1"/>
  <c r="O46" i="3"/>
  <c r="P46" i="3"/>
  <c r="K46" i="3"/>
  <c r="L46" i="3"/>
  <c r="M46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5" i="3"/>
  <c r="O47" i="3"/>
  <c r="U5" i="2"/>
  <c r="O47" i="2"/>
  <c r="P47" i="2" s="1"/>
  <c r="F47" i="2"/>
  <c r="E47" i="2"/>
  <c r="G47" i="2"/>
  <c r="I47" i="2"/>
  <c r="R47" i="2"/>
  <c r="S47" i="2" s="1"/>
  <c r="U47" i="2"/>
  <c r="V47" i="2" s="1"/>
  <c r="K47" i="4" l="1"/>
  <c r="L47" i="4" s="1"/>
  <c r="G48" i="4"/>
  <c r="D48" i="4"/>
  <c r="M46" i="4"/>
  <c r="F6" i="14"/>
  <c r="R46" i="3"/>
  <c r="S46" i="3" s="1"/>
  <c r="N47" i="3"/>
  <c r="M47" i="3"/>
  <c r="K47" i="3"/>
  <c r="P47" i="3"/>
  <c r="L47" i="3"/>
  <c r="J47" i="2"/>
  <c r="H47" i="2"/>
  <c r="K47" i="2" s="1"/>
  <c r="R47" i="3" l="1"/>
  <c r="S47" i="3" s="1"/>
  <c r="U46" i="3"/>
  <c r="L47" i="2"/>
  <c r="M47" i="2" s="1"/>
  <c r="U47" i="3" l="1"/>
  <c r="W47" i="2"/>
  <c r="X47" i="2" l="1"/>
  <c r="A11" i="11"/>
  <c r="U27" i="2" l="1"/>
  <c r="V27" i="2" s="1"/>
  <c r="R27" i="2"/>
  <c r="S27" i="2" s="1"/>
  <c r="O27" i="2"/>
  <c r="P27" i="2" s="1"/>
  <c r="J27" i="2"/>
  <c r="I27" i="2"/>
  <c r="H27" i="2"/>
  <c r="G27" i="2"/>
  <c r="F27" i="2"/>
  <c r="E27" i="2"/>
  <c r="U34" i="2"/>
  <c r="V34" i="2" s="1"/>
  <c r="R34" i="2"/>
  <c r="S34" i="2" s="1"/>
  <c r="O34" i="2"/>
  <c r="P34" i="2" s="1"/>
  <c r="J34" i="2"/>
  <c r="I34" i="2"/>
  <c r="H34" i="2"/>
  <c r="G34" i="2"/>
  <c r="F34" i="2"/>
  <c r="E34" i="2"/>
  <c r="E35" i="2"/>
  <c r="F35" i="2"/>
  <c r="G35" i="2"/>
  <c r="H35" i="2"/>
  <c r="I35" i="2"/>
  <c r="J35" i="2"/>
  <c r="O35" i="2"/>
  <c r="P35" i="2" s="1"/>
  <c r="R35" i="2"/>
  <c r="S35" i="2" s="1"/>
  <c r="U35" i="2"/>
  <c r="V35" i="2" s="1"/>
  <c r="K34" i="2" l="1"/>
  <c r="W34" i="2" s="1"/>
  <c r="K27" i="2"/>
  <c r="W27" i="2" s="1"/>
  <c r="K35" i="2"/>
  <c r="L34" i="2"/>
  <c r="M34" i="2" s="1"/>
  <c r="X27" i="2"/>
  <c r="X34" i="2"/>
  <c r="P45" i="3"/>
  <c r="O45" i="3"/>
  <c r="M45" i="3"/>
  <c r="L45" i="3"/>
  <c r="K45" i="3"/>
  <c r="P44" i="3"/>
  <c r="O44" i="3"/>
  <c r="M44" i="3"/>
  <c r="L44" i="3"/>
  <c r="K44" i="3"/>
  <c r="P43" i="3"/>
  <c r="O43" i="3"/>
  <c r="M43" i="3"/>
  <c r="L43" i="3"/>
  <c r="K43" i="3"/>
  <c r="P42" i="3"/>
  <c r="O42" i="3"/>
  <c r="M42" i="3"/>
  <c r="L42" i="3"/>
  <c r="K42" i="3"/>
  <c r="P41" i="3"/>
  <c r="O41" i="3"/>
  <c r="M41" i="3"/>
  <c r="L41" i="3"/>
  <c r="K41" i="3"/>
  <c r="P40" i="3"/>
  <c r="O40" i="3"/>
  <c r="M40" i="3"/>
  <c r="L40" i="3"/>
  <c r="K40" i="3"/>
  <c r="P39" i="3"/>
  <c r="O39" i="3"/>
  <c r="M39" i="3"/>
  <c r="L39" i="3"/>
  <c r="K39" i="3"/>
  <c r="P38" i="3"/>
  <c r="O38" i="3"/>
  <c r="M38" i="3"/>
  <c r="L38" i="3"/>
  <c r="K38" i="3"/>
  <c r="P37" i="3"/>
  <c r="O37" i="3"/>
  <c r="M37" i="3"/>
  <c r="L37" i="3"/>
  <c r="K37" i="3"/>
  <c r="P36" i="3"/>
  <c r="O36" i="3"/>
  <c r="M36" i="3"/>
  <c r="L36" i="3"/>
  <c r="K36" i="3"/>
  <c r="P35" i="3"/>
  <c r="O35" i="3"/>
  <c r="M35" i="3"/>
  <c r="L35" i="3"/>
  <c r="K35" i="3"/>
  <c r="P34" i="3"/>
  <c r="O34" i="3"/>
  <c r="M34" i="3"/>
  <c r="L34" i="3"/>
  <c r="K34" i="3"/>
  <c r="P33" i="3"/>
  <c r="O33" i="3"/>
  <c r="M33" i="3"/>
  <c r="L33" i="3"/>
  <c r="K33" i="3"/>
  <c r="P32" i="3"/>
  <c r="O32" i="3"/>
  <c r="M32" i="3"/>
  <c r="L32" i="3"/>
  <c r="K32" i="3"/>
  <c r="P31" i="3"/>
  <c r="O31" i="3"/>
  <c r="M31" i="3"/>
  <c r="L31" i="3"/>
  <c r="K31" i="3"/>
  <c r="P30" i="3"/>
  <c r="O30" i="3"/>
  <c r="M30" i="3"/>
  <c r="L30" i="3"/>
  <c r="K30" i="3"/>
  <c r="P29" i="3"/>
  <c r="O29" i="3"/>
  <c r="M29" i="3"/>
  <c r="L29" i="3"/>
  <c r="K29" i="3"/>
  <c r="P28" i="3"/>
  <c r="O28" i="3"/>
  <c r="M28" i="3"/>
  <c r="L28" i="3"/>
  <c r="K28" i="3"/>
  <c r="P27" i="3"/>
  <c r="O27" i="3"/>
  <c r="M27" i="3"/>
  <c r="L27" i="3"/>
  <c r="K27" i="3"/>
  <c r="P26" i="3"/>
  <c r="O26" i="3"/>
  <c r="M26" i="3"/>
  <c r="L26" i="3"/>
  <c r="K26" i="3"/>
  <c r="P25" i="3"/>
  <c r="O25" i="3"/>
  <c r="M25" i="3"/>
  <c r="L25" i="3"/>
  <c r="K25" i="3"/>
  <c r="P24" i="3"/>
  <c r="O24" i="3"/>
  <c r="M24" i="3"/>
  <c r="L24" i="3"/>
  <c r="K24" i="3"/>
  <c r="P23" i="3"/>
  <c r="O23" i="3"/>
  <c r="M23" i="3"/>
  <c r="L23" i="3"/>
  <c r="K23" i="3"/>
  <c r="P22" i="3"/>
  <c r="O22" i="3"/>
  <c r="M22" i="3"/>
  <c r="L22" i="3"/>
  <c r="K22" i="3"/>
  <c r="P21" i="3"/>
  <c r="O21" i="3"/>
  <c r="M21" i="3"/>
  <c r="L21" i="3"/>
  <c r="K21" i="3"/>
  <c r="P20" i="3"/>
  <c r="O20" i="3"/>
  <c r="M20" i="3"/>
  <c r="L20" i="3"/>
  <c r="K20" i="3"/>
  <c r="P19" i="3"/>
  <c r="O19" i="3"/>
  <c r="M19" i="3"/>
  <c r="L19" i="3"/>
  <c r="K19" i="3"/>
  <c r="P18" i="3"/>
  <c r="O18" i="3"/>
  <c r="M18" i="3"/>
  <c r="L18" i="3"/>
  <c r="K18" i="3"/>
  <c r="P17" i="3"/>
  <c r="O17" i="3"/>
  <c r="M17" i="3"/>
  <c r="L17" i="3"/>
  <c r="K17" i="3"/>
  <c r="P16" i="3"/>
  <c r="O16" i="3"/>
  <c r="M16" i="3"/>
  <c r="L16" i="3"/>
  <c r="K16" i="3"/>
  <c r="P15" i="3"/>
  <c r="O15" i="3"/>
  <c r="M15" i="3"/>
  <c r="L15" i="3"/>
  <c r="K15" i="3"/>
  <c r="P14" i="3"/>
  <c r="O14" i="3"/>
  <c r="M14" i="3"/>
  <c r="L14" i="3"/>
  <c r="K14" i="3"/>
  <c r="P13" i="3"/>
  <c r="O13" i="3"/>
  <c r="M13" i="3"/>
  <c r="L13" i="3"/>
  <c r="K13" i="3"/>
  <c r="P12" i="3"/>
  <c r="O12" i="3"/>
  <c r="M12" i="3"/>
  <c r="L12" i="3"/>
  <c r="K12" i="3"/>
  <c r="P11" i="3"/>
  <c r="O11" i="3"/>
  <c r="M11" i="3"/>
  <c r="L11" i="3"/>
  <c r="K11" i="3"/>
  <c r="P10" i="3"/>
  <c r="O10" i="3"/>
  <c r="M10" i="3"/>
  <c r="L10" i="3"/>
  <c r="K10" i="3"/>
  <c r="P9" i="3"/>
  <c r="O9" i="3"/>
  <c r="M9" i="3"/>
  <c r="L9" i="3"/>
  <c r="K9" i="3"/>
  <c r="P8" i="3"/>
  <c r="O8" i="3"/>
  <c r="M8" i="3"/>
  <c r="L8" i="3"/>
  <c r="K8" i="3"/>
  <c r="P7" i="3"/>
  <c r="O7" i="3"/>
  <c r="M7" i="3"/>
  <c r="L7" i="3"/>
  <c r="K7" i="3"/>
  <c r="P6" i="3"/>
  <c r="O6" i="3"/>
  <c r="M6" i="3"/>
  <c r="L6" i="3"/>
  <c r="K6" i="3"/>
  <c r="P5" i="3"/>
  <c r="O5" i="3"/>
  <c r="M5" i="3"/>
  <c r="L5" i="3"/>
  <c r="K5" i="3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9" i="2"/>
  <c r="G29" i="2"/>
  <c r="H29" i="2"/>
  <c r="I29" i="2"/>
  <c r="J29" i="2"/>
  <c r="F28" i="2"/>
  <c r="G28" i="2"/>
  <c r="H28" i="2"/>
  <c r="I28" i="2"/>
  <c r="J28" i="2"/>
  <c r="F36" i="2"/>
  <c r="G36" i="2"/>
  <c r="H36" i="2"/>
  <c r="I36" i="2"/>
  <c r="J36" i="2"/>
  <c r="F32" i="2"/>
  <c r="G32" i="2"/>
  <c r="H32" i="2"/>
  <c r="I32" i="2"/>
  <c r="J32" i="2"/>
  <c r="F33" i="2"/>
  <c r="G33" i="2"/>
  <c r="H33" i="2"/>
  <c r="I33" i="2"/>
  <c r="J33" i="2"/>
  <c r="F31" i="2"/>
  <c r="G31" i="2"/>
  <c r="H31" i="2"/>
  <c r="I31" i="2"/>
  <c r="J31" i="2"/>
  <c r="F30" i="2"/>
  <c r="G30" i="2"/>
  <c r="H30" i="2"/>
  <c r="I30" i="2"/>
  <c r="J30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J5" i="2"/>
  <c r="I5" i="2"/>
  <c r="H5" i="2"/>
  <c r="G5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9" i="2"/>
  <c r="E28" i="2"/>
  <c r="E36" i="2"/>
  <c r="E32" i="2"/>
  <c r="E33" i="2"/>
  <c r="E31" i="2"/>
  <c r="E30" i="2"/>
  <c r="E37" i="2"/>
  <c r="E38" i="2"/>
  <c r="E39" i="2"/>
  <c r="E40" i="2"/>
  <c r="E41" i="2"/>
  <c r="E42" i="2"/>
  <c r="E43" i="2"/>
  <c r="E44" i="2"/>
  <c r="E45" i="2"/>
  <c r="E5" i="2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0" i="2"/>
  <c r="P30" i="2" s="1"/>
  <c r="O31" i="2"/>
  <c r="P31" i="2" s="1"/>
  <c r="O33" i="2"/>
  <c r="P33" i="2" s="1"/>
  <c r="O32" i="2"/>
  <c r="P32" i="2" s="1"/>
  <c r="O36" i="2"/>
  <c r="P36" i="2" s="1"/>
  <c r="O28" i="2"/>
  <c r="P28" i="2" s="1"/>
  <c r="O29" i="2"/>
  <c r="P29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0" i="2"/>
  <c r="S30" i="2" s="1"/>
  <c r="R31" i="2"/>
  <c r="S31" i="2" s="1"/>
  <c r="R33" i="2"/>
  <c r="S33" i="2" s="1"/>
  <c r="R32" i="2"/>
  <c r="S32" i="2" s="1"/>
  <c r="R36" i="2"/>
  <c r="S36" i="2" s="1"/>
  <c r="R28" i="2"/>
  <c r="S28" i="2" s="1"/>
  <c r="R29" i="2"/>
  <c r="S29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R5" i="2"/>
  <c r="S5" i="2" s="1"/>
  <c r="K5" i="2" l="1"/>
  <c r="W5" i="2" s="1"/>
  <c r="K44" i="2"/>
  <c r="W44" i="2" s="1"/>
  <c r="K42" i="2"/>
  <c r="W42" i="2" s="1"/>
  <c r="K40" i="2"/>
  <c r="W40" i="2" s="1"/>
  <c r="K38" i="2"/>
  <c r="W38" i="2" s="1"/>
  <c r="K30" i="2"/>
  <c r="W30" i="2" s="1"/>
  <c r="K33" i="2"/>
  <c r="W33" i="2" s="1"/>
  <c r="K36" i="2"/>
  <c r="W36" i="2" s="1"/>
  <c r="K29" i="2"/>
  <c r="W29" i="2" s="1"/>
  <c r="K25" i="2"/>
  <c r="W25" i="2" s="1"/>
  <c r="K23" i="2"/>
  <c r="W23" i="2" s="1"/>
  <c r="K21" i="2"/>
  <c r="W21" i="2" s="1"/>
  <c r="K19" i="2"/>
  <c r="W19" i="2" s="1"/>
  <c r="K17" i="2"/>
  <c r="W17" i="2" s="1"/>
  <c r="K15" i="2"/>
  <c r="W15" i="2" s="1"/>
  <c r="K13" i="2"/>
  <c r="W13" i="2" s="1"/>
  <c r="K11" i="2"/>
  <c r="W11" i="2" s="1"/>
  <c r="K9" i="2"/>
  <c r="W9" i="2" s="1"/>
  <c r="K7" i="2"/>
  <c r="W7" i="2" s="1"/>
  <c r="K45" i="2"/>
  <c r="W45" i="2" s="1"/>
  <c r="K43" i="2"/>
  <c r="W43" i="2" s="1"/>
  <c r="K41" i="2"/>
  <c r="W41" i="2" s="1"/>
  <c r="K39" i="2"/>
  <c r="W39" i="2" s="1"/>
  <c r="K37" i="2"/>
  <c r="W37" i="2" s="1"/>
  <c r="K31" i="2"/>
  <c r="W31" i="2" s="1"/>
  <c r="K32" i="2"/>
  <c r="W32" i="2" s="1"/>
  <c r="K28" i="2"/>
  <c r="W28" i="2" s="1"/>
  <c r="K26" i="2"/>
  <c r="W26" i="2" s="1"/>
  <c r="K24" i="2"/>
  <c r="W24" i="2" s="1"/>
  <c r="K22" i="2"/>
  <c r="W22" i="2" s="1"/>
  <c r="K20" i="2"/>
  <c r="W20" i="2" s="1"/>
  <c r="K18" i="2"/>
  <c r="W18" i="2" s="1"/>
  <c r="K16" i="2"/>
  <c r="W16" i="2" s="1"/>
  <c r="K14" i="2"/>
  <c r="W14" i="2" s="1"/>
  <c r="K12" i="2"/>
  <c r="W12" i="2" s="1"/>
  <c r="K10" i="2"/>
  <c r="W10" i="2" s="1"/>
  <c r="K8" i="2"/>
  <c r="W8" i="2" s="1"/>
  <c r="K6" i="2"/>
  <c r="W6" i="2" s="1"/>
  <c r="L35" i="2"/>
  <c r="M35" i="2" s="1"/>
  <c r="W35" i="2"/>
  <c r="X35" i="2" s="1"/>
  <c r="L27" i="2"/>
  <c r="M27" i="2" s="1"/>
  <c r="C9" i="8" l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8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AM410" i="9"/>
  <c r="AM414" i="9" s="1"/>
  <c r="AK410" i="9"/>
  <c r="AK413" i="9" s="1"/>
  <c r="AJ410" i="9"/>
  <c r="AJ414" i="9" s="1"/>
  <c r="AH410" i="9"/>
  <c r="AH413" i="9" s="1"/>
  <c r="AG410" i="9"/>
  <c r="AG414" i="9" s="1"/>
  <c r="AE410" i="9"/>
  <c r="AE413" i="9" s="1"/>
  <c r="AD410" i="9"/>
  <c r="AD414" i="9" s="1"/>
  <c r="AB410" i="9"/>
  <c r="AB413" i="9" s="1"/>
  <c r="AA410" i="9"/>
  <c r="AA414" i="9" s="1"/>
  <c r="Y410" i="9"/>
  <c r="Y413" i="9" s="1"/>
  <c r="X410" i="9"/>
  <c r="X414" i="9" s="1"/>
  <c r="V410" i="9"/>
  <c r="V413" i="9" s="1"/>
  <c r="U410" i="9"/>
  <c r="U414" i="9" s="1"/>
  <c r="S410" i="9"/>
  <c r="S413" i="9" s="1"/>
  <c r="R410" i="9"/>
  <c r="R414" i="9" s="1"/>
  <c r="P410" i="9"/>
  <c r="P413" i="9" s="1"/>
  <c r="O410" i="9"/>
  <c r="O414" i="9" s="1"/>
  <c r="M410" i="9"/>
  <c r="M413" i="9" s="1"/>
  <c r="L410" i="9"/>
  <c r="L414" i="9" s="1"/>
  <c r="J410" i="9"/>
  <c r="J413" i="9" s="1"/>
  <c r="I410" i="9"/>
  <c r="G410" i="9"/>
  <c r="F410" i="9"/>
  <c r="F414" i="9" s="1"/>
  <c r="AP408" i="9"/>
  <c r="AO408" i="9"/>
  <c r="AL408" i="9"/>
  <c r="AI408" i="9"/>
  <c r="AF408" i="9"/>
  <c r="AC408" i="9"/>
  <c r="Z408" i="9"/>
  <c r="W408" i="9"/>
  <c r="T408" i="9"/>
  <c r="Q408" i="9"/>
  <c r="N408" i="9"/>
  <c r="K408" i="9"/>
  <c r="H408" i="9"/>
  <c r="AP407" i="9"/>
  <c r="AO407" i="9"/>
  <c r="AL407" i="9"/>
  <c r="AI407" i="9"/>
  <c r="AF407" i="9"/>
  <c r="AC407" i="9"/>
  <c r="Z407" i="9"/>
  <c r="W407" i="9"/>
  <c r="T407" i="9"/>
  <c r="Q407" i="9"/>
  <c r="N407" i="9"/>
  <c r="K407" i="9"/>
  <c r="H407" i="9"/>
  <c r="AP406" i="9"/>
  <c r="AO406" i="9"/>
  <c r="AL406" i="9"/>
  <c r="AI406" i="9"/>
  <c r="AF406" i="9"/>
  <c r="AC406" i="9"/>
  <c r="Z406" i="9"/>
  <c r="W406" i="9"/>
  <c r="T406" i="9"/>
  <c r="Q406" i="9"/>
  <c r="N406" i="9"/>
  <c r="K406" i="9"/>
  <c r="H406" i="9"/>
  <c r="AP405" i="9"/>
  <c r="AO405" i="9"/>
  <c r="AL405" i="9"/>
  <c r="AI405" i="9"/>
  <c r="AF405" i="9"/>
  <c r="AC405" i="9"/>
  <c r="Z405" i="9"/>
  <c r="W405" i="9"/>
  <c r="T405" i="9"/>
  <c r="Q405" i="9"/>
  <c r="N405" i="9"/>
  <c r="K405" i="9"/>
  <c r="H405" i="9"/>
  <c r="AP404" i="9"/>
  <c r="AO404" i="9"/>
  <c r="AL404" i="9"/>
  <c r="AI404" i="9"/>
  <c r="AF404" i="9"/>
  <c r="AC404" i="9"/>
  <c r="Z404" i="9"/>
  <c r="W404" i="9"/>
  <c r="T404" i="9"/>
  <c r="Q404" i="9"/>
  <c r="N404" i="9"/>
  <c r="K404" i="9"/>
  <c r="H404" i="9"/>
  <c r="AP403" i="9"/>
  <c r="AO403" i="9"/>
  <c r="AL403" i="9"/>
  <c r="AI403" i="9"/>
  <c r="AF403" i="9"/>
  <c r="AC403" i="9"/>
  <c r="Z403" i="9"/>
  <c r="W403" i="9"/>
  <c r="T403" i="9"/>
  <c r="Q403" i="9"/>
  <c r="N403" i="9"/>
  <c r="K403" i="9"/>
  <c r="H403" i="9"/>
  <c r="AP402" i="9"/>
  <c r="AO402" i="9"/>
  <c r="AL402" i="9"/>
  <c r="AI402" i="9"/>
  <c r="AF402" i="9"/>
  <c r="AC402" i="9"/>
  <c r="Z402" i="9"/>
  <c r="W402" i="9"/>
  <c r="T402" i="9"/>
  <c r="Q402" i="9"/>
  <c r="N402" i="9"/>
  <c r="K402" i="9"/>
  <c r="H402" i="9"/>
  <c r="AP401" i="9"/>
  <c r="AO401" i="9"/>
  <c r="AL401" i="9"/>
  <c r="AI401" i="9"/>
  <c r="AF401" i="9"/>
  <c r="AC401" i="9"/>
  <c r="Z401" i="9"/>
  <c r="W401" i="9"/>
  <c r="T401" i="9"/>
  <c r="Q401" i="9"/>
  <c r="N401" i="9"/>
  <c r="K401" i="9"/>
  <c r="H401" i="9"/>
  <c r="AP400" i="9"/>
  <c r="AO400" i="9"/>
  <c r="AL400" i="9"/>
  <c r="AI400" i="9"/>
  <c r="AF400" i="9"/>
  <c r="AC400" i="9"/>
  <c r="Z400" i="9"/>
  <c r="W400" i="9"/>
  <c r="T400" i="9"/>
  <c r="Q400" i="9"/>
  <c r="N400" i="9"/>
  <c r="K400" i="9"/>
  <c r="H400" i="9"/>
  <c r="AP399" i="9"/>
  <c r="AO399" i="9"/>
  <c r="AL399" i="9"/>
  <c r="AI399" i="9"/>
  <c r="AF399" i="9"/>
  <c r="AC399" i="9"/>
  <c r="Z399" i="9"/>
  <c r="W399" i="9"/>
  <c r="T399" i="9"/>
  <c r="Q399" i="9"/>
  <c r="N399" i="9"/>
  <c r="K399" i="9"/>
  <c r="H399" i="9"/>
  <c r="AP398" i="9"/>
  <c r="AO398" i="9"/>
  <c r="AL398" i="9"/>
  <c r="AI398" i="9"/>
  <c r="AF398" i="9"/>
  <c r="AC398" i="9"/>
  <c r="Z398" i="9"/>
  <c r="W398" i="9"/>
  <c r="T398" i="9"/>
  <c r="Q398" i="9"/>
  <c r="N398" i="9"/>
  <c r="K398" i="9"/>
  <c r="H398" i="9"/>
  <c r="AP397" i="9"/>
  <c r="AO397" i="9"/>
  <c r="AL397" i="9"/>
  <c r="AI397" i="9"/>
  <c r="AF397" i="9"/>
  <c r="AC397" i="9"/>
  <c r="Z397" i="9"/>
  <c r="W397" i="9"/>
  <c r="T397" i="9"/>
  <c r="Q397" i="9"/>
  <c r="N397" i="9"/>
  <c r="K397" i="9"/>
  <c r="H397" i="9"/>
  <c r="AP396" i="9"/>
  <c r="AO396" i="9"/>
  <c r="AL396" i="9"/>
  <c r="AI396" i="9"/>
  <c r="AF396" i="9"/>
  <c r="AC396" i="9"/>
  <c r="Z396" i="9"/>
  <c r="W396" i="9"/>
  <c r="T396" i="9"/>
  <c r="Q396" i="9"/>
  <c r="N396" i="9"/>
  <c r="K396" i="9"/>
  <c r="H396" i="9"/>
  <c r="AP395" i="9"/>
  <c r="AO395" i="9"/>
  <c r="AL395" i="9"/>
  <c r="AI395" i="9"/>
  <c r="AF395" i="9"/>
  <c r="AC395" i="9"/>
  <c r="Z395" i="9"/>
  <c r="W395" i="9"/>
  <c r="T395" i="9"/>
  <c r="Q395" i="9"/>
  <c r="N395" i="9"/>
  <c r="K395" i="9"/>
  <c r="H395" i="9"/>
  <c r="AP394" i="9"/>
  <c r="AO394" i="9"/>
  <c r="AL394" i="9"/>
  <c r="AI394" i="9"/>
  <c r="AF394" i="9"/>
  <c r="AC394" i="9"/>
  <c r="Z394" i="9"/>
  <c r="W394" i="9"/>
  <c r="T394" i="9"/>
  <c r="Q394" i="9"/>
  <c r="N394" i="9"/>
  <c r="K394" i="9"/>
  <c r="H394" i="9"/>
  <c r="AP393" i="9"/>
  <c r="AO393" i="9"/>
  <c r="AL393" i="9"/>
  <c r="AI393" i="9"/>
  <c r="AF393" i="9"/>
  <c r="AC393" i="9"/>
  <c r="Z393" i="9"/>
  <c r="W393" i="9"/>
  <c r="T393" i="9"/>
  <c r="Q393" i="9"/>
  <c r="N393" i="9"/>
  <c r="K393" i="9"/>
  <c r="H393" i="9"/>
  <c r="AP392" i="9"/>
  <c r="AO392" i="9"/>
  <c r="AL392" i="9"/>
  <c r="AI392" i="9"/>
  <c r="AF392" i="9"/>
  <c r="AC392" i="9"/>
  <c r="Z392" i="9"/>
  <c r="W392" i="9"/>
  <c r="T392" i="9"/>
  <c r="Q392" i="9"/>
  <c r="N392" i="9"/>
  <c r="K392" i="9"/>
  <c r="H392" i="9"/>
  <c r="AP391" i="9"/>
  <c r="AO391" i="9"/>
  <c r="AL391" i="9"/>
  <c r="AI391" i="9"/>
  <c r="AF391" i="9"/>
  <c r="AC391" i="9"/>
  <c r="Z391" i="9"/>
  <c r="W391" i="9"/>
  <c r="T391" i="9"/>
  <c r="Q391" i="9"/>
  <c r="N391" i="9"/>
  <c r="K391" i="9"/>
  <c r="H391" i="9"/>
  <c r="AP390" i="9"/>
  <c r="AO390" i="9"/>
  <c r="AL390" i="9"/>
  <c r="AI390" i="9"/>
  <c r="AF390" i="9"/>
  <c r="AC390" i="9"/>
  <c r="Z390" i="9"/>
  <c r="W390" i="9"/>
  <c r="T390" i="9"/>
  <c r="Q390" i="9"/>
  <c r="N390" i="9"/>
  <c r="K390" i="9"/>
  <c r="H390" i="9"/>
  <c r="AP389" i="9"/>
  <c r="AO389" i="9"/>
  <c r="AL389" i="9"/>
  <c r="AI389" i="9"/>
  <c r="AF389" i="9"/>
  <c r="AC389" i="9"/>
  <c r="Z389" i="9"/>
  <c r="W389" i="9"/>
  <c r="T389" i="9"/>
  <c r="Q389" i="9"/>
  <c r="N389" i="9"/>
  <c r="K389" i="9"/>
  <c r="H389" i="9"/>
  <c r="AP388" i="9"/>
  <c r="AO388" i="9"/>
  <c r="AL388" i="9"/>
  <c r="AI388" i="9"/>
  <c r="AF388" i="9"/>
  <c r="AC388" i="9"/>
  <c r="Z388" i="9"/>
  <c r="W388" i="9"/>
  <c r="T388" i="9"/>
  <c r="Q388" i="9"/>
  <c r="N388" i="9"/>
  <c r="K388" i="9"/>
  <c r="H388" i="9"/>
  <c r="AP387" i="9"/>
  <c r="AO387" i="9"/>
  <c r="AL387" i="9"/>
  <c r="AI387" i="9"/>
  <c r="AF387" i="9"/>
  <c r="AC387" i="9"/>
  <c r="Z387" i="9"/>
  <c r="W387" i="9"/>
  <c r="T387" i="9"/>
  <c r="Q387" i="9"/>
  <c r="N387" i="9"/>
  <c r="K387" i="9"/>
  <c r="H387" i="9"/>
  <c r="AP386" i="9"/>
  <c r="AO386" i="9"/>
  <c r="AL386" i="9"/>
  <c r="AI386" i="9"/>
  <c r="AF386" i="9"/>
  <c r="AC386" i="9"/>
  <c r="Z386" i="9"/>
  <c r="W386" i="9"/>
  <c r="T386" i="9"/>
  <c r="Q386" i="9"/>
  <c r="N386" i="9"/>
  <c r="K386" i="9"/>
  <c r="H386" i="9"/>
  <c r="AP385" i="9"/>
  <c r="AO385" i="9"/>
  <c r="AL385" i="9"/>
  <c r="AI385" i="9"/>
  <c r="AF385" i="9"/>
  <c r="AC385" i="9"/>
  <c r="Z385" i="9"/>
  <c r="W385" i="9"/>
  <c r="T385" i="9"/>
  <c r="Q385" i="9"/>
  <c r="N385" i="9"/>
  <c r="K385" i="9"/>
  <c r="H385" i="9"/>
  <c r="AP384" i="9"/>
  <c r="AO384" i="9"/>
  <c r="AL384" i="9"/>
  <c r="AI384" i="9"/>
  <c r="AF384" i="9"/>
  <c r="AC384" i="9"/>
  <c r="Z384" i="9"/>
  <c r="W384" i="9"/>
  <c r="T384" i="9"/>
  <c r="Q384" i="9"/>
  <c r="N384" i="9"/>
  <c r="K384" i="9"/>
  <c r="H384" i="9"/>
  <c r="AP383" i="9"/>
  <c r="AO383" i="9"/>
  <c r="AL383" i="9"/>
  <c r="AI383" i="9"/>
  <c r="AF383" i="9"/>
  <c r="AC383" i="9"/>
  <c r="Z383" i="9"/>
  <c r="W383" i="9"/>
  <c r="T383" i="9"/>
  <c r="Q383" i="9"/>
  <c r="N383" i="9"/>
  <c r="K383" i="9"/>
  <c r="H383" i="9"/>
  <c r="AP382" i="9"/>
  <c r="AO382" i="9"/>
  <c r="AO410" i="9" s="1"/>
  <c r="AL382" i="9"/>
  <c r="AI382" i="9"/>
  <c r="AF382" i="9"/>
  <c r="AC382" i="9"/>
  <c r="Z382" i="9"/>
  <c r="W382" i="9"/>
  <c r="T382" i="9"/>
  <c r="Q382" i="9"/>
  <c r="N382" i="9"/>
  <c r="K382" i="9"/>
  <c r="H382" i="9"/>
  <c r="C382" i="9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AH378" i="9"/>
  <c r="AB378" i="9"/>
  <c r="V378" i="9"/>
  <c r="P378" i="9"/>
  <c r="J378" i="9"/>
  <c r="AJ377" i="9"/>
  <c r="AD377" i="9"/>
  <c r="X377" i="9"/>
  <c r="R377" i="9"/>
  <c r="L377" i="9"/>
  <c r="F377" i="9"/>
  <c r="AM375" i="9"/>
  <c r="AM377" i="9" s="1"/>
  <c r="AK375" i="9"/>
  <c r="AK378" i="9" s="1"/>
  <c r="AJ375" i="9"/>
  <c r="AH375" i="9"/>
  <c r="AG375" i="9"/>
  <c r="AG377" i="9" s="1"/>
  <c r="AE375" i="9"/>
  <c r="AE378" i="9" s="1"/>
  <c r="AD375" i="9"/>
  <c r="AB375" i="9"/>
  <c r="AA375" i="9"/>
  <c r="AA377" i="9" s="1"/>
  <c r="Y375" i="9"/>
  <c r="Y378" i="9" s="1"/>
  <c r="X375" i="9"/>
  <c r="V375" i="9"/>
  <c r="U375" i="9"/>
  <c r="U377" i="9" s="1"/>
  <c r="S375" i="9"/>
  <c r="S378" i="9" s="1"/>
  <c r="R375" i="9"/>
  <c r="P375" i="9"/>
  <c r="O375" i="9"/>
  <c r="O377" i="9" s="1"/>
  <c r="M375" i="9"/>
  <c r="M378" i="9" s="1"/>
  <c r="L375" i="9"/>
  <c r="J375" i="9"/>
  <c r="I375" i="9"/>
  <c r="I377" i="9" s="1"/>
  <c r="G375" i="9"/>
  <c r="G378" i="9" s="1"/>
  <c r="F375" i="9"/>
  <c r="AP373" i="9"/>
  <c r="AO373" i="9"/>
  <c r="AL373" i="9"/>
  <c r="AI373" i="9"/>
  <c r="AF373" i="9"/>
  <c r="AC373" i="9"/>
  <c r="Z373" i="9"/>
  <c r="W373" i="9"/>
  <c r="T373" i="9"/>
  <c r="Q373" i="9"/>
  <c r="N373" i="9"/>
  <c r="K373" i="9"/>
  <c r="H373" i="9"/>
  <c r="AP372" i="9"/>
  <c r="AO372" i="9"/>
  <c r="AL372" i="9"/>
  <c r="AI372" i="9"/>
  <c r="AF372" i="9"/>
  <c r="AC372" i="9"/>
  <c r="Z372" i="9"/>
  <c r="W372" i="9"/>
  <c r="T372" i="9"/>
  <c r="Q372" i="9"/>
  <c r="N372" i="9"/>
  <c r="K372" i="9"/>
  <c r="H372" i="9"/>
  <c r="AP371" i="9"/>
  <c r="AO371" i="9"/>
  <c r="AL371" i="9"/>
  <c r="AI371" i="9"/>
  <c r="AF371" i="9"/>
  <c r="AC371" i="9"/>
  <c r="Z371" i="9"/>
  <c r="W371" i="9"/>
  <c r="T371" i="9"/>
  <c r="Q371" i="9"/>
  <c r="N371" i="9"/>
  <c r="K371" i="9"/>
  <c r="H371" i="9"/>
  <c r="AP370" i="9"/>
  <c r="AO370" i="9"/>
  <c r="AL370" i="9"/>
  <c r="AI370" i="9"/>
  <c r="AF370" i="9"/>
  <c r="AC370" i="9"/>
  <c r="Z370" i="9"/>
  <c r="W370" i="9"/>
  <c r="T370" i="9"/>
  <c r="Q370" i="9"/>
  <c r="N370" i="9"/>
  <c r="K370" i="9"/>
  <c r="H370" i="9"/>
  <c r="AP369" i="9"/>
  <c r="AO369" i="9"/>
  <c r="AL369" i="9"/>
  <c r="AI369" i="9"/>
  <c r="AF369" i="9"/>
  <c r="AC369" i="9"/>
  <c r="Z369" i="9"/>
  <c r="W369" i="9"/>
  <c r="T369" i="9"/>
  <c r="Q369" i="9"/>
  <c r="N369" i="9"/>
  <c r="K369" i="9"/>
  <c r="H369" i="9"/>
  <c r="AP368" i="9"/>
  <c r="AO368" i="9"/>
  <c r="AL368" i="9"/>
  <c r="AI368" i="9"/>
  <c r="AF368" i="9"/>
  <c r="AC368" i="9"/>
  <c r="Z368" i="9"/>
  <c r="W368" i="9"/>
  <c r="T368" i="9"/>
  <c r="Q368" i="9"/>
  <c r="N368" i="9"/>
  <c r="K368" i="9"/>
  <c r="H368" i="9"/>
  <c r="AP367" i="9"/>
  <c r="AO367" i="9"/>
  <c r="AL367" i="9"/>
  <c r="AI367" i="9"/>
  <c r="AF367" i="9"/>
  <c r="AC367" i="9"/>
  <c r="Z367" i="9"/>
  <c r="W367" i="9"/>
  <c r="T367" i="9"/>
  <c r="Q367" i="9"/>
  <c r="N367" i="9"/>
  <c r="K367" i="9"/>
  <c r="H367" i="9"/>
  <c r="AP366" i="9"/>
  <c r="AO366" i="9"/>
  <c r="AL366" i="9"/>
  <c r="AI366" i="9"/>
  <c r="AF366" i="9"/>
  <c r="AC366" i="9"/>
  <c r="Z366" i="9"/>
  <c r="W366" i="9"/>
  <c r="T366" i="9"/>
  <c r="Q366" i="9"/>
  <c r="N366" i="9"/>
  <c r="K366" i="9"/>
  <c r="H366" i="9"/>
  <c r="AP365" i="9"/>
  <c r="AO365" i="9"/>
  <c r="AL365" i="9"/>
  <c r="AI365" i="9"/>
  <c r="AF365" i="9"/>
  <c r="AC365" i="9"/>
  <c r="Z365" i="9"/>
  <c r="W365" i="9"/>
  <c r="T365" i="9"/>
  <c r="Q365" i="9"/>
  <c r="N365" i="9"/>
  <c r="K365" i="9"/>
  <c r="H365" i="9"/>
  <c r="AP364" i="9"/>
  <c r="AO364" i="9"/>
  <c r="AL364" i="9"/>
  <c r="AI364" i="9"/>
  <c r="AF364" i="9"/>
  <c r="AC364" i="9"/>
  <c r="Z364" i="9"/>
  <c r="W364" i="9"/>
  <c r="T364" i="9"/>
  <c r="Q364" i="9"/>
  <c r="N364" i="9"/>
  <c r="K364" i="9"/>
  <c r="H364" i="9"/>
  <c r="AP363" i="9"/>
  <c r="AO363" i="9"/>
  <c r="AL363" i="9"/>
  <c r="AI363" i="9"/>
  <c r="AF363" i="9"/>
  <c r="AC363" i="9"/>
  <c r="Z363" i="9"/>
  <c r="W363" i="9"/>
  <c r="T363" i="9"/>
  <c r="Q363" i="9"/>
  <c r="N363" i="9"/>
  <c r="K363" i="9"/>
  <c r="H363" i="9"/>
  <c r="AP362" i="9"/>
  <c r="AO362" i="9"/>
  <c r="AL362" i="9"/>
  <c r="AI362" i="9"/>
  <c r="AF362" i="9"/>
  <c r="AC362" i="9"/>
  <c r="Z362" i="9"/>
  <c r="W362" i="9"/>
  <c r="T362" i="9"/>
  <c r="Q362" i="9"/>
  <c r="N362" i="9"/>
  <c r="K362" i="9"/>
  <c r="H362" i="9"/>
  <c r="AP361" i="9"/>
  <c r="AO361" i="9"/>
  <c r="AL361" i="9"/>
  <c r="AI361" i="9"/>
  <c r="AF361" i="9"/>
  <c r="AC361" i="9"/>
  <c r="Z361" i="9"/>
  <c r="W361" i="9"/>
  <c r="T361" i="9"/>
  <c r="Q361" i="9"/>
  <c r="N361" i="9"/>
  <c r="K361" i="9"/>
  <c r="H361" i="9"/>
  <c r="AP360" i="9"/>
  <c r="AO360" i="9"/>
  <c r="AL360" i="9"/>
  <c r="AI360" i="9"/>
  <c r="AF360" i="9"/>
  <c r="AC360" i="9"/>
  <c r="Z360" i="9"/>
  <c r="W360" i="9"/>
  <c r="T360" i="9"/>
  <c r="Q360" i="9"/>
  <c r="N360" i="9"/>
  <c r="K360" i="9"/>
  <c r="H360" i="9"/>
  <c r="AP359" i="9"/>
  <c r="AO359" i="9"/>
  <c r="AL359" i="9"/>
  <c r="AI359" i="9"/>
  <c r="AF359" i="9"/>
  <c r="AC359" i="9"/>
  <c r="Z359" i="9"/>
  <c r="W359" i="9"/>
  <c r="T359" i="9"/>
  <c r="Q359" i="9"/>
  <c r="N359" i="9"/>
  <c r="K359" i="9"/>
  <c r="H359" i="9"/>
  <c r="AP358" i="9"/>
  <c r="AO358" i="9"/>
  <c r="AL358" i="9"/>
  <c r="AI358" i="9"/>
  <c r="AF358" i="9"/>
  <c r="AC358" i="9"/>
  <c r="Z358" i="9"/>
  <c r="W358" i="9"/>
  <c r="T358" i="9"/>
  <c r="Q358" i="9"/>
  <c r="N358" i="9"/>
  <c r="K358" i="9"/>
  <c r="H358" i="9"/>
  <c r="AP357" i="9"/>
  <c r="AO357" i="9"/>
  <c r="AL357" i="9"/>
  <c r="AI357" i="9"/>
  <c r="AF357" i="9"/>
  <c r="AC357" i="9"/>
  <c r="Z357" i="9"/>
  <c r="W357" i="9"/>
  <c r="T357" i="9"/>
  <c r="Q357" i="9"/>
  <c r="N357" i="9"/>
  <c r="K357" i="9"/>
  <c r="H357" i="9"/>
  <c r="AP356" i="9"/>
  <c r="AO356" i="9"/>
  <c r="AL356" i="9"/>
  <c r="AI356" i="9"/>
  <c r="AF356" i="9"/>
  <c r="AC356" i="9"/>
  <c r="Z356" i="9"/>
  <c r="W356" i="9"/>
  <c r="T356" i="9"/>
  <c r="Q356" i="9"/>
  <c r="N356" i="9"/>
  <c r="K356" i="9"/>
  <c r="H356" i="9"/>
  <c r="AP355" i="9"/>
  <c r="AO355" i="9"/>
  <c r="AL355" i="9"/>
  <c r="AI355" i="9"/>
  <c r="AF355" i="9"/>
  <c r="AC355" i="9"/>
  <c r="Z355" i="9"/>
  <c r="W355" i="9"/>
  <c r="T355" i="9"/>
  <c r="Q355" i="9"/>
  <c r="N355" i="9"/>
  <c r="K355" i="9"/>
  <c r="H355" i="9"/>
  <c r="AP354" i="9"/>
  <c r="AP375" i="9" s="1"/>
  <c r="AO354" i="9"/>
  <c r="AO375" i="9" s="1"/>
  <c r="AL354" i="9"/>
  <c r="AI354" i="9"/>
  <c r="AF354" i="9"/>
  <c r="AC354" i="9"/>
  <c r="Z354" i="9"/>
  <c r="W354" i="9"/>
  <c r="T354" i="9"/>
  <c r="Q354" i="9"/>
  <c r="N354" i="9"/>
  <c r="K354" i="9"/>
  <c r="H354" i="9"/>
  <c r="C354" i="9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AJ343" i="9"/>
  <c r="AD343" i="9"/>
  <c r="AH342" i="9"/>
  <c r="AJ341" i="9"/>
  <c r="AD341" i="9"/>
  <c r="AH340" i="9"/>
  <c r="AB340" i="9"/>
  <c r="AM339" i="9"/>
  <c r="AM343" i="9" s="1"/>
  <c r="AK339" i="9"/>
  <c r="AK342" i="9" s="1"/>
  <c r="AJ339" i="9"/>
  <c r="AJ342" i="9" s="1"/>
  <c r="AH339" i="9"/>
  <c r="AH343" i="9" s="1"/>
  <c r="AG339" i="9"/>
  <c r="AG343" i="9" s="1"/>
  <c r="AE339" i="9"/>
  <c r="AE342" i="9" s="1"/>
  <c r="AD339" i="9"/>
  <c r="AD342" i="9" s="1"/>
  <c r="AB339" i="9"/>
  <c r="AB342" i="9" s="1"/>
  <c r="AA339" i="9"/>
  <c r="AA343" i="9" s="1"/>
  <c r="Y339" i="9"/>
  <c r="Y342" i="9" s="1"/>
  <c r="X339" i="9"/>
  <c r="X343" i="9" s="1"/>
  <c r="V339" i="9"/>
  <c r="V342" i="9" s="1"/>
  <c r="U339" i="9"/>
  <c r="U343" i="9" s="1"/>
  <c r="S339" i="9"/>
  <c r="R339" i="9"/>
  <c r="R343" i="9" s="1"/>
  <c r="P339" i="9"/>
  <c r="P342" i="9" s="1"/>
  <c r="O339" i="9"/>
  <c r="M339" i="9"/>
  <c r="L339" i="9"/>
  <c r="L343" i="9" s="1"/>
  <c r="J339" i="9"/>
  <c r="J342" i="9" s="1"/>
  <c r="I339" i="9"/>
  <c r="G339" i="9"/>
  <c r="F339" i="9"/>
  <c r="F343" i="9" s="1"/>
  <c r="AP337" i="9"/>
  <c r="AO337" i="9"/>
  <c r="AL337" i="9"/>
  <c r="AI337" i="9"/>
  <c r="AF337" i="9"/>
  <c r="AC337" i="9"/>
  <c r="Z337" i="9"/>
  <c r="W337" i="9"/>
  <c r="T337" i="9"/>
  <c r="Q337" i="9"/>
  <c r="N337" i="9"/>
  <c r="K337" i="9"/>
  <c r="H337" i="9"/>
  <c r="AP336" i="9"/>
  <c r="AO336" i="9"/>
  <c r="AL336" i="9"/>
  <c r="AI336" i="9"/>
  <c r="AF336" i="9"/>
  <c r="AC336" i="9"/>
  <c r="Z336" i="9"/>
  <c r="W336" i="9"/>
  <c r="T336" i="9"/>
  <c r="Q336" i="9"/>
  <c r="N336" i="9"/>
  <c r="K336" i="9"/>
  <c r="H336" i="9"/>
  <c r="AP335" i="9"/>
  <c r="AO335" i="9"/>
  <c r="AL335" i="9"/>
  <c r="AI335" i="9"/>
  <c r="AF335" i="9"/>
  <c r="AC335" i="9"/>
  <c r="Z335" i="9"/>
  <c r="W335" i="9"/>
  <c r="T335" i="9"/>
  <c r="Q335" i="9"/>
  <c r="N335" i="9"/>
  <c r="K335" i="9"/>
  <c r="H335" i="9"/>
  <c r="AP334" i="9"/>
  <c r="AO334" i="9"/>
  <c r="AL334" i="9"/>
  <c r="AI334" i="9"/>
  <c r="AF334" i="9"/>
  <c r="AC334" i="9"/>
  <c r="Z334" i="9"/>
  <c r="W334" i="9"/>
  <c r="T334" i="9"/>
  <c r="Q334" i="9"/>
  <c r="N334" i="9"/>
  <c r="K334" i="9"/>
  <c r="H334" i="9"/>
  <c r="AP333" i="9"/>
  <c r="AO333" i="9"/>
  <c r="AL333" i="9"/>
  <c r="AI333" i="9"/>
  <c r="AF333" i="9"/>
  <c r="AC333" i="9"/>
  <c r="Z333" i="9"/>
  <c r="W333" i="9"/>
  <c r="T333" i="9"/>
  <c r="Q333" i="9"/>
  <c r="N333" i="9"/>
  <c r="K333" i="9"/>
  <c r="H333" i="9"/>
  <c r="AP332" i="9"/>
  <c r="AO332" i="9"/>
  <c r="AL332" i="9"/>
  <c r="AI332" i="9"/>
  <c r="AF332" i="9"/>
  <c r="AC332" i="9"/>
  <c r="Z332" i="9"/>
  <c r="W332" i="9"/>
  <c r="T332" i="9"/>
  <c r="Q332" i="9"/>
  <c r="N332" i="9"/>
  <c r="K332" i="9"/>
  <c r="H332" i="9"/>
  <c r="AP331" i="9"/>
  <c r="AO331" i="9"/>
  <c r="AL331" i="9"/>
  <c r="AI331" i="9"/>
  <c r="AF331" i="9"/>
  <c r="AC331" i="9"/>
  <c r="Z331" i="9"/>
  <c r="W331" i="9"/>
  <c r="T331" i="9"/>
  <c r="Q331" i="9"/>
  <c r="N331" i="9"/>
  <c r="K331" i="9"/>
  <c r="H331" i="9"/>
  <c r="AP330" i="9"/>
  <c r="AO330" i="9"/>
  <c r="AL330" i="9"/>
  <c r="AI330" i="9"/>
  <c r="AF330" i="9"/>
  <c r="AC330" i="9"/>
  <c r="Z330" i="9"/>
  <c r="W330" i="9"/>
  <c r="T330" i="9"/>
  <c r="Q330" i="9"/>
  <c r="N330" i="9"/>
  <c r="K330" i="9"/>
  <c r="H330" i="9"/>
  <c r="AP329" i="9"/>
  <c r="AO329" i="9"/>
  <c r="AL329" i="9"/>
  <c r="AI329" i="9"/>
  <c r="AF329" i="9"/>
  <c r="AC329" i="9"/>
  <c r="Z329" i="9"/>
  <c r="W329" i="9"/>
  <c r="T329" i="9"/>
  <c r="Q329" i="9"/>
  <c r="N329" i="9"/>
  <c r="K329" i="9"/>
  <c r="H329" i="9"/>
  <c r="AP328" i="9"/>
  <c r="AO328" i="9"/>
  <c r="AL328" i="9"/>
  <c r="AI328" i="9"/>
  <c r="AF328" i="9"/>
  <c r="AC328" i="9"/>
  <c r="Z328" i="9"/>
  <c r="W328" i="9"/>
  <c r="T328" i="9"/>
  <c r="Q328" i="9"/>
  <c r="N328" i="9"/>
  <c r="K328" i="9"/>
  <c r="H328" i="9"/>
  <c r="AP327" i="9"/>
  <c r="AO327" i="9"/>
  <c r="AL327" i="9"/>
  <c r="AI327" i="9"/>
  <c r="AF327" i="9"/>
  <c r="AC327" i="9"/>
  <c r="Z327" i="9"/>
  <c r="W327" i="9"/>
  <c r="T327" i="9"/>
  <c r="Q327" i="9"/>
  <c r="N327" i="9"/>
  <c r="K327" i="9"/>
  <c r="H327" i="9"/>
  <c r="AP326" i="9"/>
  <c r="AO326" i="9"/>
  <c r="AL326" i="9"/>
  <c r="AI326" i="9"/>
  <c r="AF326" i="9"/>
  <c r="AC326" i="9"/>
  <c r="Z326" i="9"/>
  <c r="W326" i="9"/>
  <c r="T326" i="9"/>
  <c r="Q326" i="9"/>
  <c r="N326" i="9"/>
  <c r="K326" i="9"/>
  <c r="H326" i="9"/>
  <c r="AP325" i="9"/>
  <c r="AO325" i="9"/>
  <c r="AL325" i="9"/>
  <c r="AI325" i="9"/>
  <c r="AF325" i="9"/>
  <c r="AC325" i="9"/>
  <c r="Z325" i="9"/>
  <c r="W325" i="9"/>
  <c r="T325" i="9"/>
  <c r="Q325" i="9"/>
  <c r="N325" i="9"/>
  <c r="K325" i="9"/>
  <c r="H325" i="9"/>
  <c r="AP324" i="9"/>
  <c r="AO324" i="9"/>
  <c r="AL324" i="9"/>
  <c r="AI324" i="9"/>
  <c r="AF324" i="9"/>
  <c r="AC324" i="9"/>
  <c r="Z324" i="9"/>
  <c r="W324" i="9"/>
  <c r="T324" i="9"/>
  <c r="Q324" i="9"/>
  <c r="N324" i="9"/>
  <c r="K324" i="9"/>
  <c r="H324" i="9"/>
  <c r="AP323" i="9"/>
  <c r="AO323" i="9"/>
  <c r="AL323" i="9"/>
  <c r="AI323" i="9"/>
  <c r="AF323" i="9"/>
  <c r="AC323" i="9"/>
  <c r="Z323" i="9"/>
  <c r="W323" i="9"/>
  <c r="T323" i="9"/>
  <c r="Q323" i="9"/>
  <c r="N323" i="9"/>
  <c r="K323" i="9"/>
  <c r="H323" i="9"/>
  <c r="AP322" i="9"/>
  <c r="AO322" i="9"/>
  <c r="AL322" i="9"/>
  <c r="AI322" i="9"/>
  <c r="AF322" i="9"/>
  <c r="AC322" i="9"/>
  <c r="Z322" i="9"/>
  <c r="W322" i="9"/>
  <c r="T322" i="9"/>
  <c r="Q322" i="9"/>
  <c r="N322" i="9"/>
  <c r="K322" i="9"/>
  <c r="H322" i="9"/>
  <c r="AP321" i="9"/>
  <c r="AO321" i="9"/>
  <c r="AL321" i="9"/>
  <c r="AI321" i="9"/>
  <c r="AF321" i="9"/>
  <c r="AC321" i="9"/>
  <c r="Z321" i="9"/>
  <c r="W321" i="9"/>
  <c r="T321" i="9"/>
  <c r="Q321" i="9"/>
  <c r="N321" i="9"/>
  <c r="K321" i="9"/>
  <c r="H321" i="9"/>
  <c r="AP320" i="9"/>
  <c r="AO320" i="9"/>
  <c r="AL320" i="9"/>
  <c r="AI320" i="9"/>
  <c r="AF320" i="9"/>
  <c r="AC320" i="9"/>
  <c r="Z320" i="9"/>
  <c r="W320" i="9"/>
  <c r="T320" i="9"/>
  <c r="Q320" i="9"/>
  <c r="N320" i="9"/>
  <c r="K320" i="9"/>
  <c r="H320" i="9"/>
  <c r="AP319" i="9"/>
  <c r="AO319" i="9"/>
  <c r="AL319" i="9"/>
  <c r="AI319" i="9"/>
  <c r="AF319" i="9"/>
  <c r="AC319" i="9"/>
  <c r="Z319" i="9"/>
  <c r="W319" i="9"/>
  <c r="T319" i="9"/>
  <c r="Q319" i="9"/>
  <c r="N319" i="9"/>
  <c r="K319" i="9"/>
  <c r="H319" i="9"/>
  <c r="AP318" i="9"/>
  <c r="AO318" i="9"/>
  <c r="AL318" i="9"/>
  <c r="AI318" i="9"/>
  <c r="AF318" i="9"/>
  <c r="AC318" i="9"/>
  <c r="Z318" i="9"/>
  <c r="W318" i="9"/>
  <c r="T318" i="9"/>
  <c r="Q318" i="9"/>
  <c r="N318" i="9"/>
  <c r="K318" i="9"/>
  <c r="H318" i="9"/>
  <c r="AP317" i="9"/>
  <c r="AO317" i="9"/>
  <c r="AL317" i="9"/>
  <c r="AI317" i="9"/>
  <c r="AF317" i="9"/>
  <c r="AC317" i="9"/>
  <c r="Z317" i="9"/>
  <c r="W317" i="9"/>
  <c r="T317" i="9"/>
  <c r="Q317" i="9"/>
  <c r="N317" i="9"/>
  <c r="K317" i="9"/>
  <c r="H317" i="9"/>
  <c r="AP316" i="9"/>
  <c r="AO316" i="9"/>
  <c r="AL316" i="9"/>
  <c r="AI316" i="9"/>
  <c r="AF316" i="9"/>
  <c r="AC316" i="9"/>
  <c r="Z316" i="9"/>
  <c r="W316" i="9"/>
  <c r="T316" i="9"/>
  <c r="Q316" i="9"/>
  <c r="N316" i="9"/>
  <c r="K316" i="9"/>
  <c r="H316" i="9"/>
  <c r="AP315" i="9"/>
  <c r="AO315" i="9"/>
  <c r="AL315" i="9"/>
  <c r="AI315" i="9"/>
  <c r="AF315" i="9"/>
  <c r="AC315" i="9"/>
  <c r="Z315" i="9"/>
  <c r="W315" i="9"/>
  <c r="T315" i="9"/>
  <c r="Q315" i="9"/>
  <c r="N315" i="9"/>
  <c r="K315" i="9"/>
  <c r="H315" i="9"/>
  <c r="AP314" i="9"/>
  <c r="AO314" i="9"/>
  <c r="AL314" i="9"/>
  <c r="AI314" i="9"/>
  <c r="AF314" i="9"/>
  <c r="AC314" i="9"/>
  <c r="Z314" i="9"/>
  <c r="W314" i="9"/>
  <c r="T314" i="9"/>
  <c r="Q314" i="9"/>
  <c r="N314" i="9"/>
  <c r="K314" i="9"/>
  <c r="H314" i="9"/>
  <c r="AP313" i="9"/>
  <c r="AO313" i="9"/>
  <c r="AL313" i="9"/>
  <c r="AI313" i="9"/>
  <c r="AF313" i="9"/>
  <c r="AC313" i="9"/>
  <c r="Z313" i="9"/>
  <c r="W313" i="9"/>
  <c r="T313" i="9"/>
  <c r="Q313" i="9"/>
  <c r="N313" i="9"/>
  <c r="K313" i="9"/>
  <c r="H313" i="9"/>
  <c r="AP312" i="9"/>
  <c r="AO312" i="9"/>
  <c r="AL312" i="9"/>
  <c r="AI312" i="9"/>
  <c r="AF312" i="9"/>
  <c r="AC312" i="9"/>
  <c r="Z312" i="9"/>
  <c r="W312" i="9"/>
  <c r="T312" i="9"/>
  <c r="Q312" i="9"/>
  <c r="N312" i="9"/>
  <c r="K312" i="9"/>
  <c r="H312" i="9"/>
  <c r="AP311" i="9"/>
  <c r="AO311" i="9"/>
  <c r="AL311" i="9"/>
  <c r="AI311" i="9"/>
  <c r="AF311" i="9"/>
  <c r="AC311" i="9"/>
  <c r="Z311" i="9"/>
  <c r="W311" i="9"/>
  <c r="T311" i="9"/>
  <c r="Q311" i="9"/>
  <c r="N311" i="9"/>
  <c r="K311" i="9"/>
  <c r="H311" i="9"/>
  <c r="AP310" i="9"/>
  <c r="AO310" i="9"/>
  <c r="AL310" i="9"/>
  <c r="AI310" i="9"/>
  <c r="AF310" i="9"/>
  <c r="AC310" i="9"/>
  <c r="Z310" i="9"/>
  <c r="W310" i="9"/>
  <c r="T310" i="9"/>
  <c r="Q310" i="9"/>
  <c r="N310" i="9"/>
  <c r="K310" i="9"/>
  <c r="H310" i="9"/>
  <c r="AP309" i="9"/>
  <c r="AO309" i="9"/>
  <c r="AL309" i="9"/>
  <c r="AI309" i="9"/>
  <c r="AF309" i="9"/>
  <c r="AC309" i="9"/>
  <c r="Z309" i="9"/>
  <c r="W309" i="9"/>
  <c r="T309" i="9"/>
  <c r="Q309" i="9"/>
  <c r="N309" i="9"/>
  <c r="K309" i="9"/>
  <c r="H309" i="9"/>
  <c r="AP308" i="9"/>
  <c r="AO308" i="9"/>
  <c r="AL308" i="9"/>
  <c r="AI308" i="9"/>
  <c r="AF308" i="9"/>
  <c r="AC308" i="9"/>
  <c r="Z308" i="9"/>
  <c r="W308" i="9"/>
  <c r="T308" i="9"/>
  <c r="Q308" i="9"/>
  <c r="N308" i="9"/>
  <c r="K308" i="9"/>
  <c r="H308" i="9"/>
  <c r="AP307" i="9"/>
  <c r="AO307" i="9"/>
  <c r="AL307" i="9"/>
  <c r="AI307" i="9"/>
  <c r="AF307" i="9"/>
  <c r="AC307" i="9"/>
  <c r="Z307" i="9"/>
  <c r="W307" i="9"/>
  <c r="T307" i="9"/>
  <c r="Q307" i="9"/>
  <c r="N307" i="9"/>
  <c r="K307" i="9"/>
  <c r="H307" i="9"/>
  <c r="AP306" i="9"/>
  <c r="AO306" i="9"/>
  <c r="AL306" i="9"/>
  <c r="AI306" i="9"/>
  <c r="AF306" i="9"/>
  <c r="AC306" i="9"/>
  <c r="Z306" i="9"/>
  <c r="W306" i="9"/>
  <c r="T306" i="9"/>
  <c r="Q306" i="9"/>
  <c r="N306" i="9"/>
  <c r="K306" i="9"/>
  <c r="H306" i="9"/>
  <c r="AP305" i="9"/>
  <c r="AO305" i="9"/>
  <c r="AL305" i="9"/>
  <c r="AI305" i="9"/>
  <c r="AF305" i="9"/>
  <c r="AC305" i="9"/>
  <c r="Z305" i="9"/>
  <c r="W305" i="9"/>
  <c r="T305" i="9"/>
  <c r="Q305" i="9"/>
  <c r="N305" i="9"/>
  <c r="K305" i="9"/>
  <c r="H305" i="9"/>
  <c r="AP304" i="9"/>
  <c r="AO304" i="9"/>
  <c r="AL304" i="9"/>
  <c r="AI304" i="9"/>
  <c r="AF304" i="9"/>
  <c r="AC304" i="9"/>
  <c r="Z304" i="9"/>
  <c r="W304" i="9"/>
  <c r="T304" i="9"/>
  <c r="Q304" i="9"/>
  <c r="N304" i="9"/>
  <c r="K304" i="9"/>
  <c r="H304" i="9"/>
  <c r="AP303" i="9"/>
  <c r="AO303" i="9"/>
  <c r="AL303" i="9"/>
  <c r="AI303" i="9"/>
  <c r="AF303" i="9"/>
  <c r="AC303" i="9"/>
  <c r="Z303" i="9"/>
  <c r="W303" i="9"/>
  <c r="T303" i="9"/>
  <c r="Q303" i="9"/>
  <c r="N303" i="9"/>
  <c r="K303" i="9"/>
  <c r="H303" i="9"/>
  <c r="AP302" i="9"/>
  <c r="AO302" i="9"/>
  <c r="AL302" i="9"/>
  <c r="AI302" i="9"/>
  <c r="AF302" i="9"/>
  <c r="AC302" i="9"/>
  <c r="Z302" i="9"/>
  <c r="W302" i="9"/>
  <c r="T302" i="9"/>
  <c r="Q302" i="9"/>
  <c r="N302" i="9"/>
  <c r="K302" i="9"/>
  <c r="H302" i="9"/>
  <c r="AP301" i="9"/>
  <c r="AO301" i="9"/>
  <c r="AL301" i="9"/>
  <c r="AI301" i="9"/>
  <c r="AF301" i="9"/>
  <c r="AC301" i="9"/>
  <c r="Z301" i="9"/>
  <c r="W301" i="9"/>
  <c r="T301" i="9"/>
  <c r="Q301" i="9"/>
  <c r="N301" i="9"/>
  <c r="K301" i="9"/>
  <c r="H301" i="9"/>
  <c r="AP300" i="9"/>
  <c r="AO300" i="9"/>
  <c r="AL300" i="9"/>
  <c r="AI300" i="9"/>
  <c r="AF300" i="9"/>
  <c r="AC300" i="9"/>
  <c r="Z300" i="9"/>
  <c r="W300" i="9"/>
  <c r="T300" i="9"/>
  <c r="Q300" i="9"/>
  <c r="N300" i="9"/>
  <c r="K300" i="9"/>
  <c r="H300" i="9"/>
  <c r="AP299" i="9"/>
  <c r="AO299" i="9"/>
  <c r="AL299" i="9"/>
  <c r="AI299" i="9"/>
  <c r="AF299" i="9"/>
  <c r="AC299" i="9"/>
  <c r="Z299" i="9"/>
  <c r="W299" i="9"/>
  <c r="T299" i="9"/>
  <c r="Q299" i="9"/>
  <c r="N299" i="9"/>
  <c r="K299" i="9"/>
  <c r="H299" i="9"/>
  <c r="AP298" i="9"/>
  <c r="AO298" i="9"/>
  <c r="AL298" i="9"/>
  <c r="AI298" i="9"/>
  <c r="AF298" i="9"/>
  <c r="AC298" i="9"/>
  <c r="Z298" i="9"/>
  <c r="W298" i="9"/>
  <c r="T298" i="9"/>
  <c r="Q298" i="9"/>
  <c r="N298" i="9"/>
  <c r="K298" i="9"/>
  <c r="H298" i="9"/>
  <c r="AP297" i="9"/>
  <c r="AO297" i="9"/>
  <c r="AL297" i="9"/>
  <c r="AI297" i="9"/>
  <c r="AF297" i="9"/>
  <c r="AC297" i="9"/>
  <c r="Z297" i="9"/>
  <c r="W297" i="9"/>
  <c r="T297" i="9"/>
  <c r="Q297" i="9"/>
  <c r="N297" i="9"/>
  <c r="K297" i="9"/>
  <c r="H297" i="9"/>
  <c r="AP296" i="9"/>
  <c r="AO296" i="9"/>
  <c r="AL296" i="9"/>
  <c r="AI296" i="9"/>
  <c r="AF296" i="9"/>
  <c r="AC296" i="9"/>
  <c r="Z296" i="9"/>
  <c r="W296" i="9"/>
  <c r="T296" i="9"/>
  <c r="Q296" i="9"/>
  <c r="N296" i="9"/>
  <c r="K296" i="9"/>
  <c r="H296" i="9"/>
  <c r="AP295" i="9"/>
  <c r="AO295" i="9"/>
  <c r="AL295" i="9"/>
  <c r="AI295" i="9"/>
  <c r="AF295" i="9"/>
  <c r="AC295" i="9"/>
  <c r="Z295" i="9"/>
  <c r="W295" i="9"/>
  <c r="T295" i="9"/>
  <c r="Q295" i="9"/>
  <c r="N295" i="9"/>
  <c r="K295" i="9"/>
  <c r="H295" i="9"/>
  <c r="AP294" i="9"/>
  <c r="AO294" i="9"/>
  <c r="AL294" i="9"/>
  <c r="AI294" i="9"/>
  <c r="AF294" i="9"/>
  <c r="AC294" i="9"/>
  <c r="Z294" i="9"/>
  <c r="W294" i="9"/>
  <c r="T294" i="9"/>
  <c r="Q294" i="9"/>
  <c r="N294" i="9"/>
  <c r="K294" i="9"/>
  <c r="H294" i="9"/>
  <c r="AP293" i="9"/>
  <c r="AO293" i="9"/>
  <c r="AL293" i="9"/>
  <c r="AI293" i="9"/>
  <c r="AF293" i="9"/>
  <c r="AC293" i="9"/>
  <c r="Z293" i="9"/>
  <c r="W293" i="9"/>
  <c r="T293" i="9"/>
  <c r="Q293" i="9"/>
  <c r="N293" i="9"/>
  <c r="K293" i="9"/>
  <c r="H293" i="9"/>
  <c r="AP292" i="9"/>
  <c r="AO292" i="9"/>
  <c r="AL292" i="9"/>
  <c r="AI292" i="9"/>
  <c r="AF292" i="9"/>
  <c r="AC292" i="9"/>
  <c r="Z292" i="9"/>
  <c r="W292" i="9"/>
  <c r="T292" i="9"/>
  <c r="Q292" i="9"/>
  <c r="N292" i="9"/>
  <c r="K292" i="9"/>
  <c r="H292" i="9"/>
  <c r="AP291" i="9"/>
  <c r="AO291" i="9"/>
  <c r="AL291" i="9"/>
  <c r="AI291" i="9"/>
  <c r="AF291" i="9"/>
  <c r="AC291" i="9"/>
  <c r="Z291" i="9"/>
  <c r="W291" i="9"/>
  <c r="T291" i="9"/>
  <c r="Q291" i="9"/>
  <c r="N291" i="9"/>
  <c r="K291" i="9"/>
  <c r="H291" i="9"/>
  <c r="AP290" i="9"/>
  <c r="AO290" i="9"/>
  <c r="AL290" i="9"/>
  <c r="AI290" i="9"/>
  <c r="AF290" i="9"/>
  <c r="AC290" i="9"/>
  <c r="Z290" i="9"/>
  <c r="W290" i="9"/>
  <c r="T290" i="9"/>
  <c r="Q290" i="9"/>
  <c r="N290" i="9"/>
  <c r="K290" i="9"/>
  <c r="H290" i="9"/>
  <c r="AP289" i="9"/>
  <c r="AO289" i="9"/>
  <c r="AL289" i="9"/>
  <c r="AI289" i="9"/>
  <c r="AF289" i="9"/>
  <c r="AC289" i="9"/>
  <c r="Z289" i="9"/>
  <c r="W289" i="9"/>
  <c r="T289" i="9"/>
  <c r="Q289" i="9"/>
  <c r="N289" i="9"/>
  <c r="K289" i="9"/>
  <c r="H289" i="9"/>
  <c r="AP288" i="9"/>
  <c r="AO288" i="9"/>
  <c r="AL288" i="9"/>
  <c r="AI288" i="9"/>
  <c r="AF288" i="9"/>
  <c r="AC288" i="9"/>
  <c r="Z288" i="9"/>
  <c r="W288" i="9"/>
  <c r="T288" i="9"/>
  <c r="Q288" i="9"/>
  <c r="N288" i="9"/>
  <c r="K288" i="9"/>
  <c r="H288" i="9"/>
  <c r="AP287" i="9"/>
  <c r="AO287" i="9"/>
  <c r="AL287" i="9"/>
  <c r="AI287" i="9"/>
  <c r="AF287" i="9"/>
  <c r="AC287" i="9"/>
  <c r="Z287" i="9"/>
  <c r="W287" i="9"/>
  <c r="T287" i="9"/>
  <c r="Q287" i="9"/>
  <c r="N287" i="9"/>
  <c r="K287" i="9"/>
  <c r="H287" i="9"/>
  <c r="AP286" i="9"/>
  <c r="AO286" i="9"/>
  <c r="AL286" i="9"/>
  <c r="AI286" i="9"/>
  <c r="AF286" i="9"/>
  <c r="AC286" i="9"/>
  <c r="Z286" i="9"/>
  <c r="W286" i="9"/>
  <c r="T286" i="9"/>
  <c r="Q286" i="9"/>
  <c r="N286" i="9"/>
  <c r="K286" i="9"/>
  <c r="H286" i="9"/>
  <c r="AP285" i="9"/>
  <c r="AO285" i="9"/>
  <c r="AL285" i="9"/>
  <c r="AI285" i="9"/>
  <c r="AF285" i="9"/>
  <c r="AC285" i="9"/>
  <c r="Z285" i="9"/>
  <c r="W285" i="9"/>
  <c r="T285" i="9"/>
  <c r="Q285" i="9"/>
  <c r="N285" i="9"/>
  <c r="K285" i="9"/>
  <c r="H285" i="9"/>
  <c r="AP284" i="9"/>
  <c r="AO284" i="9"/>
  <c r="AL284" i="9"/>
  <c r="AI284" i="9"/>
  <c r="AF284" i="9"/>
  <c r="AC284" i="9"/>
  <c r="Z284" i="9"/>
  <c r="W284" i="9"/>
  <c r="T284" i="9"/>
  <c r="Q284" i="9"/>
  <c r="N284" i="9"/>
  <c r="K284" i="9"/>
  <c r="H284" i="9"/>
  <c r="AP283" i="9"/>
  <c r="AO283" i="9"/>
  <c r="AL283" i="9"/>
  <c r="AI283" i="9"/>
  <c r="AF283" i="9"/>
  <c r="AC283" i="9"/>
  <c r="Z283" i="9"/>
  <c r="W283" i="9"/>
  <c r="T283" i="9"/>
  <c r="Q283" i="9"/>
  <c r="N283" i="9"/>
  <c r="K283" i="9"/>
  <c r="H283" i="9"/>
  <c r="AP282" i="9"/>
  <c r="AO282" i="9"/>
  <c r="AL282" i="9"/>
  <c r="AI282" i="9"/>
  <c r="AF282" i="9"/>
  <c r="AC282" i="9"/>
  <c r="Z282" i="9"/>
  <c r="W282" i="9"/>
  <c r="T282" i="9"/>
  <c r="Q282" i="9"/>
  <c r="N282" i="9"/>
  <c r="K282" i="9"/>
  <c r="H282" i="9"/>
  <c r="AP281" i="9"/>
  <c r="AO281" i="9"/>
  <c r="AL281" i="9"/>
  <c r="AI281" i="9"/>
  <c r="AF281" i="9"/>
  <c r="AC281" i="9"/>
  <c r="Z281" i="9"/>
  <c r="W281" i="9"/>
  <c r="T281" i="9"/>
  <c r="Q281" i="9"/>
  <c r="N281" i="9"/>
  <c r="K281" i="9"/>
  <c r="H281" i="9"/>
  <c r="AP280" i="9"/>
  <c r="AO280" i="9"/>
  <c r="AL280" i="9"/>
  <c r="AI280" i="9"/>
  <c r="AF280" i="9"/>
  <c r="AC280" i="9"/>
  <c r="Z280" i="9"/>
  <c r="W280" i="9"/>
  <c r="T280" i="9"/>
  <c r="Q280" i="9"/>
  <c r="N280" i="9"/>
  <c r="K280" i="9"/>
  <c r="H280" i="9"/>
  <c r="AP279" i="9"/>
  <c r="AO279" i="9"/>
  <c r="AL279" i="9"/>
  <c r="AI279" i="9"/>
  <c r="AF279" i="9"/>
  <c r="AC279" i="9"/>
  <c r="Z279" i="9"/>
  <c r="W279" i="9"/>
  <c r="T279" i="9"/>
  <c r="Q279" i="9"/>
  <c r="N279" i="9"/>
  <c r="K279" i="9"/>
  <c r="H279" i="9"/>
  <c r="AP278" i="9"/>
  <c r="AO278" i="9"/>
  <c r="AL278" i="9"/>
  <c r="AI278" i="9"/>
  <c r="AF278" i="9"/>
  <c r="AC278" i="9"/>
  <c r="Z278" i="9"/>
  <c r="W278" i="9"/>
  <c r="T278" i="9"/>
  <c r="Q278" i="9"/>
  <c r="N278" i="9"/>
  <c r="K278" i="9"/>
  <c r="H278" i="9"/>
  <c r="AP277" i="9"/>
  <c r="AO277" i="9"/>
  <c r="AL277" i="9"/>
  <c r="AI277" i="9"/>
  <c r="AF277" i="9"/>
  <c r="AC277" i="9"/>
  <c r="Z277" i="9"/>
  <c r="W277" i="9"/>
  <c r="T277" i="9"/>
  <c r="Q277" i="9"/>
  <c r="N277" i="9"/>
  <c r="K277" i="9"/>
  <c r="H277" i="9"/>
  <c r="AP276" i="9"/>
  <c r="AO276" i="9"/>
  <c r="AL276" i="9"/>
  <c r="AI276" i="9"/>
  <c r="AF276" i="9"/>
  <c r="AC276" i="9"/>
  <c r="Z276" i="9"/>
  <c r="W276" i="9"/>
  <c r="T276" i="9"/>
  <c r="Q276" i="9"/>
  <c r="N276" i="9"/>
  <c r="K276" i="9"/>
  <c r="H276" i="9"/>
  <c r="AP275" i="9"/>
  <c r="AO275" i="9"/>
  <c r="AL275" i="9"/>
  <c r="AI275" i="9"/>
  <c r="AF275" i="9"/>
  <c r="AC275" i="9"/>
  <c r="Z275" i="9"/>
  <c r="W275" i="9"/>
  <c r="T275" i="9"/>
  <c r="Q275" i="9"/>
  <c r="N275" i="9"/>
  <c r="K275" i="9"/>
  <c r="H275" i="9"/>
  <c r="AP274" i="9"/>
  <c r="AO274" i="9"/>
  <c r="AL274" i="9"/>
  <c r="AI274" i="9"/>
  <c r="AF274" i="9"/>
  <c r="AC274" i="9"/>
  <c r="Z274" i="9"/>
  <c r="W274" i="9"/>
  <c r="T274" i="9"/>
  <c r="Q274" i="9"/>
  <c r="N274" i="9"/>
  <c r="K274" i="9"/>
  <c r="H274" i="9"/>
  <c r="AP273" i="9"/>
  <c r="AO273" i="9"/>
  <c r="AL273" i="9"/>
  <c r="AI273" i="9"/>
  <c r="AF273" i="9"/>
  <c r="AC273" i="9"/>
  <c r="Z273" i="9"/>
  <c r="W273" i="9"/>
  <c r="T273" i="9"/>
  <c r="Q273" i="9"/>
  <c r="N273" i="9"/>
  <c r="K273" i="9"/>
  <c r="H273" i="9"/>
  <c r="AP272" i="9"/>
  <c r="AO272" i="9"/>
  <c r="AL272" i="9"/>
  <c r="AI272" i="9"/>
  <c r="AF272" i="9"/>
  <c r="AC272" i="9"/>
  <c r="Z272" i="9"/>
  <c r="W272" i="9"/>
  <c r="T272" i="9"/>
  <c r="Q272" i="9"/>
  <c r="N272" i="9"/>
  <c r="K272" i="9"/>
  <c r="H272" i="9"/>
  <c r="AP271" i="9"/>
  <c r="AO271" i="9"/>
  <c r="AL271" i="9"/>
  <c r="AI271" i="9"/>
  <c r="AF271" i="9"/>
  <c r="AC271" i="9"/>
  <c r="Z271" i="9"/>
  <c r="W271" i="9"/>
  <c r="T271" i="9"/>
  <c r="Q271" i="9"/>
  <c r="N271" i="9"/>
  <c r="K271" i="9"/>
  <c r="H271" i="9"/>
  <c r="AP270" i="9"/>
  <c r="AO270" i="9"/>
  <c r="AL270" i="9"/>
  <c r="AI270" i="9"/>
  <c r="AF270" i="9"/>
  <c r="AC270" i="9"/>
  <c r="Z270" i="9"/>
  <c r="W270" i="9"/>
  <c r="T270" i="9"/>
  <c r="Q270" i="9"/>
  <c r="N270" i="9"/>
  <c r="K270" i="9"/>
  <c r="H270" i="9"/>
  <c r="AP269" i="9"/>
  <c r="AO269" i="9"/>
  <c r="AL269" i="9"/>
  <c r="AI269" i="9"/>
  <c r="AF269" i="9"/>
  <c r="AC269" i="9"/>
  <c r="Z269" i="9"/>
  <c r="W269" i="9"/>
  <c r="T269" i="9"/>
  <c r="Q269" i="9"/>
  <c r="N269" i="9"/>
  <c r="K269" i="9"/>
  <c r="H269" i="9"/>
  <c r="AP268" i="9"/>
  <c r="AO268" i="9"/>
  <c r="AL268" i="9"/>
  <c r="AI268" i="9"/>
  <c r="AF268" i="9"/>
  <c r="AC268" i="9"/>
  <c r="Z268" i="9"/>
  <c r="W268" i="9"/>
  <c r="T268" i="9"/>
  <c r="Q268" i="9"/>
  <c r="N268" i="9"/>
  <c r="K268" i="9"/>
  <c r="H268" i="9"/>
  <c r="AP267" i="9"/>
  <c r="AO267" i="9"/>
  <c r="AL267" i="9"/>
  <c r="AI267" i="9"/>
  <c r="AF267" i="9"/>
  <c r="AC267" i="9"/>
  <c r="Z267" i="9"/>
  <c r="W267" i="9"/>
  <c r="T267" i="9"/>
  <c r="Q267" i="9"/>
  <c r="N267" i="9"/>
  <c r="K267" i="9"/>
  <c r="H267" i="9"/>
  <c r="AP266" i="9"/>
  <c r="AO266" i="9"/>
  <c r="AL266" i="9"/>
  <c r="AI266" i="9"/>
  <c r="AF266" i="9"/>
  <c r="AC266" i="9"/>
  <c r="Z266" i="9"/>
  <c r="W266" i="9"/>
  <c r="T266" i="9"/>
  <c r="Q266" i="9"/>
  <c r="N266" i="9"/>
  <c r="K266" i="9"/>
  <c r="H266" i="9"/>
  <c r="AP265" i="9"/>
  <c r="AO265" i="9"/>
  <c r="AL265" i="9"/>
  <c r="AI265" i="9"/>
  <c r="AF265" i="9"/>
  <c r="AC265" i="9"/>
  <c r="Z265" i="9"/>
  <c r="W265" i="9"/>
  <c r="T265" i="9"/>
  <c r="Q265" i="9"/>
  <c r="N265" i="9"/>
  <c r="K265" i="9"/>
  <c r="H265" i="9"/>
  <c r="AP264" i="9"/>
  <c r="AO264" i="9"/>
  <c r="AL264" i="9"/>
  <c r="AI264" i="9"/>
  <c r="AF264" i="9"/>
  <c r="AC264" i="9"/>
  <c r="Z264" i="9"/>
  <c r="W264" i="9"/>
  <c r="T264" i="9"/>
  <c r="Q264" i="9"/>
  <c r="N264" i="9"/>
  <c r="K264" i="9"/>
  <c r="H264" i="9"/>
  <c r="AP263" i="9"/>
  <c r="AO263" i="9"/>
  <c r="AL263" i="9"/>
  <c r="AI263" i="9"/>
  <c r="AF263" i="9"/>
  <c r="AC263" i="9"/>
  <c r="Z263" i="9"/>
  <c r="W263" i="9"/>
  <c r="T263" i="9"/>
  <c r="Q263" i="9"/>
  <c r="N263" i="9"/>
  <c r="K263" i="9"/>
  <c r="H263" i="9"/>
  <c r="AP262" i="9"/>
  <c r="AO262" i="9"/>
  <c r="AL262" i="9"/>
  <c r="AI262" i="9"/>
  <c r="AF262" i="9"/>
  <c r="AC262" i="9"/>
  <c r="Z262" i="9"/>
  <c r="W262" i="9"/>
  <c r="T262" i="9"/>
  <c r="Q262" i="9"/>
  <c r="N262" i="9"/>
  <c r="K262" i="9"/>
  <c r="H262" i="9"/>
  <c r="AP261" i="9"/>
  <c r="AO261" i="9"/>
  <c r="AL261" i="9"/>
  <c r="AI261" i="9"/>
  <c r="AF261" i="9"/>
  <c r="AC261" i="9"/>
  <c r="Z261" i="9"/>
  <c r="W261" i="9"/>
  <c r="T261" i="9"/>
  <c r="Q261" i="9"/>
  <c r="N261" i="9"/>
  <c r="K261" i="9"/>
  <c r="H261" i="9"/>
  <c r="AP260" i="9"/>
  <c r="AO260" i="9"/>
  <c r="AL260" i="9"/>
  <c r="AI260" i="9"/>
  <c r="AF260" i="9"/>
  <c r="AC260" i="9"/>
  <c r="Z260" i="9"/>
  <c r="W260" i="9"/>
  <c r="T260" i="9"/>
  <c r="Q260" i="9"/>
  <c r="N260" i="9"/>
  <c r="K260" i="9"/>
  <c r="H260" i="9"/>
  <c r="AP259" i="9"/>
  <c r="AO259" i="9"/>
  <c r="AL259" i="9"/>
  <c r="AI259" i="9"/>
  <c r="AF259" i="9"/>
  <c r="AC259" i="9"/>
  <c r="Z259" i="9"/>
  <c r="W259" i="9"/>
  <c r="T259" i="9"/>
  <c r="Q259" i="9"/>
  <c r="N259" i="9"/>
  <c r="K259" i="9"/>
  <c r="H259" i="9"/>
  <c r="AP258" i="9"/>
  <c r="AO258" i="9"/>
  <c r="AL258" i="9"/>
  <c r="AI258" i="9"/>
  <c r="AF258" i="9"/>
  <c r="AC258" i="9"/>
  <c r="Z258" i="9"/>
  <c r="W258" i="9"/>
  <c r="T258" i="9"/>
  <c r="Q258" i="9"/>
  <c r="N258" i="9"/>
  <c r="K258" i="9"/>
  <c r="H258" i="9"/>
  <c r="AP257" i="9"/>
  <c r="AO257" i="9"/>
  <c r="AL257" i="9"/>
  <c r="AI257" i="9"/>
  <c r="AF257" i="9"/>
  <c r="AC257" i="9"/>
  <c r="Z257" i="9"/>
  <c r="W257" i="9"/>
  <c r="T257" i="9"/>
  <c r="Q257" i="9"/>
  <c r="N257" i="9"/>
  <c r="K257" i="9"/>
  <c r="H257" i="9"/>
  <c r="AP256" i="9"/>
  <c r="AO256" i="9"/>
  <c r="AL256" i="9"/>
  <c r="AI256" i="9"/>
  <c r="AF256" i="9"/>
  <c r="AC256" i="9"/>
  <c r="Z256" i="9"/>
  <c r="W256" i="9"/>
  <c r="T256" i="9"/>
  <c r="Q256" i="9"/>
  <c r="N256" i="9"/>
  <c r="K256" i="9"/>
  <c r="H256" i="9"/>
  <c r="AP255" i="9"/>
  <c r="AO255" i="9"/>
  <c r="AL255" i="9"/>
  <c r="AI255" i="9"/>
  <c r="AF255" i="9"/>
  <c r="AC255" i="9"/>
  <c r="Z255" i="9"/>
  <c r="W255" i="9"/>
  <c r="T255" i="9"/>
  <c r="Q255" i="9"/>
  <c r="N255" i="9"/>
  <c r="K255" i="9"/>
  <c r="H255" i="9"/>
  <c r="AP254" i="9"/>
  <c r="AO254" i="9"/>
  <c r="AL254" i="9"/>
  <c r="AI254" i="9"/>
  <c r="AF254" i="9"/>
  <c r="AC254" i="9"/>
  <c r="Z254" i="9"/>
  <c r="W254" i="9"/>
  <c r="T254" i="9"/>
  <c r="Q254" i="9"/>
  <c r="N254" i="9"/>
  <c r="K254" i="9"/>
  <c r="H254" i="9"/>
  <c r="AP253" i="9"/>
  <c r="AO253" i="9"/>
  <c r="AL253" i="9"/>
  <c r="AI253" i="9"/>
  <c r="AF253" i="9"/>
  <c r="AC253" i="9"/>
  <c r="Z253" i="9"/>
  <c r="W253" i="9"/>
  <c r="T253" i="9"/>
  <c r="Q253" i="9"/>
  <c r="N253" i="9"/>
  <c r="K253" i="9"/>
  <c r="H253" i="9"/>
  <c r="AP252" i="9"/>
  <c r="AO252" i="9"/>
  <c r="AL252" i="9"/>
  <c r="AI252" i="9"/>
  <c r="AF252" i="9"/>
  <c r="AC252" i="9"/>
  <c r="Z252" i="9"/>
  <c r="W252" i="9"/>
  <c r="T252" i="9"/>
  <c r="Q252" i="9"/>
  <c r="N252" i="9"/>
  <c r="K252" i="9"/>
  <c r="H252" i="9"/>
  <c r="AP251" i="9"/>
  <c r="AO251" i="9"/>
  <c r="AL251" i="9"/>
  <c r="AI251" i="9"/>
  <c r="AF251" i="9"/>
  <c r="AC251" i="9"/>
  <c r="Z251" i="9"/>
  <c r="W251" i="9"/>
  <c r="T251" i="9"/>
  <c r="Q251" i="9"/>
  <c r="N251" i="9"/>
  <c r="K251" i="9"/>
  <c r="H251" i="9"/>
  <c r="AP250" i="9"/>
  <c r="AO250" i="9"/>
  <c r="AL250" i="9"/>
  <c r="AI250" i="9"/>
  <c r="AF250" i="9"/>
  <c r="AC250" i="9"/>
  <c r="Z250" i="9"/>
  <c r="W250" i="9"/>
  <c r="T250" i="9"/>
  <c r="Q250" i="9"/>
  <c r="N250" i="9"/>
  <c r="K250" i="9"/>
  <c r="H250" i="9"/>
  <c r="AP249" i="9"/>
  <c r="AO249" i="9"/>
  <c r="AL249" i="9"/>
  <c r="AI249" i="9"/>
  <c r="AF249" i="9"/>
  <c r="AC249" i="9"/>
  <c r="Z249" i="9"/>
  <c r="W249" i="9"/>
  <c r="T249" i="9"/>
  <c r="Q249" i="9"/>
  <c r="N249" i="9"/>
  <c r="K249" i="9"/>
  <c r="H249" i="9"/>
  <c r="AP248" i="9"/>
  <c r="AO248" i="9"/>
  <c r="AL248" i="9"/>
  <c r="AI248" i="9"/>
  <c r="AF248" i="9"/>
  <c r="AC248" i="9"/>
  <c r="Z248" i="9"/>
  <c r="W248" i="9"/>
  <c r="T248" i="9"/>
  <c r="Q248" i="9"/>
  <c r="N248" i="9"/>
  <c r="K248" i="9"/>
  <c r="H248" i="9"/>
  <c r="AP247" i="9"/>
  <c r="AO247" i="9"/>
  <c r="AL247" i="9"/>
  <c r="AI247" i="9"/>
  <c r="AF247" i="9"/>
  <c r="AC247" i="9"/>
  <c r="Z247" i="9"/>
  <c r="W247" i="9"/>
  <c r="T247" i="9"/>
  <c r="Q247" i="9"/>
  <c r="N247" i="9"/>
  <c r="K247" i="9"/>
  <c r="H247" i="9"/>
  <c r="AP246" i="9"/>
  <c r="AO246" i="9"/>
  <c r="AL246" i="9"/>
  <c r="AI246" i="9"/>
  <c r="AF246" i="9"/>
  <c r="AC246" i="9"/>
  <c r="Z246" i="9"/>
  <c r="W246" i="9"/>
  <c r="T246" i="9"/>
  <c r="Q246" i="9"/>
  <c r="N246" i="9"/>
  <c r="K246" i="9"/>
  <c r="H246" i="9"/>
  <c r="AP245" i="9"/>
  <c r="AO245" i="9"/>
  <c r="AL245" i="9"/>
  <c r="AI245" i="9"/>
  <c r="AF245" i="9"/>
  <c r="AC245" i="9"/>
  <c r="Z245" i="9"/>
  <c r="W245" i="9"/>
  <c r="T245" i="9"/>
  <c r="Q245" i="9"/>
  <c r="N245" i="9"/>
  <c r="K245" i="9"/>
  <c r="H245" i="9"/>
  <c r="AP244" i="9"/>
  <c r="AO244" i="9"/>
  <c r="AL244" i="9"/>
  <c r="AI244" i="9"/>
  <c r="AF244" i="9"/>
  <c r="AC244" i="9"/>
  <c r="Z244" i="9"/>
  <c r="W244" i="9"/>
  <c r="T244" i="9"/>
  <c r="Q244" i="9"/>
  <c r="N244" i="9"/>
  <c r="K244" i="9"/>
  <c r="H244" i="9"/>
  <c r="AP243" i="9"/>
  <c r="AO243" i="9"/>
  <c r="AL243" i="9"/>
  <c r="AI243" i="9"/>
  <c r="AF243" i="9"/>
  <c r="AC243" i="9"/>
  <c r="Z243" i="9"/>
  <c r="W243" i="9"/>
  <c r="T243" i="9"/>
  <c r="Q243" i="9"/>
  <c r="N243" i="9"/>
  <c r="K243" i="9"/>
  <c r="H243" i="9"/>
  <c r="AP242" i="9"/>
  <c r="AO242" i="9"/>
  <c r="AL242" i="9"/>
  <c r="AI242" i="9"/>
  <c r="AF242" i="9"/>
  <c r="AC242" i="9"/>
  <c r="Z242" i="9"/>
  <c r="W242" i="9"/>
  <c r="T242" i="9"/>
  <c r="Q242" i="9"/>
  <c r="N242" i="9"/>
  <c r="K242" i="9"/>
  <c r="H242" i="9"/>
  <c r="AP241" i="9"/>
  <c r="AO241" i="9"/>
  <c r="AL241" i="9"/>
  <c r="AI241" i="9"/>
  <c r="AF241" i="9"/>
  <c r="AC241" i="9"/>
  <c r="Z241" i="9"/>
  <c r="W241" i="9"/>
  <c r="T241" i="9"/>
  <c r="Q241" i="9"/>
  <c r="N241" i="9"/>
  <c r="K241" i="9"/>
  <c r="H241" i="9"/>
  <c r="AP240" i="9"/>
  <c r="AO240" i="9"/>
  <c r="AL240" i="9"/>
  <c r="AI240" i="9"/>
  <c r="AF240" i="9"/>
  <c r="AC240" i="9"/>
  <c r="Z240" i="9"/>
  <c r="W240" i="9"/>
  <c r="T240" i="9"/>
  <c r="Q240" i="9"/>
  <c r="N240" i="9"/>
  <c r="K240" i="9"/>
  <c r="H240" i="9"/>
  <c r="AP239" i="9"/>
  <c r="AO239" i="9"/>
  <c r="AL239" i="9"/>
  <c r="AI239" i="9"/>
  <c r="AF239" i="9"/>
  <c r="AC239" i="9"/>
  <c r="Z239" i="9"/>
  <c r="W239" i="9"/>
  <c r="T239" i="9"/>
  <c r="Q239" i="9"/>
  <c r="N239" i="9"/>
  <c r="K239" i="9"/>
  <c r="H239" i="9"/>
  <c r="AP238" i="9"/>
  <c r="AO238" i="9"/>
  <c r="AL238" i="9"/>
  <c r="AI238" i="9"/>
  <c r="AF238" i="9"/>
  <c r="AC238" i="9"/>
  <c r="Z238" i="9"/>
  <c r="W238" i="9"/>
  <c r="T238" i="9"/>
  <c r="Q238" i="9"/>
  <c r="N238" i="9"/>
  <c r="K238" i="9"/>
  <c r="H238" i="9"/>
  <c r="AP237" i="9"/>
  <c r="AO237" i="9"/>
  <c r="AL237" i="9"/>
  <c r="AI237" i="9"/>
  <c r="AF237" i="9"/>
  <c r="AC237" i="9"/>
  <c r="Z237" i="9"/>
  <c r="W237" i="9"/>
  <c r="T237" i="9"/>
  <c r="Q237" i="9"/>
  <c r="N237" i="9"/>
  <c r="K237" i="9"/>
  <c r="H237" i="9"/>
  <c r="AP236" i="9"/>
  <c r="AO236" i="9"/>
  <c r="AL236" i="9"/>
  <c r="AI236" i="9"/>
  <c r="AF236" i="9"/>
  <c r="AC236" i="9"/>
  <c r="Z236" i="9"/>
  <c r="W236" i="9"/>
  <c r="T236" i="9"/>
  <c r="Q236" i="9"/>
  <c r="N236" i="9"/>
  <c r="K236" i="9"/>
  <c r="H236" i="9"/>
  <c r="AP235" i="9"/>
  <c r="AO235" i="9"/>
  <c r="AL235" i="9"/>
  <c r="AI235" i="9"/>
  <c r="AF235" i="9"/>
  <c r="AC235" i="9"/>
  <c r="Z235" i="9"/>
  <c r="W235" i="9"/>
  <c r="T235" i="9"/>
  <c r="Q235" i="9"/>
  <c r="N235" i="9"/>
  <c r="K235" i="9"/>
  <c r="H235" i="9"/>
  <c r="AP234" i="9"/>
  <c r="AO234" i="9"/>
  <c r="AL234" i="9"/>
  <c r="AI234" i="9"/>
  <c r="AF234" i="9"/>
  <c r="AC234" i="9"/>
  <c r="Z234" i="9"/>
  <c r="W234" i="9"/>
  <c r="T234" i="9"/>
  <c r="Q234" i="9"/>
  <c r="N234" i="9"/>
  <c r="K234" i="9"/>
  <c r="H234" i="9"/>
  <c r="AP233" i="9"/>
  <c r="AO233" i="9"/>
  <c r="AL233" i="9"/>
  <c r="AI233" i="9"/>
  <c r="AF233" i="9"/>
  <c r="AC233" i="9"/>
  <c r="Z233" i="9"/>
  <c r="W233" i="9"/>
  <c r="T233" i="9"/>
  <c r="Q233" i="9"/>
  <c r="N233" i="9"/>
  <c r="K233" i="9"/>
  <c r="H233" i="9"/>
  <c r="AP232" i="9"/>
  <c r="AO232" i="9"/>
  <c r="AL232" i="9"/>
  <c r="AI232" i="9"/>
  <c r="AF232" i="9"/>
  <c r="AC232" i="9"/>
  <c r="Z232" i="9"/>
  <c r="W232" i="9"/>
  <c r="T232" i="9"/>
  <c r="Q232" i="9"/>
  <c r="N232" i="9"/>
  <c r="K232" i="9"/>
  <c r="H232" i="9"/>
  <c r="AP231" i="9"/>
  <c r="AO231" i="9"/>
  <c r="AL231" i="9"/>
  <c r="AI231" i="9"/>
  <c r="AF231" i="9"/>
  <c r="AC231" i="9"/>
  <c r="Z231" i="9"/>
  <c r="W231" i="9"/>
  <c r="T231" i="9"/>
  <c r="Q231" i="9"/>
  <c r="N231" i="9"/>
  <c r="K231" i="9"/>
  <c r="H231" i="9"/>
  <c r="AP230" i="9"/>
  <c r="AO230" i="9"/>
  <c r="AL230" i="9"/>
  <c r="AI230" i="9"/>
  <c r="AF230" i="9"/>
  <c r="AC230" i="9"/>
  <c r="Z230" i="9"/>
  <c r="W230" i="9"/>
  <c r="T230" i="9"/>
  <c r="Q230" i="9"/>
  <c r="N230" i="9"/>
  <c r="K230" i="9"/>
  <c r="H230" i="9"/>
  <c r="AP229" i="9"/>
  <c r="AO229" i="9"/>
  <c r="AL229" i="9"/>
  <c r="AI229" i="9"/>
  <c r="AF229" i="9"/>
  <c r="AC229" i="9"/>
  <c r="Z229" i="9"/>
  <c r="W229" i="9"/>
  <c r="T229" i="9"/>
  <c r="Q229" i="9"/>
  <c r="N229" i="9"/>
  <c r="K229" i="9"/>
  <c r="H229" i="9"/>
  <c r="AP228" i="9"/>
  <c r="AO228" i="9"/>
  <c r="AL228" i="9"/>
  <c r="AI228" i="9"/>
  <c r="AF228" i="9"/>
  <c r="AC228" i="9"/>
  <c r="Z228" i="9"/>
  <c r="W228" i="9"/>
  <c r="T228" i="9"/>
  <c r="Q228" i="9"/>
  <c r="N228" i="9"/>
  <c r="K228" i="9"/>
  <c r="H228" i="9"/>
  <c r="AP227" i="9"/>
  <c r="AO227" i="9"/>
  <c r="AL227" i="9"/>
  <c r="AI227" i="9"/>
  <c r="AF227" i="9"/>
  <c r="AC227" i="9"/>
  <c r="Z227" i="9"/>
  <c r="W227" i="9"/>
  <c r="T227" i="9"/>
  <c r="Q227" i="9"/>
  <c r="N227" i="9"/>
  <c r="K227" i="9"/>
  <c r="H227" i="9"/>
  <c r="AP226" i="9"/>
  <c r="AO226" i="9"/>
  <c r="AL226" i="9"/>
  <c r="AI226" i="9"/>
  <c r="AF226" i="9"/>
  <c r="AC226" i="9"/>
  <c r="Z226" i="9"/>
  <c r="W226" i="9"/>
  <c r="T226" i="9"/>
  <c r="Q226" i="9"/>
  <c r="N226" i="9"/>
  <c r="K226" i="9"/>
  <c r="H226" i="9"/>
  <c r="AP225" i="9"/>
  <c r="AO225" i="9"/>
  <c r="AL225" i="9"/>
  <c r="AI225" i="9"/>
  <c r="AF225" i="9"/>
  <c r="AC225" i="9"/>
  <c r="Z225" i="9"/>
  <c r="W225" i="9"/>
  <c r="T225" i="9"/>
  <c r="Q225" i="9"/>
  <c r="N225" i="9"/>
  <c r="K225" i="9"/>
  <c r="H225" i="9"/>
  <c r="AP224" i="9"/>
  <c r="AO224" i="9"/>
  <c r="AL224" i="9"/>
  <c r="AI224" i="9"/>
  <c r="AF224" i="9"/>
  <c r="AC224" i="9"/>
  <c r="Z224" i="9"/>
  <c r="W224" i="9"/>
  <c r="T224" i="9"/>
  <c r="Q224" i="9"/>
  <c r="N224" i="9"/>
  <c r="K224" i="9"/>
  <c r="H224" i="9"/>
  <c r="AP223" i="9"/>
  <c r="AO223" i="9"/>
  <c r="AL223" i="9"/>
  <c r="AI223" i="9"/>
  <c r="AF223" i="9"/>
  <c r="AC223" i="9"/>
  <c r="Z223" i="9"/>
  <c r="W223" i="9"/>
  <c r="T223" i="9"/>
  <c r="Q223" i="9"/>
  <c r="N223" i="9"/>
  <c r="K223" i="9"/>
  <c r="H223" i="9"/>
  <c r="AP222" i="9"/>
  <c r="AO222" i="9"/>
  <c r="AL222" i="9"/>
  <c r="AI222" i="9"/>
  <c r="AF222" i="9"/>
  <c r="AC222" i="9"/>
  <c r="Z222" i="9"/>
  <c r="W222" i="9"/>
  <c r="T222" i="9"/>
  <c r="Q222" i="9"/>
  <c r="N222" i="9"/>
  <c r="K222" i="9"/>
  <c r="H222" i="9"/>
  <c r="AP221" i="9"/>
  <c r="AO221" i="9"/>
  <c r="AL221" i="9"/>
  <c r="AI221" i="9"/>
  <c r="AF221" i="9"/>
  <c r="AC221" i="9"/>
  <c r="Z221" i="9"/>
  <c r="W221" i="9"/>
  <c r="T221" i="9"/>
  <c r="Q221" i="9"/>
  <c r="N221" i="9"/>
  <c r="K221" i="9"/>
  <c r="H221" i="9"/>
  <c r="AP220" i="9"/>
  <c r="AO220" i="9"/>
  <c r="AL220" i="9"/>
  <c r="AI220" i="9"/>
  <c r="AF220" i="9"/>
  <c r="AC220" i="9"/>
  <c r="Z220" i="9"/>
  <c r="W220" i="9"/>
  <c r="T220" i="9"/>
  <c r="Q220" i="9"/>
  <c r="N220" i="9"/>
  <c r="K220" i="9"/>
  <c r="H220" i="9"/>
  <c r="AP219" i="9"/>
  <c r="AO219" i="9"/>
  <c r="AL219" i="9"/>
  <c r="AI219" i="9"/>
  <c r="AF219" i="9"/>
  <c r="AC219" i="9"/>
  <c r="Z219" i="9"/>
  <c r="W219" i="9"/>
  <c r="T219" i="9"/>
  <c r="Q219" i="9"/>
  <c r="N219" i="9"/>
  <c r="K219" i="9"/>
  <c r="H219" i="9"/>
  <c r="AP218" i="9"/>
  <c r="AO218" i="9"/>
  <c r="AL218" i="9"/>
  <c r="AI218" i="9"/>
  <c r="AF218" i="9"/>
  <c r="AC218" i="9"/>
  <c r="Z218" i="9"/>
  <c r="W218" i="9"/>
  <c r="T218" i="9"/>
  <c r="Q218" i="9"/>
  <c r="N218" i="9"/>
  <c r="K218" i="9"/>
  <c r="H218" i="9"/>
  <c r="AP217" i="9"/>
  <c r="AO217" i="9"/>
  <c r="AL217" i="9"/>
  <c r="AI217" i="9"/>
  <c r="AF217" i="9"/>
  <c r="AC217" i="9"/>
  <c r="Z217" i="9"/>
  <c r="W217" i="9"/>
  <c r="T217" i="9"/>
  <c r="Q217" i="9"/>
  <c r="N217" i="9"/>
  <c r="K217" i="9"/>
  <c r="H217" i="9"/>
  <c r="AP216" i="9"/>
  <c r="AO216" i="9"/>
  <c r="AL216" i="9"/>
  <c r="AI216" i="9"/>
  <c r="AF216" i="9"/>
  <c r="AC216" i="9"/>
  <c r="Z216" i="9"/>
  <c r="W216" i="9"/>
  <c r="T216" i="9"/>
  <c r="Q216" i="9"/>
  <c r="N216" i="9"/>
  <c r="K216" i="9"/>
  <c r="H216" i="9"/>
  <c r="AP215" i="9"/>
  <c r="AO215" i="9"/>
  <c r="AL215" i="9"/>
  <c r="AI215" i="9"/>
  <c r="AF215" i="9"/>
  <c r="AC215" i="9"/>
  <c r="Z215" i="9"/>
  <c r="W215" i="9"/>
  <c r="T215" i="9"/>
  <c r="Q215" i="9"/>
  <c r="N215" i="9"/>
  <c r="K215" i="9"/>
  <c r="H215" i="9"/>
  <c r="AP214" i="9"/>
  <c r="AO214" i="9"/>
  <c r="AL214" i="9"/>
  <c r="AI214" i="9"/>
  <c r="AF214" i="9"/>
  <c r="AC214" i="9"/>
  <c r="Z214" i="9"/>
  <c r="W214" i="9"/>
  <c r="T214" i="9"/>
  <c r="Q214" i="9"/>
  <c r="N214" i="9"/>
  <c r="K214" i="9"/>
  <c r="H214" i="9"/>
  <c r="AP213" i="9"/>
  <c r="AO213" i="9"/>
  <c r="AL213" i="9"/>
  <c r="AI213" i="9"/>
  <c r="AF213" i="9"/>
  <c r="AC213" i="9"/>
  <c r="Z213" i="9"/>
  <c r="W213" i="9"/>
  <c r="T213" i="9"/>
  <c r="Q213" i="9"/>
  <c r="N213" i="9"/>
  <c r="K213" i="9"/>
  <c r="H213" i="9"/>
  <c r="AP212" i="9"/>
  <c r="AO212" i="9"/>
  <c r="AL212" i="9"/>
  <c r="AI212" i="9"/>
  <c r="AF212" i="9"/>
  <c r="AC212" i="9"/>
  <c r="Z212" i="9"/>
  <c r="W212" i="9"/>
  <c r="T212" i="9"/>
  <c r="Q212" i="9"/>
  <c r="N212" i="9"/>
  <c r="K212" i="9"/>
  <c r="H212" i="9"/>
  <c r="AP211" i="9"/>
  <c r="AO211" i="9"/>
  <c r="AL211" i="9"/>
  <c r="AI211" i="9"/>
  <c r="AF211" i="9"/>
  <c r="AC211" i="9"/>
  <c r="Z211" i="9"/>
  <c r="W211" i="9"/>
  <c r="T211" i="9"/>
  <c r="Q211" i="9"/>
  <c r="N211" i="9"/>
  <c r="K211" i="9"/>
  <c r="H211" i="9"/>
  <c r="AP210" i="9"/>
  <c r="AO210" i="9"/>
  <c r="AL210" i="9"/>
  <c r="AI210" i="9"/>
  <c r="AF210" i="9"/>
  <c r="AC210" i="9"/>
  <c r="Z210" i="9"/>
  <c r="W210" i="9"/>
  <c r="T210" i="9"/>
  <c r="Q210" i="9"/>
  <c r="N210" i="9"/>
  <c r="K210" i="9"/>
  <c r="H210" i="9"/>
  <c r="AP209" i="9"/>
  <c r="AO209" i="9"/>
  <c r="AL209" i="9"/>
  <c r="AI209" i="9"/>
  <c r="AF209" i="9"/>
  <c r="AC209" i="9"/>
  <c r="Z209" i="9"/>
  <c r="W209" i="9"/>
  <c r="T209" i="9"/>
  <c r="Q209" i="9"/>
  <c r="N209" i="9"/>
  <c r="K209" i="9"/>
  <c r="H209" i="9"/>
  <c r="AP208" i="9"/>
  <c r="AO208" i="9"/>
  <c r="AL208" i="9"/>
  <c r="AI208" i="9"/>
  <c r="AF208" i="9"/>
  <c r="AC208" i="9"/>
  <c r="Z208" i="9"/>
  <c r="W208" i="9"/>
  <c r="T208" i="9"/>
  <c r="Q208" i="9"/>
  <c r="N208" i="9"/>
  <c r="K208" i="9"/>
  <c r="H208" i="9"/>
  <c r="AP207" i="9"/>
  <c r="AO207" i="9"/>
  <c r="AL207" i="9"/>
  <c r="AI207" i="9"/>
  <c r="AF207" i="9"/>
  <c r="AC207" i="9"/>
  <c r="Z207" i="9"/>
  <c r="W207" i="9"/>
  <c r="T207" i="9"/>
  <c r="Q207" i="9"/>
  <c r="N207" i="9"/>
  <c r="K207" i="9"/>
  <c r="H207" i="9"/>
  <c r="AP206" i="9"/>
  <c r="AO206" i="9"/>
  <c r="AL206" i="9"/>
  <c r="AI206" i="9"/>
  <c r="AF206" i="9"/>
  <c r="AC206" i="9"/>
  <c r="Z206" i="9"/>
  <c r="W206" i="9"/>
  <c r="T206" i="9"/>
  <c r="Q206" i="9"/>
  <c r="N206" i="9"/>
  <c r="K206" i="9"/>
  <c r="H206" i="9"/>
  <c r="AP205" i="9"/>
  <c r="AO205" i="9"/>
  <c r="AL205" i="9"/>
  <c r="AI205" i="9"/>
  <c r="AF205" i="9"/>
  <c r="AC205" i="9"/>
  <c r="Z205" i="9"/>
  <c r="W205" i="9"/>
  <c r="T205" i="9"/>
  <c r="Q205" i="9"/>
  <c r="N205" i="9"/>
  <c r="K205" i="9"/>
  <c r="H205" i="9"/>
  <c r="AP204" i="9"/>
  <c r="AO204" i="9"/>
  <c r="AL204" i="9"/>
  <c r="AI204" i="9"/>
  <c r="AF204" i="9"/>
  <c r="AC204" i="9"/>
  <c r="Z204" i="9"/>
  <c r="W204" i="9"/>
  <c r="T204" i="9"/>
  <c r="Q204" i="9"/>
  <c r="N204" i="9"/>
  <c r="K204" i="9"/>
  <c r="H204" i="9"/>
  <c r="AP203" i="9"/>
  <c r="AO203" i="9"/>
  <c r="AL203" i="9"/>
  <c r="AI203" i="9"/>
  <c r="AF203" i="9"/>
  <c r="AC203" i="9"/>
  <c r="Z203" i="9"/>
  <c r="W203" i="9"/>
  <c r="T203" i="9"/>
  <c r="Q203" i="9"/>
  <c r="N203" i="9"/>
  <c r="K203" i="9"/>
  <c r="H203" i="9"/>
  <c r="AP202" i="9"/>
  <c r="AO202" i="9"/>
  <c r="AL202" i="9"/>
  <c r="AI202" i="9"/>
  <c r="AF202" i="9"/>
  <c r="AC202" i="9"/>
  <c r="Z202" i="9"/>
  <c r="W202" i="9"/>
  <c r="T202" i="9"/>
  <c r="Q202" i="9"/>
  <c r="N202" i="9"/>
  <c r="K202" i="9"/>
  <c r="H202" i="9"/>
  <c r="AP201" i="9"/>
  <c r="AO201" i="9"/>
  <c r="AL201" i="9"/>
  <c r="AI201" i="9"/>
  <c r="AF201" i="9"/>
  <c r="AC201" i="9"/>
  <c r="Z201" i="9"/>
  <c r="W201" i="9"/>
  <c r="T201" i="9"/>
  <c r="Q201" i="9"/>
  <c r="N201" i="9"/>
  <c r="K201" i="9"/>
  <c r="H201" i="9"/>
  <c r="AP200" i="9"/>
  <c r="AO200" i="9"/>
  <c r="AL200" i="9"/>
  <c r="AI200" i="9"/>
  <c r="AF200" i="9"/>
  <c r="AC200" i="9"/>
  <c r="Z200" i="9"/>
  <c r="W200" i="9"/>
  <c r="T200" i="9"/>
  <c r="Q200" i="9"/>
  <c r="N200" i="9"/>
  <c r="K200" i="9"/>
  <c r="H200" i="9"/>
  <c r="AP199" i="9"/>
  <c r="AO199" i="9"/>
  <c r="AL199" i="9"/>
  <c r="AI199" i="9"/>
  <c r="AF199" i="9"/>
  <c r="AC199" i="9"/>
  <c r="Z199" i="9"/>
  <c r="W199" i="9"/>
  <c r="T199" i="9"/>
  <c r="Q199" i="9"/>
  <c r="N199" i="9"/>
  <c r="K199" i="9"/>
  <c r="H199" i="9"/>
  <c r="AP198" i="9"/>
  <c r="AO198" i="9"/>
  <c r="AL198" i="9"/>
  <c r="AI198" i="9"/>
  <c r="AF198" i="9"/>
  <c r="AC198" i="9"/>
  <c r="Z198" i="9"/>
  <c r="W198" i="9"/>
  <c r="T198" i="9"/>
  <c r="Q198" i="9"/>
  <c r="N198" i="9"/>
  <c r="K198" i="9"/>
  <c r="H198" i="9"/>
  <c r="AP197" i="9"/>
  <c r="AO197" i="9"/>
  <c r="AL197" i="9"/>
  <c r="AI197" i="9"/>
  <c r="AF197" i="9"/>
  <c r="AC197" i="9"/>
  <c r="Z197" i="9"/>
  <c r="W197" i="9"/>
  <c r="T197" i="9"/>
  <c r="Q197" i="9"/>
  <c r="N197" i="9"/>
  <c r="K197" i="9"/>
  <c r="H197" i="9"/>
  <c r="AP196" i="9"/>
  <c r="AO196" i="9"/>
  <c r="AL196" i="9"/>
  <c r="AI196" i="9"/>
  <c r="AF196" i="9"/>
  <c r="AC196" i="9"/>
  <c r="Z196" i="9"/>
  <c r="W196" i="9"/>
  <c r="T196" i="9"/>
  <c r="Q196" i="9"/>
  <c r="N196" i="9"/>
  <c r="K196" i="9"/>
  <c r="H196" i="9"/>
  <c r="AP195" i="9"/>
  <c r="AO195" i="9"/>
  <c r="AL195" i="9"/>
  <c r="AI195" i="9"/>
  <c r="AF195" i="9"/>
  <c r="AC195" i="9"/>
  <c r="Z195" i="9"/>
  <c r="W195" i="9"/>
  <c r="T195" i="9"/>
  <c r="Q195" i="9"/>
  <c r="N195" i="9"/>
  <c r="K195" i="9"/>
  <c r="H195" i="9"/>
  <c r="AP194" i="9"/>
  <c r="AO194" i="9"/>
  <c r="AL194" i="9"/>
  <c r="AI194" i="9"/>
  <c r="AF194" i="9"/>
  <c r="AC194" i="9"/>
  <c r="Z194" i="9"/>
  <c r="W194" i="9"/>
  <c r="T194" i="9"/>
  <c r="Q194" i="9"/>
  <c r="N194" i="9"/>
  <c r="K194" i="9"/>
  <c r="H194" i="9"/>
  <c r="AP193" i="9"/>
  <c r="AO193" i="9"/>
  <c r="AL193" i="9"/>
  <c r="AI193" i="9"/>
  <c r="AF193" i="9"/>
  <c r="AC193" i="9"/>
  <c r="Z193" i="9"/>
  <c r="W193" i="9"/>
  <c r="T193" i="9"/>
  <c r="Q193" i="9"/>
  <c r="N193" i="9"/>
  <c r="K193" i="9"/>
  <c r="H193" i="9"/>
  <c r="AP192" i="9"/>
  <c r="AO192" i="9"/>
  <c r="AL192" i="9"/>
  <c r="AI192" i="9"/>
  <c r="AF192" i="9"/>
  <c r="AC192" i="9"/>
  <c r="Z192" i="9"/>
  <c r="W192" i="9"/>
  <c r="T192" i="9"/>
  <c r="Q192" i="9"/>
  <c r="N192" i="9"/>
  <c r="K192" i="9"/>
  <c r="H192" i="9"/>
  <c r="AP191" i="9"/>
  <c r="AO191" i="9"/>
  <c r="AL191" i="9"/>
  <c r="AI191" i="9"/>
  <c r="AF191" i="9"/>
  <c r="AC191" i="9"/>
  <c r="Z191" i="9"/>
  <c r="W191" i="9"/>
  <c r="T191" i="9"/>
  <c r="Q191" i="9"/>
  <c r="N191" i="9"/>
  <c r="K191" i="9"/>
  <c r="H191" i="9"/>
  <c r="AP190" i="9"/>
  <c r="AO190" i="9"/>
  <c r="AL190" i="9"/>
  <c r="AI190" i="9"/>
  <c r="AF190" i="9"/>
  <c r="AC190" i="9"/>
  <c r="Z190" i="9"/>
  <c r="W190" i="9"/>
  <c r="T190" i="9"/>
  <c r="Q190" i="9"/>
  <c r="N190" i="9"/>
  <c r="K190" i="9"/>
  <c r="H190" i="9"/>
  <c r="AP189" i="9"/>
  <c r="AO189" i="9"/>
  <c r="AL189" i="9"/>
  <c r="AI189" i="9"/>
  <c r="AF189" i="9"/>
  <c r="AC189" i="9"/>
  <c r="Z189" i="9"/>
  <c r="W189" i="9"/>
  <c r="T189" i="9"/>
  <c r="Q189" i="9"/>
  <c r="N189" i="9"/>
  <c r="K189" i="9"/>
  <c r="H189" i="9"/>
  <c r="AP188" i="9"/>
  <c r="AO188" i="9"/>
  <c r="AL188" i="9"/>
  <c r="AI188" i="9"/>
  <c r="AF188" i="9"/>
  <c r="AC188" i="9"/>
  <c r="Z188" i="9"/>
  <c r="W188" i="9"/>
  <c r="T188" i="9"/>
  <c r="Q188" i="9"/>
  <c r="N188" i="9"/>
  <c r="K188" i="9"/>
  <c r="H188" i="9"/>
  <c r="AP187" i="9"/>
  <c r="AO187" i="9"/>
  <c r="AL187" i="9"/>
  <c r="AI187" i="9"/>
  <c r="AF187" i="9"/>
  <c r="AC187" i="9"/>
  <c r="Z187" i="9"/>
  <c r="W187" i="9"/>
  <c r="T187" i="9"/>
  <c r="Q187" i="9"/>
  <c r="N187" i="9"/>
  <c r="K187" i="9"/>
  <c r="H187" i="9"/>
  <c r="AP186" i="9"/>
  <c r="AO186" i="9"/>
  <c r="AL186" i="9"/>
  <c r="AI186" i="9"/>
  <c r="AF186" i="9"/>
  <c r="AC186" i="9"/>
  <c r="Z186" i="9"/>
  <c r="W186" i="9"/>
  <c r="T186" i="9"/>
  <c r="Q186" i="9"/>
  <c r="N186" i="9"/>
  <c r="K186" i="9"/>
  <c r="H186" i="9"/>
  <c r="AP185" i="9"/>
  <c r="AO185" i="9"/>
  <c r="AL185" i="9"/>
  <c r="AI185" i="9"/>
  <c r="AF185" i="9"/>
  <c r="AC185" i="9"/>
  <c r="Z185" i="9"/>
  <c r="W185" i="9"/>
  <c r="T185" i="9"/>
  <c r="Q185" i="9"/>
  <c r="N185" i="9"/>
  <c r="K185" i="9"/>
  <c r="H185" i="9"/>
  <c r="AP184" i="9"/>
  <c r="AO184" i="9"/>
  <c r="AL184" i="9"/>
  <c r="AI184" i="9"/>
  <c r="AF184" i="9"/>
  <c r="AC184" i="9"/>
  <c r="Z184" i="9"/>
  <c r="W184" i="9"/>
  <c r="T184" i="9"/>
  <c r="Q184" i="9"/>
  <c r="N184" i="9"/>
  <c r="K184" i="9"/>
  <c r="H184" i="9"/>
  <c r="AP183" i="9"/>
  <c r="AO183" i="9"/>
  <c r="AL183" i="9"/>
  <c r="AI183" i="9"/>
  <c r="AF183" i="9"/>
  <c r="AC183" i="9"/>
  <c r="Z183" i="9"/>
  <c r="W183" i="9"/>
  <c r="T183" i="9"/>
  <c r="Q183" i="9"/>
  <c r="N183" i="9"/>
  <c r="K183" i="9"/>
  <c r="H183" i="9"/>
  <c r="AP182" i="9"/>
  <c r="AO182" i="9"/>
  <c r="AL182" i="9"/>
  <c r="AI182" i="9"/>
  <c r="AF182" i="9"/>
  <c r="AC182" i="9"/>
  <c r="Z182" i="9"/>
  <c r="W182" i="9"/>
  <c r="T182" i="9"/>
  <c r="Q182" i="9"/>
  <c r="N182" i="9"/>
  <c r="K182" i="9"/>
  <c r="H182" i="9"/>
  <c r="AP181" i="9"/>
  <c r="AO181" i="9"/>
  <c r="AL181" i="9"/>
  <c r="AI181" i="9"/>
  <c r="AF181" i="9"/>
  <c r="AC181" i="9"/>
  <c r="Z181" i="9"/>
  <c r="W181" i="9"/>
  <c r="T181" i="9"/>
  <c r="Q181" i="9"/>
  <c r="N181" i="9"/>
  <c r="K181" i="9"/>
  <c r="H181" i="9"/>
  <c r="AP180" i="9"/>
  <c r="AO180" i="9"/>
  <c r="AL180" i="9"/>
  <c r="AI180" i="9"/>
  <c r="AF180" i="9"/>
  <c r="AC180" i="9"/>
  <c r="Z180" i="9"/>
  <c r="W180" i="9"/>
  <c r="T180" i="9"/>
  <c r="Q180" i="9"/>
  <c r="N180" i="9"/>
  <c r="K180" i="9"/>
  <c r="H180" i="9"/>
  <c r="AP179" i="9"/>
  <c r="AO179" i="9"/>
  <c r="AL179" i="9"/>
  <c r="AI179" i="9"/>
  <c r="AF179" i="9"/>
  <c r="AC179" i="9"/>
  <c r="Z179" i="9"/>
  <c r="W179" i="9"/>
  <c r="T179" i="9"/>
  <c r="Q179" i="9"/>
  <c r="N179" i="9"/>
  <c r="K179" i="9"/>
  <c r="H179" i="9"/>
  <c r="AP178" i="9"/>
  <c r="AO178" i="9"/>
  <c r="AL178" i="9"/>
  <c r="AI178" i="9"/>
  <c r="AF178" i="9"/>
  <c r="AC178" i="9"/>
  <c r="Z178" i="9"/>
  <c r="W178" i="9"/>
  <c r="T178" i="9"/>
  <c r="Q178" i="9"/>
  <c r="N178" i="9"/>
  <c r="K178" i="9"/>
  <c r="H178" i="9"/>
  <c r="AP177" i="9"/>
  <c r="AO177" i="9"/>
  <c r="AL177" i="9"/>
  <c r="AI177" i="9"/>
  <c r="AF177" i="9"/>
  <c r="AC177" i="9"/>
  <c r="Z177" i="9"/>
  <c r="W177" i="9"/>
  <c r="T177" i="9"/>
  <c r="Q177" i="9"/>
  <c r="N177" i="9"/>
  <c r="K177" i="9"/>
  <c r="H177" i="9"/>
  <c r="AP176" i="9"/>
  <c r="AO176" i="9"/>
  <c r="AL176" i="9"/>
  <c r="AI176" i="9"/>
  <c r="AF176" i="9"/>
  <c r="AC176" i="9"/>
  <c r="Z176" i="9"/>
  <c r="W176" i="9"/>
  <c r="T176" i="9"/>
  <c r="Q176" i="9"/>
  <c r="N176" i="9"/>
  <c r="K176" i="9"/>
  <c r="H176" i="9"/>
  <c r="AP175" i="9"/>
  <c r="AO175" i="9"/>
  <c r="AL175" i="9"/>
  <c r="AI175" i="9"/>
  <c r="AF175" i="9"/>
  <c r="AC175" i="9"/>
  <c r="Z175" i="9"/>
  <c r="W175" i="9"/>
  <c r="T175" i="9"/>
  <c r="Q175" i="9"/>
  <c r="N175" i="9"/>
  <c r="K175" i="9"/>
  <c r="H175" i="9"/>
  <c r="AP174" i="9"/>
  <c r="AO174" i="9"/>
  <c r="AL174" i="9"/>
  <c r="AI174" i="9"/>
  <c r="AF174" i="9"/>
  <c r="AC174" i="9"/>
  <c r="Z174" i="9"/>
  <c r="W174" i="9"/>
  <c r="T174" i="9"/>
  <c r="Q174" i="9"/>
  <c r="N174" i="9"/>
  <c r="K174" i="9"/>
  <c r="H174" i="9"/>
  <c r="AP173" i="9"/>
  <c r="AO173" i="9"/>
  <c r="AL173" i="9"/>
  <c r="AI173" i="9"/>
  <c r="AF173" i="9"/>
  <c r="AC173" i="9"/>
  <c r="Z173" i="9"/>
  <c r="W173" i="9"/>
  <c r="T173" i="9"/>
  <c r="Q173" i="9"/>
  <c r="N173" i="9"/>
  <c r="K173" i="9"/>
  <c r="H173" i="9"/>
  <c r="AP172" i="9"/>
  <c r="AO172" i="9"/>
  <c r="AL172" i="9"/>
  <c r="AI172" i="9"/>
  <c r="AF172" i="9"/>
  <c r="AC172" i="9"/>
  <c r="Z172" i="9"/>
  <c r="W172" i="9"/>
  <c r="T172" i="9"/>
  <c r="Q172" i="9"/>
  <c r="N172" i="9"/>
  <c r="K172" i="9"/>
  <c r="H172" i="9"/>
  <c r="AP171" i="9"/>
  <c r="AO171" i="9"/>
  <c r="AL171" i="9"/>
  <c r="AI171" i="9"/>
  <c r="AF171" i="9"/>
  <c r="AC171" i="9"/>
  <c r="Z171" i="9"/>
  <c r="W171" i="9"/>
  <c r="T171" i="9"/>
  <c r="Q171" i="9"/>
  <c r="N171" i="9"/>
  <c r="K171" i="9"/>
  <c r="H171" i="9"/>
  <c r="AP170" i="9"/>
  <c r="AO170" i="9"/>
  <c r="AL170" i="9"/>
  <c r="AI170" i="9"/>
  <c r="AF170" i="9"/>
  <c r="AC170" i="9"/>
  <c r="Z170" i="9"/>
  <c r="W170" i="9"/>
  <c r="T170" i="9"/>
  <c r="Q170" i="9"/>
  <c r="N170" i="9"/>
  <c r="K170" i="9"/>
  <c r="H170" i="9"/>
  <c r="AP169" i="9"/>
  <c r="AO169" i="9"/>
  <c r="AL169" i="9"/>
  <c r="AI169" i="9"/>
  <c r="AF169" i="9"/>
  <c r="AC169" i="9"/>
  <c r="Z169" i="9"/>
  <c r="W169" i="9"/>
  <c r="T169" i="9"/>
  <c r="Q169" i="9"/>
  <c r="N169" i="9"/>
  <c r="K169" i="9"/>
  <c r="H169" i="9"/>
  <c r="AP168" i="9"/>
  <c r="AO168" i="9"/>
  <c r="AL168" i="9"/>
  <c r="AI168" i="9"/>
  <c r="AF168" i="9"/>
  <c r="AC168" i="9"/>
  <c r="Z168" i="9"/>
  <c r="W168" i="9"/>
  <c r="T168" i="9"/>
  <c r="Q168" i="9"/>
  <c r="N168" i="9"/>
  <c r="K168" i="9"/>
  <c r="H168" i="9"/>
  <c r="AP167" i="9"/>
  <c r="AO167" i="9"/>
  <c r="AL167" i="9"/>
  <c r="AI167" i="9"/>
  <c r="AF167" i="9"/>
  <c r="AC167" i="9"/>
  <c r="Z167" i="9"/>
  <c r="W167" i="9"/>
  <c r="T167" i="9"/>
  <c r="Q167" i="9"/>
  <c r="N167" i="9"/>
  <c r="K167" i="9"/>
  <c r="H167" i="9"/>
  <c r="AP166" i="9"/>
  <c r="AO166" i="9"/>
  <c r="AL166" i="9"/>
  <c r="AI166" i="9"/>
  <c r="AF166" i="9"/>
  <c r="AC166" i="9"/>
  <c r="Z166" i="9"/>
  <c r="W166" i="9"/>
  <c r="T166" i="9"/>
  <c r="Q166" i="9"/>
  <c r="N166" i="9"/>
  <c r="K166" i="9"/>
  <c r="H166" i="9"/>
  <c r="AP165" i="9"/>
  <c r="AO165" i="9"/>
  <c r="AL165" i="9"/>
  <c r="AI165" i="9"/>
  <c r="AF165" i="9"/>
  <c r="AC165" i="9"/>
  <c r="Z165" i="9"/>
  <c r="W165" i="9"/>
  <c r="T165" i="9"/>
  <c r="Q165" i="9"/>
  <c r="N165" i="9"/>
  <c r="K165" i="9"/>
  <c r="H165" i="9"/>
  <c r="AP164" i="9"/>
  <c r="AO164" i="9"/>
  <c r="AL164" i="9"/>
  <c r="AI164" i="9"/>
  <c r="AF164" i="9"/>
  <c r="AC164" i="9"/>
  <c r="Z164" i="9"/>
  <c r="W164" i="9"/>
  <c r="T164" i="9"/>
  <c r="Q164" i="9"/>
  <c r="N164" i="9"/>
  <c r="K164" i="9"/>
  <c r="H164" i="9"/>
  <c r="AP163" i="9"/>
  <c r="AO163" i="9"/>
  <c r="AL163" i="9"/>
  <c r="AI163" i="9"/>
  <c r="AF163" i="9"/>
  <c r="AC163" i="9"/>
  <c r="Z163" i="9"/>
  <c r="W163" i="9"/>
  <c r="T163" i="9"/>
  <c r="Q163" i="9"/>
  <c r="N163" i="9"/>
  <c r="K163" i="9"/>
  <c r="H163" i="9"/>
  <c r="AP162" i="9"/>
  <c r="AO162" i="9"/>
  <c r="AL162" i="9"/>
  <c r="AI162" i="9"/>
  <c r="AF162" i="9"/>
  <c r="AC162" i="9"/>
  <c r="Z162" i="9"/>
  <c r="W162" i="9"/>
  <c r="T162" i="9"/>
  <c r="Q162" i="9"/>
  <c r="N162" i="9"/>
  <c r="K162" i="9"/>
  <c r="H162" i="9"/>
  <c r="AP161" i="9"/>
  <c r="AO161" i="9"/>
  <c r="AL161" i="9"/>
  <c r="AI161" i="9"/>
  <c r="AF161" i="9"/>
  <c r="AC161" i="9"/>
  <c r="Z161" i="9"/>
  <c r="W161" i="9"/>
  <c r="T161" i="9"/>
  <c r="Q161" i="9"/>
  <c r="N161" i="9"/>
  <c r="K161" i="9"/>
  <c r="H161" i="9"/>
  <c r="AP160" i="9"/>
  <c r="AO160" i="9"/>
  <c r="AL160" i="9"/>
  <c r="AI160" i="9"/>
  <c r="AF160" i="9"/>
  <c r="AC160" i="9"/>
  <c r="Z160" i="9"/>
  <c r="W160" i="9"/>
  <c r="T160" i="9"/>
  <c r="Q160" i="9"/>
  <c r="N160" i="9"/>
  <c r="K160" i="9"/>
  <c r="H160" i="9"/>
  <c r="AP159" i="9"/>
  <c r="AO159" i="9"/>
  <c r="AL159" i="9"/>
  <c r="AI159" i="9"/>
  <c r="AF159" i="9"/>
  <c r="AC159" i="9"/>
  <c r="Z159" i="9"/>
  <c r="W159" i="9"/>
  <c r="T159" i="9"/>
  <c r="Q159" i="9"/>
  <c r="N159" i="9"/>
  <c r="K159" i="9"/>
  <c r="H159" i="9"/>
  <c r="AP158" i="9"/>
  <c r="AO158" i="9"/>
  <c r="AL158" i="9"/>
  <c r="AI158" i="9"/>
  <c r="AF158" i="9"/>
  <c r="AC158" i="9"/>
  <c r="Z158" i="9"/>
  <c r="W158" i="9"/>
  <c r="T158" i="9"/>
  <c r="Q158" i="9"/>
  <c r="N158" i="9"/>
  <c r="K158" i="9"/>
  <c r="H158" i="9"/>
  <c r="AP157" i="9"/>
  <c r="AO157" i="9"/>
  <c r="AL157" i="9"/>
  <c r="AI157" i="9"/>
  <c r="AF157" i="9"/>
  <c r="AC157" i="9"/>
  <c r="Z157" i="9"/>
  <c r="W157" i="9"/>
  <c r="T157" i="9"/>
  <c r="Q157" i="9"/>
  <c r="N157" i="9"/>
  <c r="K157" i="9"/>
  <c r="H157" i="9"/>
  <c r="AP156" i="9"/>
  <c r="AO156" i="9"/>
  <c r="AL156" i="9"/>
  <c r="AI156" i="9"/>
  <c r="AF156" i="9"/>
  <c r="AC156" i="9"/>
  <c r="Z156" i="9"/>
  <c r="W156" i="9"/>
  <c r="T156" i="9"/>
  <c r="Q156" i="9"/>
  <c r="N156" i="9"/>
  <c r="K156" i="9"/>
  <c r="H156" i="9"/>
  <c r="AP155" i="9"/>
  <c r="AO155" i="9"/>
  <c r="AL155" i="9"/>
  <c r="AI155" i="9"/>
  <c r="AF155" i="9"/>
  <c r="AC155" i="9"/>
  <c r="Z155" i="9"/>
  <c r="W155" i="9"/>
  <c r="T155" i="9"/>
  <c r="Q155" i="9"/>
  <c r="N155" i="9"/>
  <c r="K155" i="9"/>
  <c r="H155" i="9"/>
  <c r="AP154" i="9"/>
  <c r="AO154" i="9"/>
  <c r="AL154" i="9"/>
  <c r="AI154" i="9"/>
  <c r="AF154" i="9"/>
  <c r="AC154" i="9"/>
  <c r="Z154" i="9"/>
  <c r="W154" i="9"/>
  <c r="T154" i="9"/>
  <c r="Q154" i="9"/>
  <c r="N154" i="9"/>
  <c r="K154" i="9"/>
  <c r="H154" i="9"/>
  <c r="AP153" i="9"/>
  <c r="AO153" i="9"/>
  <c r="AL153" i="9"/>
  <c r="AI153" i="9"/>
  <c r="AF153" i="9"/>
  <c r="AC153" i="9"/>
  <c r="Z153" i="9"/>
  <c r="W153" i="9"/>
  <c r="T153" i="9"/>
  <c r="Q153" i="9"/>
  <c r="N153" i="9"/>
  <c r="K153" i="9"/>
  <c r="H153" i="9"/>
  <c r="AP152" i="9"/>
  <c r="AO152" i="9"/>
  <c r="AL152" i="9"/>
  <c r="AI152" i="9"/>
  <c r="AF152" i="9"/>
  <c r="AC152" i="9"/>
  <c r="Z152" i="9"/>
  <c r="W152" i="9"/>
  <c r="T152" i="9"/>
  <c r="Q152" i="9"/>
  <c r="N152" i="9"/>
  <c r="K152" i="9"/>
  <c r="H152" i="9"/>
  <c r="AP151" i="9"/>
  <c r="AO151" i="9"/>
  <c r="AL151" i="9"/>
  <c r="AI151" i="9"/>
  <c r="AF151" i="9"/>
  <c r="AC151" i="9"/>
  <c r="Z151" i="9"/>
  <c r="W151" i="9"/>
  <c r="T151" i="9"/>
  <c r="Q151" i="9"/>
  <c r="N151" i="9"/>
  <c r="K151" i="9"/>
  <c r="H151" i="9"/>
  <c r="AP150" i="9"/>
  <c r="AO150" i="9"/>
  <c r="AL150" i="9"/>
  <c r="AI150" i="9"/>
  <c r="AF150" i="9"/>
  <c r="AC150" i="9"/>
  <c r="Z150" i="9"/>
  <c r="W150" i="9"/>
  <c r="T150" i="9"/>
  <c r="Q150" i="9"/>
  <c r="N150" i="9"/>
  <c r="K150" i="9"/>
  <c r="H150" i="9"/>
  <c r="AP149" i="9"/>
  <c r="AO149" i="9"/>
  <c r="AL149" i="9"/>
  <c r="AI149" i="9"/>
  <c r="AF149" i="9"/>
  <c r="AC149" i="9"/>
  <c r="Z149" i="9"/>
  <c r="W149" i="9"/>
  <c r="T149" i="9"/>
  <c r="Q149" i="9"/>
  <c r="N149" i="9"/>
  <c r="K149" i="9"/>
  <c r="H149" i="9"/>
  <c r="AP148" i="9"/>
  <c r="AO148" i="9"/>
  <c r="AL148" i="9"/>
  <c r="AI148" i="9"/>
  <c r="AF148" i="9"/>
  <c r="AC148" i="9"/>
  <c r="Z148" i="9"/>
  <c r="W148" i="9"/>
  <c r="T148" i="9"/>
  <c r="Q148" i="9"/>
  <c r="N148" i="9"/>
  <c r="K148" i="9"/>
  <c r="H148" i="9"/>
  <c r="AP147" i="9"/>
  <c r="AO147" i="9"/>
  <c r="AL147" i="9"/>
  <c r="AI147" i="9"/>
  <c r="AF147" i="9"/>
  <c r="AC147" i="9"/>
  <c r="Z147" i="9"/>
  <c r="W147" i="9"/>
  <c r="T147" i="9"/>
  <c r="Q147" i="9"/>
  <c r="N147" i="9"/>
  <c r="K147" i="9"/>
  <c r="H147" i="9"/>
  <c r="AP146" i="9"/>
  <c r="AO146" i="9"/>
  <c r="AL146" i="9"/>
  <c r="AI146" i="9"/>
  <c r="AF146" i="9"/>
  <c r="AC146" i="9"/>
  <c r="Z146" i="9"/>
  <c r="W146" i="9"/>
  <c r="T146" i="9"/>
  <c r="Q146" i="9"/>
  <c r="N146" i="9"/>
  <c r="K146" i="9"/>
  <c r="H146" i="9"/>
  <c r="AP145" i="9"/>
  <c r="AO145" i="9"/>
  <c r="AL145" i="9"/>
  <c r="AI145" i="9"/>
  <c r="AF145" i="9"/>
  <c r="AC145" i="9"/>
  <c r="Z145" i="9"/>
  <c r="W145" i="9"/>
  <c r="T145" i="9"/>
  <c r="Q145" i="9"/>
  <c r="N145" i="9"/>
  <c r="K145" i="9"/>
  <c r="H145" i="9"/>
  <c r="AP144" i="9"/>
  <c r="AO144" i="9"/>
  <c r="AL144" i="9"/>
  <c r="AI144" i="9"/>
  <c r="AF144" i="9"/>
  <c r="AC144" i="9"/>
  <c r="Z144" i="9"/>
  <c r="W144" i="9"/>
  <c r="T144" i="9"/>
  <c r="Q144" i="9"/>
  <c r="N144" i="9"/>
  <c r="K144" i="9"/>
  <c r="H144" i="9"/>
  <c r="AP143" i="9"/>
  <c r="AO143" i="9"/>
  <c r="AL143" i="9"/>
  <c r="AI143" i="9"/>
  <c r="AF143" i="9"/>
  <c r="AC143" i="9"/>
  <c r="Z143" i="9"/>
  <c r="W143" i="9"/>
  <c r="T143" i="9"/>
  <c r="Q143" i="9"/>
  <c r="N143" i="9"/>
  <c r="K143" i="9"/>
  <c r="H143" i="9"/>
  <c r="AP142" i="9"/>
  <c r="AO142" i="9"/>
  <c r="AL142" i="9"/>
  <c r="AI142" i="9"/>
  <c r="AF142" i="9"/>
  <c r="AC142" i="9"/>
  <c r="Z142" i="9"/>
  <c r="W142" i="9"/>
  <c r="T142" i="9"/>
  <c r="Q142" i="9"/>
  <c r="N142" i="9"/>
  <c r="K142" i="9"/>
  <c r="H142" i="9"/>
  <c r="AP141" i="9"/>
  <c r="AO141" i="9"/>
  <c r="AL141" i="9"/>
  <c r="AI141" i="9"/>
  <c r="AF141" i="9"/>
  <c r="AC141" i="9"/>
  <c r="Z141" i="9"/>
  <c r="W141" i="9"/>
  <c r="T141" i="9"/>
  <c r="Q141" i="9"/>
  <c r="N141" i="9"/>
  <c r="K141" i="9"/>
  <c r="H141" i="9"/>
  <c r="AP140" i="9"/>
  <c r="AO140" i="9"/>
  <c r="AL140" i="9"/>
  <c r="AI140" i="9"/>
  <c r="AF140" i="9"/>
  <c r="AC140" i="9"/>
  <c r="Z140" i="9"/>
  <c r="W140" i="9"/>
  <c r="T140" i="9"/>
  <c r="Q140" i="9"/>
  <c r="N140" i="9"/>
  <c r="K140" i="9"/>
  <c r="H140" i="9"/>
  <c r="AP139" i="9"/>
  <c r="AO139" i="9"/>
  <c r="AL139" i="9"/>
  <c r="AI139" i="9"/>
  <c r="AF139" i="9"/>
  <c r="AC139" i="9"/>
  <c r="Z139" i="9"/>
  <c r="W139" i="9"/>
  <c r="T139" i="9"/>
  <c r="Q139" i="9"/>
  <c r="N139" i="9"/>
  <c r="K139" i="9"/>
  <c r="H139" i="9"/>
  <c r="AP138" i="9"/>
  <c r="AO138" i="9"/>
  <c r="AL138" i="9"/>
  <c r="AI138" i="9"/>
  <c r="AF138" i="9"/>
  <c r="AC138" i="9"/>
  <c r="Z138" i="9"/>
  <c r="W138" i="9"/>
  <c r="T138" i="9"/>
  <c r="Q138" i="9"/>
  <c r="N138" i="9"/>
  <c r="K138" i="9"/>
  <c r="H138" i="9"/>
  <c r="AP137" i="9"/>
  <c r="AO137" i="9"/>
  <c r="AL137" i="9"/>
  <c r="AI137" i="9"/>
  <c r="AF137" i="9"/>
  <c r="AC137" i="9"/>
  <c r="Z137" i="9"/>
  <c r="W137" i="9"/>
  <c r="T137" i="9"/>
  <c r="Q137" i="9"/>
  <c r="N137" i="9"/>
  <c r="K137" i="9"/>
  <c r="H137" i="9"/>
  <c r="AP136" i="9"/>
  <c r="AO136" i="9"/>
  <c r="AL136" i="9"/>
  <c r="AI136" i="9"/>
  <c r="AF136" i="9"/>
  <c r="AC136" i="9"/>
  <c r="Z136" i="9"/>
  <c r="W136" i="9"/>
  <c r="T136" i="9"/>
  <c r="Q136" i="9"/>
  <c r="N136" i="9"/>
  <c r="K136" i="9"/>
  <c r="H136" i="9"/>
  <c r="AP135" i="9"/>
  <c r="AO135" i="9"/>
  <c r="AL135" i="9"/>
  <c r="AI135" i="9"/>
  <c r="AF135" i="9"/>
  <c r="AC135" i="9"/>
  <c r="Z135" i="9"/>
  <c r="W135" i="9"/>
  <c r="T135" i="9"/>
  <c r="Q135" i="9"/>
  <c r="N135" i="9"/>
  <c r="K135" i="9"/>
  <c r="H135" i="9"/>
  <c r="AP134" i="9"/>
  <c r="AO134" i="9"/>
  <c r="AL134" i="9"/>
  <c r="AI134" i="9"/>
  <c r="AF134" i="9"/>
  <c r="AC134" i="9"/>
  <c r="Z134" i="9"/>
  <c r="W134" i="9"/>
  <c r="T134" i="9"/>
  <c r="Q134" i="9"/>
  <c r="N134" i="9"/>
  <c r="K134" i="9"/>
  <c r="H134" i="9"/>
  <c r="AP133" i="9"/>
  <c r="AO133" i="9"/>
  <c r="AL133" i="9"/>
  <c r="AI133" i="9"/>
  <c r="AF133" i="9"/>
  <c r="AC133" i="9"/>
  <c r="Z133" i="9"/>
  <c r="W133" i="9"/>
  <c r="T133" i="9"/>
  <c r="Q133" i="9"/>
  <c r="N133" i="9"/>
  <c r="K133" i="9"/>
  <c r="H133" i="9"/>
  <c r="AP132" i="9"/>
  <c r="AO132" i="9"/>
  <c r="AL132" i="9"/>
  <c r="AI132" i="9"/>
  <c r="AF132" i="9"/>
  <c r="AC132" i="9"/>
  <c r="Z132" i="9"/>
  <c r="W132" i="9"/>
  <c r="T132" i="9"/>
  <c r="Q132" i="9"/>
  <c r="N132" i="9"/>
  <c r="K132" i="9"/>
  <c r="H132" i="9"/>
  <c r="AP131" i="9"/>
  <c r="AO131" i="9"/>
  <c r="AL131" i="9"/>
  <c r="AI131" i="9"/>
  <c r="AF131" i="9"/>
  <c r="AC131" i="9"/>
  <c r="Z131" i="9"/>
  <c r="W131" i="9"/>
  <c r="T131" i="9"/>
  <c r="Q131" i="9"/>
  <c r="N131" i="9"/>
  <c r="K131" i="9"/>
  <c r="H131" i="9"/>
  <c r="AP130" i="9"/>
  <c r="AO130" i="9"/>
  <c r="AL130" i="9"/>
  <c r="AI130" i="9"/>
  <c r="AF130" i="9"/>
  <c r="AC130" i="9"/>
  <c r="Z130" i="9"/>
  <c r="W130" i="9"/>
  <c r="T130" i="9"/>
  <c r="Q130" i="9"/>
  <c r="N130" i="9"/>
  <c r="K130" i="9"/>
  <c r="H130" i="9"/>
  <c r="AP129" i="9"/>
  <c r="AO129" i="9"/>
  <c r="AL129" i="9"/>
  <c r="AI129" i="9"/>
  <c r="AF129" i="9"/>
  <c r="AC129" i="9"/>
  <c r="Z129" i="9"/>
  <c r="W129" i="9"/>
  <c r="T129" i="9"/>
  <c r="Q129" i="9"/>
  <c r="N129" i="9"/>
  <c r="K129" i="9"/>
  <c r="H129" i="9"/>
  <c r="AP128" i="9"/>
  <c r="AO128" i="9"/>
  <c r="AL128" i="9"/>
  <c r="AI128" i="9"/>
  <c r="AF128" i="9"/>
  <c r="AC128" i="9"/>
  <c r="Z128" i="9"/>
  <c r="W128" i="9"/>
  <c r="T128" i="9"/>
  <c r="Q128" i="9"/>
  <c r="N128" i="9"/>
  <c r="K128" i="9"/>
  <c r="H128" i="9"/>
  <c r="AP127" i="9"/>
  <c r="AO127" i="9"/>
  <c r="AL127" i="9"/>
  <c r="AI127" i="9"/>
  <c r="AF127" i="9"/>
  <c r="AC127" i="9"/>
  <c r="Z127" i="9"/>
  <c r="W127" i="9"/>
  <c r="T127" i="9"/>
  <c r="Q127" i="9"/>
  <c r="N127" i="9"/>
  <c r="K127" i="9"/>
  <c r="H127" i="9"/>
  <c r="AP126" i="9"/>
  <c r="AO126" i="9"/>
  <c r="AL126" i="9"/>
  <c r="AI126" i="9"/>
  <c r="AF126" i="9"/>
  <c r="AC126" i="9"/>
  <c r="Z126" i="9"/>
  <c r="W126" i="9"/>
  <c r="T126" i="9"/>
  <c r="Q126" i="9"/>
  <c r="N126" i="9"/>
  <c r="K126" i="9"/>
  <c r="H126" i="9"/>
  <c r="AP125" i="9"/>
  <c r="AO125" i="9"/>
  <c r="AL125" i="9"/>
  <c r="AI125" i="9"/>
  <c r="AF125" i="9"/>
  <c r="AC125" i="9"/>
  <c r="Z125" i="9"/>
  <c r="W125" i="9"/>
  <c r="T125" i="9"/>
  <c r="Q125" i="9"/>
  <c r="N125" i="9"/>
  <c r="K125" i="9"/>
  <c r="H125" i="9"/>
  <c r="AP124" i="9"/>
  <c r="AO124" i="9"/>
  <c r="AL124" i="9"/>
  <c r="AI124" i="9"/>
  <c r="AF124" i="9"/>
  <c r="AC124" i="9"/>
  <c r="Z124" i="9"/>
  <c r="W124" i="9"/>
  <c r="T124" i="9"/>
  <c r="Q124" i="9"/>
  <c r="N124" i="9"/>
  <c r="K124" i="9"/>
  <c r="H124" i="9"/>
  <c r="AP123" i="9"/>
  <c r="AO123" i="9"/>
  <c r="AL123" i="9"/>
  <c r="AI123" i="9"/>
  <c r="AF123" i="9"/>
  <c r="AC123" i="9"/>
  <c r="Z123" i="9"/>
  <c r="W123" i="9"/>
  <c r="T123" i="9"/>
  <c r="Q123" i="9"/>
  <c r="N123" i="9"/>
  <c r="K123" i="9"/>
  <c r="H123" i="9"/>
  <c r="AP122" i="9"/>
  <c r="AO122" i="9"/>
  <c r="AL122" i="9"/>
  <c r="AI122" i="9"/>
  <c r="AF122" i="9"/>
  <c r="AC122" i="9"/>
  <c r="Z122" i="9"/>
  <c r="W122" i="9"/>
  <c r="T122" i="9"/>
  <c r="Q122" i="9"/>
  <c r="N122" i="9"/>
  <c r="K122" i="9"/>
  <c r="H122" i="9"/>
  <c r="AP121" i="9"/>
  <c r="AO121" i="9"/>
  <c r="AL121" i="9"/>
  <c r="AI121" i="9"/>
  <c r="AF121" i="9"/>
  <c r="AC121" i="9"/>
  <c r="Z121" i="9"/>
  <c r="W121" i="9"/>
  <c r="T121" i="9"/>
  <c r="Q121" i="9"/>
  <c r="N121" i="9"/>
  <c r="K121" i="9"/>
  <c r="H121" i="9"/>
  <c r="AP120" i="9"/>
  <c r="AO120" i="9"/>
  <c r="AL120" i="9"/>
  <c r="AI120" i="9"/>
  <c r="AF120" i="9"/>
  <c r="AC120" i="9"/>
  <c r="Z120" i="9"/>
  <c r="W120" i="9"/>
  <c r="T120" i="9"/>
  <c r="Q120" i="9"/>
  <c r="N120" i="9"/>
  <c r="K120" i="9"/>
  <c r="H120" i="9"/>
  <c r="AP119" i="9"/>
  <c r="AO119" i="9"/>
  <c r="AL119" i="9"/>
  <c r="AI119" i="9"/>
  <c r="AF119" i="9"/>
  <c r="AC119" i="9"/>
  <c r="Z119" i="9"/>
  <c r="W119" i="9"/>
  <c r="T119" i="9"/>
  <c r="Q119" i="9"/>
  <c r="N119" i="9"/>
  <c r="K119" i="9"/>
  <c r="H119" i="9"/>
  <c r="AP118" i="9"/>
  <c r="AO118" i="9"/>
  <c r="AL118" i="9"/>
  <c r="AI118" i="9"/>
  <c r="AF118" i="9"/>
  <c r="AC118" i="9"/>
  <c r="Z118" i="9"/>
  <c r="W118" i="9"/>
  <c r="T118" i="9"/>
  <c r="Q118" i="9"/>
  <c r="N118" i="9"/>
  <c r="K118" i="9"/>
  <c r="H118" i="9"/>
  <c r="AP117" i="9"/>
  <c r="AO117" i="9"/>
  <c r="AL117" i="9"/>
  <c r="AI117" i="9"/>
  <c r="AF117" i="9"/>
  <c r="AC117" i="9"/>
  <c r="Z117" i="9"/>
  <c r="W117" i="9"/>
  <c r="T117" i="9"/>
  <c r="Q117" i="9"/>
  <c r="N117" i="9"/>
  <c r="K117" i="9"/>
  <c r="H117" i="9"/>
  <c r="AP116" i="9"/>
  <c r="AO116" i="9"/>
  <c r="AL116" i="9"/>
  <c r="AI116" i="9"/>
  <c r="AF116" i="9"/>
  <c r="AC116" i="9"/>
  <c r="Z116" i="9"/>
  <c r="W116" i="9"/>
  <c r="T116" i="9"/>
  <c r="Q116" i="9"/>
  <c r="N116" i="9"/>
  <c r="K116" i="9"/>
  <c r="H116" i="9"/>
  <c r="AP115" i="9"/>
  <c r="AO115" i="9"/>
  <c r="AL115" i="9"/>
  <c r="AI115" i="9"/>
  <c r="AF115" i="9"/>
  <c r="AC115" i="9"/>
  <c r="Z115" i="9"/>
  <c r="W115" i="9"/>
  <c r="T115" i="9"/>
  <c r="Q115" i="9"/>
  <c r="N115" i="9"/>
  <c r="K115" i="9"/>
  <c r="H115" i="9"/>
  <c r="AP114" i="9"/>
  <c r="AO114" i="9"/>
  <c r="AL114" i="9"/>
  <c r="AI114" i="9"/>
  <c r="AF114" i="9"/>
  <c r="AC114" i="9"/>
  <c r="Z114" i="9"/>
  <c r="W114" i="9"/>
  <c r="T114" i="9"/>
  <c r="Q114" i="9"/>
  <c r="N114" i="9"/>
  <c r="K114" i="9"/>
  <c r="H114" i="9"/>
  <c r="AP113" i="9"/>
  <c r="AO113" i="9"/>
  <c r="AL113" i="9"/>
  <c r="AI113" i="9"/>
  <c r="AF113" i="9"/>
  <c r="AC113" i="9"/>
  <c r="Z113" i="9"/>
  <c r="W113" i="9"/>
  <c r="T113" i="9"/>
  <c r="Q113" i="9"/>
  <c r="N113" i="9"/>
  <c r="K113" i="9"/>
  <c r="H113" i="9"/>
  <c r="AP112" i="9"/>
  <c r="AO112" i="9"/>
  <c r="AL112" i="9"/>
  <c r="AI112" i="9"/>
  <c r="AF112" i="9"/>
  <c r="AC112" i="9"/>
  <c r="Z112" i="9"/>
  <c r="W112" i="9"/>
  <c r="T112" i="9"/>
  <c r="Q112" i="9"/>
  <c r="N112" i="9"/>
  <c r="K112" i="9"/>
  <c r="H112" i="9"/>
  <c r="AP111" i="9"/>
  <c r="AO111" i="9"/>
  <c r="AL111" i="9"/>
  <c r="AI111" i="9"/>
  <c r="AF111" i="9"/>
  <c r="AC111" i="9"/>
  <c r="Z111" i="9"/>
  <c r="W111" i="9"/>
  <c r="T111" i="9"/>
  <c r="Q111" i="9"/>
  <c r="N111" i="9"/>
  <c r="K111" i="9"/>
  <c r="H111" i="9"/>
  <c r="AP110" i="9"/>
  <c r="AO110" i="9"/>
  <c r="AL110" i="9"/>
  <c r="AI110" i="9"/>
  <c r="AF110" i="9"/>
  <c r="AC110" i="9"/>
  <c r="Z110" i="9"/>
  <c r="W110" i="9"/>
  <c r="T110" i="9"/>
  <c r="Q110" i="9"/>
  <c r="N110" i="9"/>
  <c r="K110" i="9"/>
  <c r="H110" i="9"/>
  <c r="AP109" i="9"/>
  <c r="AO109" i="9"/>
  <c r="AL109" i="9"/>
  <c r="AI109" i="9"/>
  <c r="AF109" i="9"/>
  <c r="AC109" i="9"/>
  <c r="Z109" i="9"/>
  <c r="W109" i="9"/>
  <c r="T109" i="9"/>
  <c r="Q109" i="9"/>
  <c r="N109" i="9"/>
  <c r="K109" i="9"/>
  <c r="H109" i="9"/>
  <c r="AP108" i="9"/>
  <c r="AO108" i="9"/>
  <c r="AL108" i="9"/>
  <c r="AI108" i="9"/>
  <c r="AF108" i="9"/>
  <c r="AC108" i="9"/>
  <c r="Z108" i="9"/>
  <c r="W108" i="9"/>
  <c r="T108" i="9"/>
  <c r="Q108" i="9"/>
  <c r="N108" i="9"/>
  <c r="K108" i="9"/>
  <c r="H108" i="9"/>
  <c r="AP107" i="9"/>
  <c r="AO107" i="9"/>
  <c r="AL107" i="9"/>
  <c r="AI107" i="9"/>
  <c r="AF107" i="9"/>
  <c r="AC107" i="9"/>
  <c r="Z107" i="9"/>
  <c r="W107" i="9"/>
  <c r="T107" i="9"/>
  <c r="Q107" i="9"/>
  <c r="N107" i="9"/>
  <c r="K107" i="9"/>
  <c r="H107" i="9"/>
  <c r="AP106" i="9"/>
  <c r="AO106" i="9"/>
  <c r="AL106" i="9"/>
  <c r="AI106" i="9"/>
  <c r="AF106" i="9"/>
  <c r="AC106" i="9"/>
  <c r="Z106" i="9"/>
  <c r="W106" i="9"/>
  <c r="T106" i="9"/>
  <c r="Q106" i="9"/>
  <c r="N106" i="9"/>
  <c r="K106" i="9"/>
  <c r="H106" i="9"/>
  <c r="AP105" i="9"/>
  <c r="AO105" i="9"/>
  <c r="AL105" i="9"/>
  <c r="AI105" i="9"/>
  <c r="AF105" i="9"/>
  <c r="AC105" i="9"/>
  <c r="Z105" i="9"/>
  <c r="W105" i="9"/>
  <c r="T105" i="9"/>
  <c r="Q105" i="9"/>
  <c r="N105" i="9"/>
  <c r="K105" i="9"/>
  <c r="H105" i="9"/>
  <c r="AP104" i="9"/>
  <c r="AO104" i="9"/>
  <c r="AL104" i="9"/>
  <c r="AI104" i="9"/>
  <c r="AF104" i="9"/>
  <c r="AC104" i="9"/>
  <c r="Z104" i="9"/>
  <c r="W104" i="9"/>
  <c r="T104" i="9"/>
  <c r="Q104" i="9"/>
  <c r="N104" i="9"/>
  <c r="K104" i="9"/>
  <c r="H104" i="9"/>
  <c r="AP103" i="9"/>
  <c r="AO103" i="9"/>
  <c r="AL103" i="9"/>
  <c r="AI103" i="9"/>
  <c r="AF103" i="9"/>
  <c r="AC103" i="9"/>
  <c r="Z103" i="9"/>
  <c r="W103" i="9"/>
  <c r="T103" i="9"/>
  <c r="Q103" i="9"/>
  <c r="N103" i="9"/>
  <c r="K103" i="9"/>
  <c r="H103" i="9"/>
  <c r="AP102" i="9"/>
  <c r="AO102" i="9"/>
  <c r="AL102" i="9"/>
  <c r="AI102" i="9"/>
  <c r="AF102" i="9"/>
  <c r="AC102" i="9"/>
  <c r="Z102" i="9"/>
  <c r="W102" i="9"/>
  <c r="T102" i="9"/>
  <c r="Q102" i="9"/>
  <c r="N102" i="9"/>
  <c r="K102" i="9"/>
  <c r="H102" i="9"/>
  <c r="AP101" i="9"/>
  <c r="AO101" i="9"/>
  <c r="AL101" i="9"/>
  <c r="AI101" i="9"/>
  <c r="AF101" i="9"/>
  <c r="AC101" i="9"/>
  <c r="Z101" i="9"/>
  <c r="W101" i="9"/>
  <c r="T101" i="9"/>
  <c r="Q101" i="9"/>
  <c r="N101" i="9"/>
  <c r="K101" i="9"/>
  <c r="H101" i="9"/>
  <c r="AP100" i="9"/>
  <c r="AO100" i="9"/>
  <c r="AL100" i="9"/>
  <c r="AI100" i="9"/>
  <c r="AF100" i="9"/>
  <c r="AC100" i="9"/>
  <c r="Z100" i="9"/>
  <c r="W100" i="9"/>
  <c r="T100" i="9"/>
  <c r="Q100" i="9"/>
  <c r="N100" i="9"/>
  <c r="K100" i="9"/>
  <c r="H100" i="9"/>
  <c r="AP99" i="9"/>
  <c r="AO99" i="9"/>
  <c r="AL99" i="9"/>
  <c r="AI99" i="9"/>
  <c r="AF99" i="9"/>
  <c r="AC99" i="9"/>
  <c r="Z99" i="9"/>
  <c r="W99" i="9"/>
  <c r="T99" i="9"/>
  <c r="Q99" i="9"/>
  <c r="N99" i="9"/>
  <c r="K99" i="9"/>
  <c r="H99" i="9"/>
  <c r="AP98" i="9"/>
  <c r="AO98" i="9"/>
  <c r="AL98" i="9"/>
  <c r="AI98" i="9"/>
  <c r="AF98" i="9"/>
  <c r="AC98" i="9"/>
  <c r="Z98" i="9"/>
  <c r="W98" i="9"/>
  <c r="T98" i="9"/>
  <c r="Q98" i="9"/>
  <c r="N98" i="9"/>
  <c r="K98" i="9"/>
  <c r="H98" i="9"/>
  <c r="AP97" i="9"/>
  <c r="AO97" i="9"/>
  <c r="AL97" i="9"/>
  <c r="AI97" i="9"/>
  <c r="AF97" i="9"/>
  <c r="AC97" i="9"/>
  <c r="Z97" i="9"/>
  <c r="W97" i="9"/>
  <c r="T97" i="9"/>
  <c r="Q97" i="9"/>
  <c r="N97" i="9"/>
  <c r="K97" i="9"/>
  <c r="H97" i="9"/>
  <c r="AP96" i="9"/>
  <c r="AO96" i="9"/>
  <c r="AL96" i="9"/>
  <c r="AI96" i="9"/>
  <c r="AF96" i="9"/>
  <c r="AC96" i="9"/>
  <c r="Z96" i="9"/>
  <c r="W96" i="9"/>
  <c r="T96" i="9"/>
  <c r="Q96" i="9"/>
  <c r="N96" i="9"/>
  <c r="K96" i="9"/>
  <c r="H96" i="9"/>
  <c r="AP95" i="9"/>
  <c r="AO95" i="9"/>
  <c r="AL95" i="9"/>
  <c r="AI95" i="9"/>
  <c r="AF95" i="9"/>
  <c r="AC95" i="9"/>
  <c r="Z95" i="9"/>
  <c r="W95" i="9"/>
  <c r="T95" i="9"/>
  <c r="Q95" i="9"/>
  <c r="N95" i="9"/>
  <c r="K95" i="9"/>
  <c r="H95" i="9"/>
  <c r="AP94" i="9"/>
  <c r="AO94" i="9"/>
  <c r="AL94" i="9"/>
  <c r="AI94" i="9"/>
  <c r="AF94" i="9"/>
  <c r="AC94" i="9"/>
  <c r="Z94" i="9"/>
  <c r="W94" i="9"/>
  <c r="T94" i="9"/>
  <c r="Q94" i="9"/>
  <c r="N94" i="9"/>
  <c r="K94" i="9"/>
  <c r="H94" i="9"/>
  <c r="AP93" i="9"/>
  <c r="AO93" i="9"/>
  <c r="AL93" i="9"/>
  <c r="AI93" i="9"/>
  <c r="AF93" i="9"/>
  <c r="AC93" i="9"/>
  <c r="Z93" i="9"/>
  <c r="W93" i="9"/>
  <c r="T93" i="9"/>
  <c r="Q93" i="9"/>
  <c r="N93" i="9"/>
  <c r="K93" i="9"/>
  <c r="H93" i="9"/>
  <c r="AP92" i="9"/>
  <c r="AO92" i="9"/>
  <c r="AL92" i="9"/>
  <c r="AI92" i="9"/>
  <c r="AF92" i="9"/>
  <c r="AC92" i="9"/>
  <c r="Z92" i="9"/>
  <c r="W92" i="9"/>
  <c r="T92" i="9"/>
  <c r="Q92" i="9"/>
  <c r="N92" i="9"/>
  <c r="K92" i="9"/>
  <c r="H92" i="9"/>
  <c r="AP91" i="9"/>
  <c r="AO91" i="9"/>
  <c r="AL91" i="9"/>
  <c r="AI91" i="9"/>
  <c r="AF91" i="9"/>
  <c r="AC91" i="9"/>
  <c r="Z91" i="9"/>
  <c r="W91" i="9"/>
  <c r="T91" i="9"/>
  <c r="Q91" i="9"/>
  <c r="N91" i="9"/>
  <c r="K91" i="9"/>
  <c r="H91" i="9"/>
  <c r="AP90" i="9"/>
  <c r="AO90" i="9"/>
  <c r="AL90" i="9"/>
  <c r="AI90" i="9"/>
  <c r="AF90" i="9"/>
  <c r="AC90" i="9"/>
  <c r="Z90" i="9"/>
  <c r="W90" i="9"/>
  <c r="T90" i="9"/>
  <c r="Q90" i="9"/>
  <c r="N90" i="9"/>
  <c r="K90" i="9"/>
  <c r="H90" i="9"/>
  <c r="AP89" i="9"/>
  <c r="AO89" i="9"/>
  <c r="AL89" i="9"/>
  <c r="AI89" i="9"/>
  <c r="AF89" i="9"/>
  <c r="AC89" i="9"/>
  <c r="Z89" i="9"/>
  <c r="W89" i="9"/>
  <c r="T89" i="9"/>
  <c r="Q89" i="9"/>
  <c r="N89" i="9"/>
  <c r="K89" i="9"/>
  <c r="H89" i="9"/>
  <c r="AP88" i="9"/>
  <c r="AO88" i="9"/>
  <c r="AL88" i="9"/>
  <c r="AI88" i="9"/>
  <c r="AF88" i="9"/>
  <c r="AC88" i="9"/>
  <c r="Z88" i="9"/>
  <c r="W88" i="9"/>
  <c r="T88" i="9"/>
  <c r="Q88" i="9"/>
  <c r="N88" i="9"/>
  <c r="K88" i="9"/>
  <c r="H88" i="9"/>
  <c r="AP87" i="9"/>
  <c r="AO87" i="9"/>
  <c r="AL87" i="9"/>
  <c r="AI87" i="9"/>
  <c r="AF87" i="9"/>
  <c r="AC87" i="9"/>
  <c r="Z87" i="9"/>
  <c r="W87" i="9"/>
  <c r="T87" i="9"/>
  <c r="Q87" i="9"/>
  <c r="N87" i="9"/>
  <c r="K87" i="9"/>
  <c r="H87" i="9"/>
  <c r="AP86" i="9"/>
  <c r="AO86" i="9"/>
  <c r="AL86" i="9"/>
  <c r="AI86" i="9"/>
  <c r="AF86" i="9"/>
  <c r="AC86" i="9"/>
  <c r="Z86" i="9"/>
  <c r="W86" i="9"/>
  <c r="T86" i="9"/>
  <c r="Q86" i="9"/>
  <c r="N86" i="9"/>
  <c r="K86" i="9"/>
  <c r="H86" i="9"/>
  <c r="AP85" i="9"/>
  <c r="AO85" i="9"/>
  <c r="AL85" i="9"/>
  <c r="AI85" i="9"/>
  <c r="AF85" i="9"/>
  <c r="AC85" i="9"/>
  <c r="Z85" i="9"/>
  <c r="W85" i="9"/>
  <c r="T85" i="9"/>
  <c r="Q85" i="9"/>
  <c r="N85" i="9"/>
  <c r="K85" i="9"/>
  <c r="H85" i="9"/>
  <c r="AP84" i="9"/>
  <c r="AO84" i="9"/>
  <c r="AL84" i="9"/>
  <c r="AI84" i="9"/>
  <c r="AF84" i="9"/>
  <c r="AC84" i="9"/>
  <c r="Z84" i="9"/>
  <c r="W84" i="9"/>
  <c r="T84" i="9"/>
  <c r="Q84" i="9"/>
  <c r="N84" i="9"/>
  <c r="K84" i="9"/>
  <c r="H84" i="9"/>
  <c r="AP83" i="9"/>
  <c r="AO83" i="9"/>
  <c r="AL83" i="9"/>
  <c r="AI83" i="9"/>
  <c r="AF83" i="9"/>
  <c r="AC83" i="9"/>
  <c r="Z83" i="9"/>
  <c r="W83" i="9"/>
  <c r="T83" i="9"/>
  <c r="Q83" i="9"/>
  <c r="N83" i="9"/>
  <c r="K83" i="9"/>
  <c r="H83" i="9"/>
  <c r="AP82" i="9"/>
  <c r="AO82" i="9"/>
  <c r="AL82" i="9"/>
  <c r="AI82" i="9"/>
  <c r="AF82" i="9"/>
  <c r="AC82" i="9"/>
  <c r="Z82" i="9"/>
  <c r="W82" i="9"/>
  <c r="T82" i="9"/>
  <c r="Q82" i="9"/>
  <c r="N82" i="9"/>
  <c r="K82" i="9"/>
  <c r="H82" i="9"/>
  <c r="AP81" i="9"/>
  <c r="AO81" i="9"/>
  <c r="AL81" i="9"/>
  <c r="AI81" i="9"/>
  <c r="AF81" i="9"/>
  <c r="AC81" i="9"/>
  <c r="Z81" i="9"/>
  <c r="W81" i="9"/>
  <c r="T81" i="9"/>
  <c r="Q81" i="9"/>
  <c r="N81" i="9"/>
  <c r="K81" i="9"/>
  <c r="H81" i="9"/>
  <c r="AP80" i="9"/>
  <c r="AO80" i="9"/>
  <c r="AL80" i="9"/>
  <c r="AI80" i="9"/>
  <c r="AF80" i="9"/>
  <c r="AC80" i="9"/>
  <c r="Z80" i="9"/>
  <c r="W80" i="9"/>
  <c r="T80" i="9"/>
  <c r="Q80" i="9"/>
  <c r="N80" i="9"/>
  <c r="K80" i="9"/>
  <c r="H80" i="9"/>
  <c r="AP79" i="9"/>
  <c r="AO79" i="9"/>
  <c r="AL79" i="9"/>
  <c r="AI79" i="9"/>
  <c r="AF79" i="9"/>
  <c r="AC79" i="9"/>
  <c r="Z79" i="9"/>
  <c r="W79" i="9"/>
  <c r="T79" i="9"/>
  <c r="Q79" i="9"/>
  <c r="N79" i="9"/>
  <c r="K79" i="9"/>
  <c r="H79" i="9"/>
  <c r="AP78" i="9"/>
  <c r="AO78" i="9"/>
  <c r="AL78" i="9"/>
  <c r="AI78" i="9"/>
  <c r="AF78" i="9"/>
  <c r="AC78" i="9"/>
  <c r="Z78" i="9"/>
  <c r="W78" i="9"/>
  <c r="T78" i="9"/>
  <c r="Q78" i="9"/>
  <c r="N78" i="9"/>
  <c r="K78" i="9"/>
  <c r="H78" i="9"/>
  <c r="AP77" i="9"/>
  <c r="AO77" i="9"/>
  <c r="AL77" i="9"/>
  <c r="AI77" i="9"/>
  <c r="AF77" i="9"/>
  <c r="AC77" i="9"/>
  <c r="Z77" i="9"/>
  <c r="W77" i="9"/>
  <c r="T77" i="9"/>
  <c r="Q77" i="9"/>
  <c r="N77" i="9"/>
  <c r="K77" i="9"/>
  <c r="H77" i="9"/>
  <c r="AP76" i="9"/>
  <c r="AO76" i="9"/>
  <c r="AL76" i="9"/>
  <c r="AI76" i="9"/>
  <c r="AF76" i="9"/>
  <c r="AC76" i="9"/>
  <c r="Z76" i="9"/>
  <c r="W76" i="9"/>
  <c r="T76" i="9"/>
  <c r="Q76" i="9"/>
  <c r="N76" i="9"/>
  <c r="K76" i="9"/>
  <c r="H76" i="9"/>
  <c r="AP75" i="9"/>
  <c r="AO75" i="9"/>
  <c r="AL75" i="9"/>
  <c r="AI75" i="9"/>
  <c r="AF75" i="9"/>
  <c r="AC75" i="9"/>
  <c r="Z75" i="9"/>
  <c r="W75" i="9"/>
  <c r="T75" i="9"/>
  <c r="Q75" i="9"/>
  <c r="N75" i="9"/>
  <c r="K75" i="9"/>
  <c r="H75" i="9"/>
  <c r="AP74" i="9"/>
  <c r="AO74" i="9"/>
  <c r="AL74" i="9"/>
  <c r="AI74" i="9"/>
  <c r="AF74" i="9"/>
  <c r="AC74" i="9"/>
  <c r="Z74" i="9"/>
  <c r="W74" i="9"/>
  <c r="T74" i="9"/>
  <c r="Q74" i="9"/>
  <c r="N74" i="9"/>
  <c r="K74" i="9"/>
  <c r="H74" i="9"/>
  <c r="AP73" i="9"/>
  <c r="AO73" i="9"/>
  <c r="AL73" i="9"/>
  <c r="AI73" i="9"/>
  <c r="AF73" i="9"/>
  <c r="AC73" i="9"/>
  <c r="Z73" i="9"/>
  <c r="W73" i="9"/>
  <c r="T73" i="9"/>
  <c r="Q73" i="9"/>
  <c r="N73" i="9"/>
  <c r="K73" i="9"/>
  <c r="H73" i="9"/>
  <c r="AP72" i="9"/>
  <c r="AO72" i="9"/>
  <c r="AL72" i="9"/>
  <c r="AI72" i="9"/>
  <c r="AF72" i="9"/>
  <c r="AC72" i="9"/>
  <c r="Z72" i="9"/>
  <c r="W72" i="9"/>
  <c r="T72" i="9"/>
  <c r="Q72" i="9"/>
  <c r="N72" i="9"/>
  <c r="K72" i="9"/>
  <c r="H72" i="9"/>
  <c r="AP71" i="9"/>
  <c r="AO71" i="9"/>
  <c r="AL71" i="9"/>
  <c r="AI71" i="9"/>
  <c r="AF71" i="9"/>
  <c r="AC71" i="9"/>
  <c r="Z71" i="9"/>
  <c r="W71" i="9"/>
  <c r="T71" i="9"/>
  <c r="Q71" i="9"/>
  <c r="N71" i="9"/>
  <c r="K71" i="9"/>
  <c r="H71" i="9"/>
  <c r="AP70" i="9"/>
  <c r="AO70" i="9"/>
  <c r="AL70" i="9"/>
  <c r="AI70" i="9"/>
  <c r="AF70" i="9"/>
  <c r="AC70" i="9"/>
  <c r="Z70" i="9"/>
  <c r="W70" i="9"/>
  <c r="T70" i="9"/>
  <c r="Q70" i="9"/>
  <c r="N70" i="9"/>
  <c r="K70" i="9"/>
  <c r="H70" i="9"/>
  <c r="AP69" i="9"/>
  <c r="AO69" i="9"/>
  <c r="AL69" i="9"/>
  <c r="AI69" i="9"/>
  <c r="AF69" i="9"/>
  <c r="AC69" i="9"/>
  <c r="Z69" i="9"/>
  <c r="W69" i="9"/>
  <c r="T69" i="9"/>
  <c r="Q69" i="9"/>
  <c r="N69" i="9"/>
  <c r="K69" i="9"/>
  <c r="H69" i="9"/>
  <c r="AP68" i="9"/>
  <c r="AP339" i="9" s="1"/>
  <c r="AO68" i="9"/>
  <c r="AO339" i="9" s="1"/>
  <c r="AL68" i="9"/>
  <c r="AI68" i="9"/>
  <c r="AF68" i="9"/>
  <c r="AC68" i="9"/>
  <c r="Z68" i="9"/>
  <c r="W68" i="9"/>
  <c r="T68" i="9"/>
  <c r="Q68" i="9"/>
  <c r="N68" i="9"/>
  <c r="K68" i="9"/>
  <c r="H68" i="9"/>
  <c r="C68" i="9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AJ57" i="9"/>
  <c r="AD57" i="9"/>
  <c r="X57" i="9"/>
  <c r="R57" i="9"/>
  <c r="L57" i="9"/>
  <c r="F57" i="9"/>
  <c r="AO56" i="9"/>
  <c r="AH56" i="9"/>
  <c r="AB56" i="9"/>
  <c r="V56" i="9"/>
  <c r="P56" i="9"/>
  <c r="J56" i="9"/>
  <c r="AJ55" i="9"/>
  <c r="AD55" i="9"/>
  <c r="X55" i="9"/>
  <c r="R55" i="9"/>
  <c r="L55" i="9"/>
  <c r="F55" i="9"/>
  <c r="AO54" i="9"/>
  <c r="AH54" i="9"/>
  <c r="AB54" i="9"/>
  <c r="V54" i="9"/>
  <c r="P54" i="9"/>
  <c r="J54" i="9"/>
  <c r="AP53" i="9"/>
  <c r="AP57" i="9" s="1"/>
  <c r="AO53" i="9"/>
  <c r="AO57" i="9" s="1"/>
  <c r="AM53" i="9"/>
  <c r="AM57" i="9" s="1"/>
  <c r="AK53" i="9"/>
  <c r="AK56" i="9" s="1"/>
  <c r="AJ53" i="9"/>
  <c r="AJ56" i="9" s="1"/>
  <c r="AH53" i="9"/>
  <c r="AH57" i="9" s="1"/>
  <c r="AG53" i="9"/>
  <c r="AG57" i="9" s="1"/>
  <c r="AE53" i="9"/>
  <c r="AE56" i="9" s="1"/>
  <c r="AD53" i="9"/>
  <c r="AD56" i="9" s="1"/>
  <c r="AB53" i="9"/>
  <c r="AB57" i="9" s="1"/>
  <c r="AA53" i="9"/>
  <c r="AA57" i="9" s="1"/>
  <c r="Y53" i="9"/>
  <c r="Y56" i="9" s="1"/>
  <c r="X53" i="9"/>
  <c r="X56" i="9" s="1"/>
  <c r="V53" i="9"/>
  <c r="V57" i="9" s="1"/>
  <c r="U53" i="9"/>
  <c r="U57" i="9" s="1"/>
  <c r="S53" i="9"/>
  <c r="S56" i="9" s="1"/>
  <c r="R53" i="9"/>
  <c r="R56" i="9" s="1"/>
  <c r="P53" i="9"/>
  <c r="P57" i="9" s="1"/>
  <c r="O53" i="9"/>
  <c r="O57" i="9" s="1"/>
  <c r="M53" i="9"/>
  <c r="M56" i="9" s="1"/>
  <c r="L53" i="9"/>
  <c r="L56" i="9" s="1"/>
  <c r="J53" i="9"/>
  <c r="J57" i="9" s="1"/>
  <c r="I53" i="9"/>
  <c r="I57" i="9" s="1"/>
  <c r="G53" i="9"/>
  <c r="G56" i="9" s="1"/>
  <c r="F53" i="9"/>
  <c r="F56" i="9" s="1"/>
  <c r="AJ51" i="9"/>
  <c r="AD51" i="9"/>
  <c r="X51" i="9"/>
  <c r="R51" i="9"/>
  <c r="L51" i="9"/>
  <c r="F51" i="9"/>
  <c r="AH50" i="9"/>
  <c r="AB50" i="9"/>
  <c r="V50" i="9"/>
  <c r="P50" i="9"/>
  <c r="J50" i="9"/>
  <c r="AJ49" i="9"/>
  <c r="AD49" i="9"/>
  <c r="X49" i="9"/>
  <c r="R49" i="9"/>
  <c r="L49" i="9"/>
  <c r="F49" i="9"/>
  <c r="AH48" i="9"/>
  <c r="AB48" i="9"/>
  <c r="V48" i="9"/>
  <c r="P48" i="9"/>
  <c r="J48" i="9"/>
  <c r="AM47" i="9"/>
  <c r="AM61" i="9" s="1"/>
  <c r="AK47" i="9"/>
  <c r="AK61" i="9" s="1"/>
  <c r="AJ47" i="9"/>
  <c r="AJ61" i="9" s="1"/>
  <c r="AH47" i="9"/>
  <c r="AH61" i="9" s="1"/>
  <c r="AG47" i="9"/>
  <c r="AG61" i="9" s="1"/>
  <c r="AE47" i="9"/>
  <c r="AE61" i="9" s="1"/>
  <c r="AD47" i="9"/>
  <c r="AD61" i="9" s="1"/>
  <c r="AB47" i="9"/>
  <c r="AB61" i="9" s="1"/>
  <c r="AA47" i="9"/>
  <c r="AA61" i="9" s="1"/>
  <c r="Y47" i="9"/>
  <c r="Y61" i="9" s="1"/>
  <c r="X47" i="9"/>
  <c r="X61" i="9" s="1"/>
  <c r="V47" i="9"/>
  <c r="V61" i="9" s="1"/>
  <c r="U47" i="9"/>
  <c r="U61" i="9" s="1"/>
  <c r="S47" i="9"/>
  <c r="S61" i="9" s="1"/>
  <c r="R47" i="9"/>
  <c r="R61" i="9" s="1"/>
  <c r="P47" i="9"/>
  <c r="P61" i="9" s="1"/>
  <c r="O47" i="9"/>
  <c r="O61" i="9" s="1"/>
  <c r="M47" i="9"/>
  <c r="M61" i="9" s="1"/>
  <c r="L47" i="9"/>
  <c r="L61" i="9" s="1"/>
  <c r="J47" i="9"/>
  <c r="J61" i="9" s="1"/>
  <c r="I47" i="9"/>
  <c r="I61" i="9" s="1"/>
  <c r="G47" i="9"/>
  <c r="G61" i="9" s="1"/>
  <c r="F47" i="9"/>
  <c r="F61" i="9" s="1"/>
  <c r="AP45" i="9"/>
  <c r="AO45" i="9"/>
  <c r="AL45" i="9"/>
  <c r="AI45" i="9"/>
  <c r="AF45" i="9"/>
  <c r="AC45" i="9"/>
  <c r="Z45" i="9"/>
  <c r="W45" i="9"/>
  <c r="T45" i="9"/>
  <c r="Q45" i="9"/>
  <c r="N45" i="9"/>
  <c r="K45" i="9"/>
  <c r="H45" i="9"/>
  <c r="AP44" i="9"/>
  <c r="AO44" i="9"/>
  <c r="AL44" i="9"/>
  <c r="AI44" i="9"/>
  <c r="AF44" i="9"/>
  <c r="AC44" i="9"/>
  <c r="Z44" i="9"/>
  <c r="W44" i="9"/>
  <c r="T44" i="9"/>
  <c r="Q44" i="9"/>
  <c r="N44" i="9"/>
  <c r="K44" i="9"/>
  <c r="H44" i="9"/>
  <c r="AP43" i="9"/>
  <c r="AO43" i="9"/>
  <c r="AL43" i="9"/>
  <c r="AI43" i="9"/>
  <c r="AF43" i="9"/>
  <c r="AC43" i="9"/>
  <c r="Z43" i="9"/>
  <c r="W43" i="9"/>
  <c r="T43" i="9"/>
  <c r="Q43" i="9"/>
  <c r="N43" i="9"/>
  <c r="K43" i="9"/>
  <c r="H43" i="9"/>
  <c r="AP42" i="9"/>
  <c r="AO42" i="9"/>
  <c r="AL42" i="9"/>
  <c r="AI42" i="9"/>
  <c r="AF42" i="9"/>
  <c r="AC42" i="9"/>
  <c r="Z42" i="9"/>
  <c r="W42" i="9"/>
  <c r="T42" i="9"/>
  <c r="Q42" i="9"/>
  <c r="N42" i="9"/>
  <c r="K42" i="9"/>
  <c r="H42" i="9"/>
  <c r="AP41" i="9"/>
  <c r="AO41" i="9"/>
  <c r="AL41" i="9"/>
  <c r="AI41" i="9"/>
  <c r="AF41" i="9"/>
  <c r="AC41" i="9"/>
  <c r="Z41" i="9"/>
  <c r="W41" i="9"/>
  <c r="T41" i="9"/>
  <c r="Q41" i="9"/>
  <c r="N41" i="9"/>
  <c r="K41" i="9"/>
  <c r="H41" i="9"/>
  <c r="AP40" i="9"/>
  <c r="AO40" i="9"/>
  <c r="AL40" i="9"/>
  <c r="AI40" i="9"/>
  <c r="AF40" i="9"/>
  <c r="AC40" i="9"/>
  <c r="Z40" i="9"/>
  <c r="W40" i="9"/>
  <c r="T40" i="9"/>
  <c r="Q40" i="9"/>
  <c r="N40" i="9"/>
  <c r="K40" i="9"/>
  <c r="H40" i="9"/>
  <c r="AP39" i="9"/>
  <c r="AO39" i="9"/>
  <c r="AL39" i="9"/>
  <c r="AI39" i="9"/>
  <c r="AF39" i="9"/>
  <c r="AC39" i="9"/>
  <c r="Z39" i="9"/>
  <c r="W39" i="9"/>
  <c r="T39" i="9"/>
  <c r="Q39" i="9"/>
  <c r="N39" i="9"/>
  <c r="K39" i="9"/>
  <c r="H39" i="9"/>
  <c r="AP38" i="9"/>
  <c r="AO38" i="9"/>
  <c r="AL38" i="9"/>
  <c r="AI38" i="9"/>
  <c r="AF38" i="9"/>
  <c r="AC38" i="9"/>
  <c r="Z38" i="9"/>
  <c r="W38" i="9"/>
  <c r="T38" i="9"/>
  <c r="Q38" i="9"/>
  <c r="N38" i="9"/>
  <c r="K38" i="9"/>
  <c r="H38" i="9"/>
  <c r="AP37" i="9"/>
  <c r="AO37" i="9"/>
  <c r="AL37" i="9"/>
  <c r="AI37" i="9"/>
  <c r="AF37" i="9"/>
  <c r="AC37" i="9"/>
  <c r="Z37" i="9"/>
  <c r="W37" i="9"/>
  <c r="T37" i="9"/>
  <c r="Q37" i="9"/>
  <c r="N37" i="9"/>
  <c r="K37" i="9"/>
  <c r="H37" i="9"/>
  <c r="AP36" i="9"/>
  <c r="AO36" i="9"/>
  <c r="AL36" i="9"/>
  <c r="AI36" i="9"/>
  <c r="AF36" i="9"/>
  <c r="AC36" i="9"/>
  <c r="Z36" i="9"/>
  <c r="W36" i="9"/>
  <c r="T36" i="9"/>
  <c r="Q36" i="9"/>
  <c r="N36" i="9"/>
  <c r="K36" i="9"/>
  <c r="H36" i="9"/>
  <c r="AP35" i="9"/>
  <c r="AO35" i="9"/>
  <c r="AL35" i="9"/>
  <c r="AI35" i="9"/>
  <c r="AF35" i="9"/>
  <c r="AC35" i="9"/>
  <c r="Z35" i="9"/>
  <c r="W35" i="9"/>
  <c r="T35" i="9"/>
  <c r="Q35" i="9"/>
  <c r="N35" i="9"/>
  <c r="K35" i="9"/>
  <c r="H35" i="9"/>
  <c r="AP34" i="9"/>
  <c r="AO34" i="9"/>
  <c r="AL34" i="9"/>
  <c r="AI34" i="9"/>
  <c r="AF34" i="9"/>
  <c r="AC34" i="9"/>
  <c r="Z34" i="9"/>
  <c r="W34" i="9"/>
  <c r="T34" i="9"/>
  <c r="Q34" i="9"/>
  <c r="N34" i="9"/>
  <c r="K34" i="9"/>
  <c r="H34" i="9"/>
  <c r="AP33" i="9"/>
  <c r="AO33" i="9"/>
  <c r="AL33" i="9"/>
  <c r="AI33" i="9"/>
  <c r="AF33" i="9"/>
  <c r="AC33" i="9"/>
  <c r="Z33" i="9"/>
  <c r="W33" i="9"/>
  <c r="T33" i="9"/>
  <c r="Q33" i="9"/>
  <c r="N33" i="9"/>
  <c r="K33" i="9"/>
  <c r="H33" i="9"/>
  <c r="AP32" i="9"/>
  <c r="AO32" i="9"/>
  <c r="AL32" i="9"/>
  <c r="AI32" i="9"/>
  <c r="AF32" i="9"/>
  <c r="AC32" i="9"/>
  <c r="Z32" i="9"/>
  <c r="W32" i="9"/>
  <c r="T32" i="9"/>
  <c r="Q32" i="9"/>
  <c r="N32" i="9"/>
  <c r="K32" i="9"/>
  <c r="H32" i="9"/>
  <c r="AP31" i="9"/>
  <c r="AO31" i="9"/>
  <c r="AL31" i="9"/>
  <c r="AI31" i="9"/>
  <c r="AF31" i="9"/>
  <c r="AC31" i="9"/>
  <c r="Z31" i="9"/>
  <c r="W31" i="9"/>
  <c r="T31" i="9"/>
  <c r="Q31" i="9"/>
  <c r="N31" i="9"/>
  <c r="K31" i="9"/>
  <c r="H31" i="9"/>
  <c r="AP30" i="9"/>
  <c r="AO30" i="9"/>
  <c r="AL30" i="9"/>
  <c r="AI30" i="9"/>
  <c r="AF30" i="9"/>
  <c r="AC30" i="9"/>
  <c r="Z30" i="9"/>
  <c r="W30" i="9"/>
  <c r="T30" i="9"/>
  <c r="Q30" i="9"/>
  <c r="N30" i="9"/>
  <c r="K30" i="9"/>
  <c r="H30" i="9"/>
  <c r="AP29" i="9"/>
  <c r="AO29" i="9"/>
  <c r="AL29" i="9"/>
  <c r="AI29" i="9"/>
  <c r="AF29" i="9"/>
  <c r="AC29" i="9"/>
  <c r="Z29" i="9"/>
  <c r="W29" i="9"/>
  <c r="T29" i="9"/>
  <c r="Q29" i="9"/>
  <c r="N29" i="9"/>
  <c r="K29" i="9"/>
  <c r="H29" i="9"/>
  <c r="AP28" i="9"/>
  <c r="AO28" i="9"/>
  <c r="AL28" i="9"/>
  <c r="AI28" i="9"/>
  <c r="AF28" i="9"/>
  <c r="AC28" i="9"/>
  <c r="Z28" i="9"/>
  <c r="W28" i="9"/>
  <c r="T28" i="9"/>
  <c r="Q28" i="9"/>
  <c r="N28" i="9"/>
  <c r="K28" i="9"/>
  <c r="H28" i="9"/>
  <c r="AP27" i="9"/>
  <c r="AO27" i="9"/>
  <c r="AL27" i="9"/>
  <c r="AI27" i="9"/>
  <c r="AF27" i="9"/>
  <c r="AC27" i="9"/>
  <c r="Z27" i="9"/>
  <c r="W27" i="9"/>
  <c r="T27" i="9"/>
  <c r="Q27" i="9"/>
  <c r="N27" i="9"/>
  <c r="K27" i="9"/>
  <c r="H27" i="9"/>
  <c r="AP26" i="9"/>
  <c r="AO26" i="9"/>
  <c r="AL26" i="9"/>
  <c r="AI26" i="9"/>
  <c r="AF26" i="9"/>
  <c r="AC26" i="9"/>
  <c r="Z26" i="9"/>
  <c r="W26" i="9"/>
  <c r="T26" i="9"/>
  <c r="Q26" i="9"/>
  <c r="N26" i="9"/>
  <c r="K26" i="9"/>
  <c r="H26" i="9"/>
  <c r="AP25" i="9"/>
  <c r="AO25" i="9"/>
  <c r="AL25" i="9"/>
  <c r="AI25" i="9"/>
  <c r="AF25" i="9"/>
  <c r="AC25" i="9"/>
  <c r="Z25" i="9"/>
  <c r="W25" i="9"/>
  <c r="T25" i="9"/>
  <c r="Q25" i="9"/>
  <c r="N25" i="9"/>
  <c r="K25" i="9"/>
  <c r="H25" i="9"/>
  <c r="AP24" i="9"/>
  <c r="AO24" i="9"/>
  <c r="AL24" i="9"/>
  <c r="AI24" i="9"/>
  <c r="AF24" i="9"/>
  <c r="AC24" i="9"/>
  <c r="Z24" i="9"/>
  <c r="W24" i="9"/>
  <c r="T24" i="9"/>
  <c r="Q24" i="9"/>
  <c r="N24" i="9"/>
  <c r="K24" i="9"/>
  <c r="H24" i="9"/>
  <c r="AP23" i="9"/>
  <c r="AO23" i="9"/>
  <c r="AL23" i="9"/>
  <c r="AI23" i="9"/>
  <c r="AF23" i="9"/>
  <c r="AC23" i="9"/>
  <c r="Z23" i="9"/>
  <c r="W23" i="9"/>
  <c r="T23" i="9"/>
  <c r="Q23" i="9"/>
  <c r="N23" i="9"/>
  <c r="K23" i="9"/>
  <c r="H23" i="9"/>
  <c r="AP22" i="9"/>
  <c r="AO22" i="9"/>
  <c r="AL22" i="9"/>
  <c r="AI22" i="9"/>
  <c r="AF22" i="9"/>
  <c r="AC22" i="9"/>
  <c r="Z22" i="9"/>
  <c r="W22" i="9"/>
  <c r="T22" i="9"/>
  <c r="Q22" i="9"/>
  <c r="N22" i="9"/>
  <c r="K22" i="9"/>
  <c r="H22" i="9"/>
  <c r="AP21" i="9"/>
  <c r="AO21" i="9"/>
  <c r="AL21" i="9"/>
  <c r="AI21" i="9"/>
  <c r="AF21" i="9"/>
  <c r="AC21" i="9"/>
  <c r="Z21" i="9"/>
  <c r="W21" i="9"/>
  <c r="T21" i="9"/>
  <c r="Q21" i="9"/>
  <c r="N21" i="9"/>
  <c r="K21" i="9"/>
  <c r="H21" i="9"/>
  <c r="AP20" i="9"/>
  <c r="AO20" i="9"/>
  <c r="AL20" i="9"/>
  <c r="AI20" i="9"/>
  <c r="AF20" i="9"/>
  <c r="AC20" i="9"/>
  <c r="Z20" i="9"/>
  <c r="W20" i="9"/>
  <c r="T20" i="9"/>
  <c r="Q20" i="9"/>
  <c r="N20" i="9"/>
  <c r="K20" i="9"/>
  <c r="H20" i="9"/>
  <c r="AP19" i="9"/>
  <c r="AO19" i="9"/>
  <c r="AL19" i="9"/>
  <c r="AI19" i="9"/>
  <c r="AF19" i="9"/>
  <c r="AC19" i="9"/>
  <c r="Z19" i="9"/>
  <c r="W19" i="9"/>
  <c r="T19" i="9"/>
  <c r="Q19" i="9"/>
  <c r="N19" i="9"/>
  <c r="K19" i="9"/>
  <c r="H19" i="9"/>
  <c r="AP18" i="9"/>
  <c r="AO18" i="9"/>
  <c r="AL18" i="9"/>
  <c r="AI18" i="9"/>
  <c r="AF18" i="9"/>
  <c r="AC18" i="9"/>
  <c r="Z18" i="9"/>
  <c r="W18" i="9"/>
  <c r="T18" i="9"/>
  <c r="Q18" i="9"/>
  <c r="N18" i="9"/>
  <c r="K18" i="9"/>
  <c r="H18" i="9"/>
  <c r="AP17" i="9"/>
  <c r="AO17" i="9"/>
  <c r="AL17" i="9"/>
  <c r="AI17" i="9"/>
  <c r="AF17" i="9"/>
  <c r="AC17" i="9"/>
  <c r="Z17" i="9"/>
  <c r="W17" i="9"/>
  <c r="T17" i="9"/>
  <c r="Q17" i="9"/>
  <c r="N17" i="9"/>
  <c r="K17" i="9"/>
  <c r="H17" i="9"/>
  <c r="AP16" i="9"/>
  <c r="AO16" i="9"/>
  <c r="AL16" i="9"/>
  <c r="AI16" i="9"/>
  <c r="AF16" i="9"/>
  <c r="AC16" i="9"/>
  <c r="Z16" i="9"/>
  <c r="W16" i="9"/>
  <c r="T16" i="9"/>
  <c r="Q16" i="9"/>
  <c r="N16" i="9"/>
  <c r="K16" i="9"/>
  <c r="H16" i="9"/>
  <c r="AP15" i="9"/>
  <c r="AO15" i="9"/>
  <c r="AL15" i="9"/>
  <c r="AI15" i="9"/>
  <c r="AF15" i="9"/>
  <c r="AC15" i="9"/>
  <c r="Z15" i="9"/>
  <c r="W15" i="9"/>
  <c r="T15" i="9"/>
  <c r="Q15" i="9"/>
  <c r="N15" i="9"/>
  <c r="K15" i="9"/>
  <c r="H15" i="9"/>
  <c r="AP14" i="9"/>
  <c r="AO14" i="9"/>
  <c r="AL14" i="9"/>
  <c r="AI14" i="9"/>
  <c r="AF14" i="9"/>
  <c r="AC14" i="9"/>
  <c r="Z14" i="9"/>
  <c r="W14" i="9"/>
  <c r="T14" i="9"/>
  <c r="Q14" i="9"/>
  <c r="N14" i="9"/>
  <c r="K14" i="9"/>
  <c r="H14" i="9"/>
  <c r="AP13" i="9"/>
  <c r="AO13" i="9"/>
  <c r="AL13" i="9"/>
  <c r="AI13" i="9"/>
  <c r="AF13" i="9"/>
  <c r="AC13" i="9"/>
  <c r="Z13" i="9"/>
  <c r="W13" i="9"/>
  <c r="T13" i="9"/>
  <c r="Q13" i="9"/>
  <c r="N13" i="9"/>
  <c r="K13" i="9"/>
  <c r="H13" i="9"/>
  <c r="AP12" i="9"/>
  <c r="AO12" i="9"/>
  <c r="AL12" i="9"/>
  <c r="AI12" i="9"/>
  <c r="AF12" i="9"/>
  <c r="AC12" i="9"/>
  <c r="Z12" i="9"/>
  <c r="W12" i="9"/>
  <c r="T12" i="9"/>
  <c r="Q12" i="9"/>
  <c r="N12" i="9"/>
  <c r="K12" i="9"/>
  <c r="H12" i="9"/>
  <c r="AP11" i="9"/>
  <c r="AO11" i="9"/>
  <c r="AL11" i="9"/>
  <c r="AI11" i="9"/>
  <c r="AF11" i="9"/>
  <c r="AC11" i="9"/>
  <c r="Z11" i="9"/>
  <c r="W11" i="9"/>
  <c r="T11" i="9"/>
  <c r="Q11" i="9"/>
  <c r="N11" i="9"/>
  <c r="K11" i="9"/>
  <c r="H11" i="9"/>
  <c r="AP10" i="9"/>
  <c r="AO10" i="9"/>
  <c r="AL10" i="9"/>
  <c r="AI10" i="9"/>
  <c r="AF10" i="9"/>
  <c r="AC10" i="9"/>
  <c r="Z10" i="9"/>
  <c r="W10" i="9"/>
  <c r="T10" i="9"/>
  <c r="Q10" i="9"/>
  <c r="N10" i="9"/>
  <c r="K10" i="9"/>
  <c r="H10" i="9"/>
  <c r="AP9" i="9"/>
  <c r="AO9" i="9"/>
  <c r="AL9" i="9"/>
  <c r="AI9" i="9"/>
  <c r="AF9" i="9"/>
  <c r="AC9" i="9"/>
  <c r="Z9" i="9"/>
  <c r="W9" i="9"/>
  <c r="T9" i="9"/>
  <c r="Q9" i="9"/>
  <c r="N9" i="9"/>
  <c r="K9" i="9"/>
  <c r="H9" i="9"/>
  <c r="AP8" i="9"/>
  <c r="AP47" i="9" s="1"/>
  <c r="AO8" i="9"/>
  <c r="AO47" i="9" s="1"/>
  <c r="AL8" i="9"/>
  <c r="AI8" i="9"/>
  <c r="AF8" i="9"/>
  <c r="AC8" i="9"/>
  <c r="Z8" i="9"/>
  <c r="W8" i="9"/>
  <c r="T8" i="9"/>
  <c r="Q8" i="9"/>
  <c r="N8" i="9"/>
  <c r="K8" i="9"/>
  <c r="H8" i="9"/>
  <c r="C8" i="9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W79" i="8"/>
  <c r="W83" i="8" s="1"/>
  <c r="V79" i="8"/>
  <c r="U79" i="8"/>
  <c r="U83" i="8" s="1"/>
  <c r="T79" i="8"/>
  <c r="S79" i="8"/>
  <c r="S83" i="8" s="1"/>
  <c r="R79" i="8"/>
  <c r="Q79" i="8"/>
  <c r="Q83" i="8" s="1"/>
  <c r="P79" i="8"/>
  <c r="O79" i="8"/>
  <c r="O83" i="8" s="1"/>
  <c r="N79" i="8"/>
  <c r="M79" i="8"/>
  <c r="M83" i="8" s="1"/>
  <c r="L79" i="8"/>
  <c r="K79" i="8"/>
  <c r="K83" i="8" s="1"/>
  <c r="J79" i="8"/>
  <c r="I79" i="8"/>
  <c r="I83" i="8" s="1"/>
  <c r="H79" i="8"/>
  <c r="G79" i="8"/>
  <c r="G83" i="8" s="1"/>
  <c r="F79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C54" i="8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X47" i="8"/>
  <c r="X48" i="8" s="1"/>
  <c r="Z46" i="8"/>
  <c r="Y46" i="8" s="1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W37" i="8"/>
  <c r="V37" i="8"/>
  <c r="U37" i="8"/>
  <c r="T37" i="8"/>
  <c r="S37" i="8"/>
  <c r="Y37" i="8" s="1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W8" i="8"/>
  <c r="W47" i="8" s="1"/>
  <c r="V8" i="8"/>
  <c r="V47" i="8" s="1"/>
  <c r="U8" i="8"/>
  <c r="U47" i="8" s="1"/>
  <c r="T8" i="8"/>
  <c r="T47" i="8" s="1"/>
  <c r="S8" i="8"/>
  <c r="S47" i="8" s="1"/>
  <c r="R8" i="8"/>
  <c r="Q8" i="8"/>
  <c r="Q47" i="8" s="1"/>
  <c r="P8" i="8"/>
  <c r="O8" i="8"/>
  <c r="O47" i="8" s="1"/>
  <c r="N8" i="8"/>
  <c r="M8" i="8"/>
  <c r="M47" i="8" s="1"/>
  <c r="L8" i="8"/>
  <c r="K8" i="8"/>
  <c r="K47" i="8" s="1"/>
  <c r="J8" i="8"/>
  <c r="I8" i="8"/>
  <c r="I47" i="8" s="1"/>
  <c r="H8" i="8"/>
  <c r="G8" i="8"/>
  <c r="G47" i="8" s="1"/>
  <c r="F8" i="8"/>
  <c r="W2" i="8"/>
  <c r="R2" i="8"/>
  <c r="G2" i="8"/>
  <c r="DD436" i="7"/>
  <c r="DC436" i="7"/>
  <c r="DC437" i="7" s="1"/>
  <c r="DA436" i="7"/>
  <c r="DA440" i="7" s="1"/>
  <c r="CZ436" i="7"/>
  <c r="CY436" i="7"/>
  <c r="CY438" i="7" s="1"/>
  <c r="CX436" i="7"/>
  <c r="CW436" i="7"/>
  <c r="CW440" i="7" s="1"/>
  <c r="CU436" i="7"/>
  <c r="CU439" i="7" s="1"/>
  <c r="CT436" i="7"/>
  <c r="CS436" i="7"/>
  <c r="CS437" i="7" s="1"/>
  <c r="CR436" i="7"/>
  <c r="CQ436" i="7"/>
  <c r="CQ439" i="7" s="1"/>
  <c r="CO436" i="7"/>
  <c r="CO438" i="7" s="1"/>
  <c r="CN436" i="7"/>
  <c r="CM436" i="7"/>
  <c r="CM440" i="7" s="1"/>
  <c r="CL436" i="7"/>
  <c r="CK436" i="7"/>
  <c r="CK438" i="7" s="1"/>
  <c r="CI436" i="7"/>
  <c r="CI437" i="7" s="1"/>
  <c r="CH436" i="7"/>
  <c r="CG436" i="7"/>
  <c r="CG439" i="7" s="1"/>
  <c r="CF436" i="7"/>
  <c r="CE436" i="7"/>
  <c r="CE437" i="7" s="1"/>
  <c r="CC436" i="7"/>
  <c r="CC440" i="7" s="1"/>
  <c r="CB436" i="7"/>
  <c r="CA436" i="7"/>
  <c r="CA438" i="7" s="1"/>
  <c r="BZ436" i="7"/>
  <c r="BY436" i="7"/>
  <c r="BY440" i="7" s="1"/>
  <c r="BW436" i="7"/>
  <c r="BW439" i="7" s="1"/>
  <c r="BV436" i="7"/>
  <c r="BU436" i="7"/>
  <c r="BU437" i="7" s="1"/>
  <c r="BT436" i="7"/>
  <c r="BS436" i="7"/>
  <c r="BS439" i="7" s="1"/>
  <c r="BQ436" i="7"/>
  <c r="BQ438" i="7" s="1"/>
  <c r="BP436" i="7"/>
  <c r="BO436" i="7"/>
  <c r="BO439" i="7" s="1"/>
  <c r="BN436" i="7"/>
  <c r="BM436" i="7"/>
  <c r="BM439" i="7" s="1"/>
  <c r="BK436" i="7"/>
  <c r="BK437" i="7" s="1"/>
  <c r="BJ436" i="7"/>
  <c r="BJ439" i="7" s="1"/>
  <c r="BI436" i="7"/>
  <c r="BI439" i="7" s="1"/>
  <c r="BH436" i="7"/>
  <c r="BH439" i="7" s="1"/>
  <c r="BG436" i="7"/>
  <c r="BG437" i="7" s="1"/>
  <c r="BE436" i="7"/>
  <c r="BE439" i="7" s="1"/>
  <c r="BD436" i="7"/>
  <c r="BC436" i="7"/>
  <c r="BC439" i="7" s="1"/>
  <c r="BB436" i="7"/>
  <c r="BA436" i="7"/>
  <c r="BA439" i="7" s="1"/>
  <c r="AY436" i="7"/>
  <c r="AY439" i="7" s="1"/>
  <c r="AX436" i="7"/>
  <c r="AX439" i="7" s="1"/>
  <c r="AW436" i="7"/>
  <c r="AW437" i="7" s="1"/>
  <c r="AV436" i="7"/>
  <c r="AV439" i="7" s="1"/>
  <c r="AU436" i="7"/>
  <c r="AU439" i="7" s="1"/>
  <c r="AS436" i="7"/>
  <c r="AS439" i="7" s="1"/>
  <c r="AR436" i="7"/>
  <c r="AM436" i="7"/>
  <c r="AM439" i="7" s="1"/>
  <c r="AK436" i="7"/>
  <c r="AK437" i="7" s="1"/>
  <c r="AJ436" i="7"/>
  <c r="AJ439" i="7" s="1"/>
  <c r="AH436" i="7"/>
  <c r="AG436" i="7"/>
  <c r="AG439" i="7" s="1"/>
  <c r="AE436" i="7"/>
  <c r="AE437" i="7" s="1"/>
  <c r="AD436" i="7"/>
  <c r="AD439" i="7" s="1"/>
  <c r="AB436" i="7"/>
  <c r="AA436" i="7"/>
  <c r="AA439" i="7" s="1"/>
  <c r="Y436" i="7"/>
  <c r="Y437" i="7" s="1"/>
  <c r="X436" i="7"/>
  <c r="X439" i="7" s="1"/>
  <c r="V436" i="7"/>
  <c r="U436" i="7"/>
  <c r="U439" i="7" s="1"/>
  <c r="S436" i="7"/>
  <c r="S437" i="7" s="1"/>
  <c r="R436" i="7"/>
  <c r="R439" i="7" s="1"/>
  <c r="P436" i="7"/>
  <c r="O436" i="7"/>
  <c r="O439" i="7" s="1"/>
  <c r="M436" i="7"/>
  <c r="M437" i="7" s="1"/>
  <c r="L436" i="7"/>
  <c r="L439" i="7" s="1"/>
  <c r="J436" i="7"/>
  <c r="I436" i="7"/>
  <c r="I439" i="7" s="1"/>
  <c r="G436" i="7"/>
  <c r="G437" i="7" s="1"/>
  <c r="F436" i="7"/>
  <c r="F439" i="7" s="1"/>
  <c r="DB434" i="7"/>
  <c r="CV434" i="7"/>
  <c r="CP434" i="7"/>
  <c r="CJ434" i="7"/>
  <c r="CD434" i="7"/>
  <c r="BX434" i="7"/>
  <c r="BR434" i="7"/>
  <c r="BL434" i="7"/>
  <c r="BF434" i="7"/>
  <c r="AZ434" i="7"/>
  <c r="AT434" i="7"/>
  <c r="AP434" i="7"/>
  <c r="AO434" i="7"/>
  <c r="AL434" i="7"/>
  <c r="AI434" i="7"/>
  <c r="AF434" i="7"/>
  <c r="AC434" i="7"/>
  <c r="Z434" i="7"/>
  <c r="W434" i="7"/>
  <c r="T434" i="7"/>
  <c r="Q434" i="7"/>
  <c r="N434" i="7"/>
  <c r="K434" i="7"/>
  <c r="H434" i="7"/>
  <c r="DB433" i="7"/>
  <c r="CV433" i="7"/>
  <c r="CP433" i="7"/>
  <c r="CJ433" i="7"/>
  <c r="CD433" i="7"/>
  <c r="BX433" i="7"/>
  <c r="BR433" i="7"/>
  <c r="BL433" i="7"/>
  <c r="BF433" i="7"/>
  <c r="AZ433" i="7"/>
  <c r="AT433" i="7"/>
  <c r="AP433" i="7"/>
  <c r="AO433" i="7"/>
  <c r="AL433" i="7"/>
  <c r="AI433" i="7"/>
  <c r="AF433" i="7"/>
  <c r="AC433" i="7"/>
  <c r="Z433" i="7"/>
  <c r="W433" i="7"/>
  <c r="T433" i="7"/>
  <c r="Q433" i="7"/>
  <c r="N433" i="7"/>
  <c r="K433" i="7"/>
  <c r="H433" i="7"/>
  <c r="DB432" i="7"/>
  <c r="CV432" i="7"/>
  <c r="CP432" i="7"/>
  <c r="CJ432" i="7"/>
  <c r="CD432" i="7"/>
  <c r="BX432" i="7"/>
  <c r="BR432" i="7"/>
  <c r="BL432" i="7"/>
  <c r="BF432" i="7"/>
  <c r="AZ432" i="7"/>
  <c r="AT432" i="7"/>
  <c r="AP432" i="7"/>
  <c r="AO432" i="7"/>
  <c r="AL432" i="7"/>
  <c r="AI432" i="7"/>
  <c r="AF432" i="7"/>
  <c r="AC432" i="7"/>
  <c r="Z432" i="7"/>
  <c r="W432" i="7"/>
  <c r="T432" i="7"/>
  <c r="Q432" i="7"/>
  <c r="N432" i="7"/>
  <c r="K432" i="7"/>
  <c r="H432" i="7"/>
  <c r="DB431" i="7"/>
  <c r="CV431" i="7"/>
  <c r="CP431" i="7"/>
  <c r="CJ431" i="7"/>
  <c r="CD431" i="7"/>
  <c r="BX431" i="7"/>
  <c r="BR431" i="7"/>
  <c r="BL431" i="7"/>
  <c r="BF431" i="7"/>
  <c r="AZ431" i="7"/>
  <c r="AT431" i="7"/>
  <c r="AP431" i="7"/>
  <c r="AO431" i="7"/>
  <c r="AL431" i="7"/>
  <c r="AI431" i="7"/>
  <c r="AF431" i="7"/>
  <c r="AC431" i="7"/>
  <c r="Z431" i="7"/>
  <c r="W431" i="7"/>
  <c r="T431" i="7"/>
  <c r="Q431" i="7"/>
  <c r="N431" i="7"/>
  <c r="K431" i="7"/>
  <c r="H431" i="7"/>
  <c r="DB430" i="7"/>
  <c r="CV430" i="7"/>
  <c r="CP430" i="7"/>
  <c r="CJ430" i="7"/>
  <c r="CD430" i="7"/>
  <c r="BX430" i="7"/>
  <c r="BR430" i="7"/>
  <c r="BL430" i="7"/>
  <c r="BF430" i="7"/>
  <c r="AZ430" i="7"/>
  <c r="AT430" i="7"/>
  <c r="AP430" i="7"/>
  <c r="AO430" i="7"/>
  <c r="AL430" i="7"/>
  <c r="AI430" i="7"/>
  <c r="AF430" i="7"/>
  <c r="AC430" i="7"/>
  <c r="Z430" i="7"/>
  <c r="W430" i="7"/>
  <c r="T430" i="7"/>
  <c r="Q430" i="7"/>
  <c r="N430" i="7"/>
  <c r="K430" i="7"/>
  <c r="H430" i="7"/>
  <c r="DB429" i="7"/>
  <c r="CV429" i="7"/>
  <c r="CP429" i="7"/>
  <c r="CJ429" i="7"/>
  <c r="CD429" i="7"/>
  <c r="BX429" i="7"/>
  <c r="BR429" i="7"/>
  <c r="BL429" i="7"/>
  <c r="BF429" i="7"/>
  <c r="AZ429" i="7"/>
  <c r="AT429" i="7"/>
  <c r="AP429" i="7"/>
  <c r="AO429" i="7"/>
  <c r="AL429" i="7"/>
  <c r="AI429" i="7"/>
  <c r="AF429" i="7"/>
  <c r="AC429" i="7"/>
  <c r="Z429" i="7"/>
  <c r="W429" i="7"/>
  <c r="T429" i="7"/>
  <c r="Q429" i="7"/>
  <c r="N429" i="7"/>
  <c r="K429" i="7"/>
  <c r="H429" i="7"/>
  <c r="DB428" i="7"/>
  <c r="CV428" i="7"/>
  <c r="CP428" i="7"/>
  <c r="CJ428" i="7"/>
  <c r="CD428" i="7"/>
  <c r="BX428" i="7"/>
  <c r="BR428" i="7"/>
  <c r="BL428" i="7"/>
  <c r="BF428" i="7"/>
  <c r="AZ428" i="7"/>
  <c r="AT428" i="7"/>
  <c r="AP428" i="7"/>
  <c r="AO428" i="7"/>
  <c r="AL428" i="7"/>
  <c r="AI428" i="7"/>
  <c r="AF428" i="7"/>
  <c r="AC428" i="7"/>
  <c r="Z428" i="7"/>
  <c r="W428" i="7"/>
  <c r="T428" i="7"/>
  <c r="Q428" i="7"/>
  <c r="N428" i="7"/>
  <c r="K428" i="7"/>
  <c r="H428" i="7"/>
  <c r="DB427" i="7"/>
  <c r="CV427" i="7"/>
  <c r="CP427" i="7"/>
  <c r="CJ427" i="7"/>
  <c r="CD427" i="7"/>
  <c r="BX427" i="7"/>
  <c r="BR427" i="7"/>
  <c r="BL427" i="7"/>
  <c r="BF427" i="7"/>
  <c r="AZ427" i="7"/>
  <c r="AT427" i="7"/>
  <c r="AP427" i="7"/>
  <c r="AO427" i="7"/>
  <c r="AL427" i="7"/>
  <c r="AI427" i="7"/>
  <c r="AF427" i="7"/>
  <c r="AC427" i="7"/>
  <c r="Z427" i="7"/>
  <c r="W427" i="7"/>
  <c r="T427" i="7"/>
  <c r="Q427" i="7"/>
  <c r="N427" i="7"/>
  <c r="K427" i="7"/>
  <c r="H427" i="7"/>
  <c r="DB426" i="7"/>
  <c r="CV426" i="7"/>
  <c r="CP426" i="7"/>
  <c r="CJ426" i="7"/>
  <c r="CD426" i="7"/>
  <c r="BX426" i="7"/>
  <c r="BR426" i="7"/>
  <c r="BL426" i="7"/>
  <c r="BF426" i="7"/>
  <c r="AZ426" i="7"/>
  <c r="AT426" i="7"/>
  <c r="AP426" i="7"/>
  <c r="AO426" i="7"/>
  <c r="AL426" i="7"/>
  <c r="AI426" i="7"/>
  <c r="AF426" i="7"/>
  <c r="AC426" i="7"/>
  <c r="Z426" i="7"/>
  <c r="W426" i="7"/>
  <c r="T426" i="7"/>
  <c r="Q426" i="7"/>
  <c r="N426" i="7"/>
  <c r="K426" i="7"/>
  <c r="H426" i="7"/>
  <c r="DB425" i="7"/>
  <c r="CV425" i="7"/>
  <c r="CP425" i="7"/>
  <c r="CJ425" i="7"/>
  <c r="CD425" i="7"/>
  <c r="BX425" i="7"/>
  <c r="BR425" i="7"/>
  <c r="BL425" i="7"/>
  <c r="BF425" i="7"/>
  <c r="AZ425" i="7"/>
  <c r="AT425" i="7"/>
  <c r="AP425" i="7"/>
  <c r="AO425" i="7"/>
  <c r="AL425" i="7"/>
  <c r="AI425" i="7"/>
  <c r="AF425" i="7"/>
  <c r="AC425" i="7"/>
  <c r="Z425" i="7"/>
  <c r="W425" i="7"/>
  <c r="T425" i="7"/>
  <c r="Q425" i="7"/>
  <c r="N425" i="7"/>
  <c r="K425" i="7"/>
  <c r="H425" i="7"/>
  <c r="DB424" i="7"/>
  <c r="CV424" i="7"/>
  <c r="CP424" i="7"/>
  <c r="CJ424" i="7"/>
  <c r="CD424" i="7"/>
  <c r="BX424" i="7"/>
  <c r="BR424" i="7"/>
  <c r="BL424" i="7"/>
  <c r="BF424" i="7"/>
  <c r="AZ424" i="7"/>
  <c r="AT424" i="7"/>
  <c r="AP424" i="7"/>
  <c r="AO424" i="7"/>
  <c r="AL424" i="7"/>
  <c r="AI424" i="7"/>
  <c r="AF424" i="7"/>
  <c r="AC424" i="7"/>
  <c r="Z424" i="7"/>
  <c r="W424" i="7"/>
  <c r="T424" i="7"/>
  <c r="Q424" i="7"/>
  <c r="N424" i="7"/>
  <c r="K424" i="7"/>
  <c r="H424" i="7"/>
  <c r="DB423" i="7"/>
  <c r="CV423" i="7"/>
  <c r="CP423" i="7"/>
  <c r="CJ423" i="7"/>
  <c r="CD423" i="7"/>
  <c r="BX423" i="7"/>
  <c r="BR423" i="7"/>
  <c r="BL423" i="7"/>
  <c r="BF423" i="7"/>
  <c r="AZ423" i="7"/>
  <c r="AT423" i="7"/>
  <c r="AP423" i="7"/>
  <c r="AO423" i="7"/>
  <c r="AL423" i="7"/>
  <c r="AI423" i="7"/>
  <c r="AF423" i="7"/>
  <c r="AC423" i="7"/>
  <c r="Z423" i="7"/>
  <c r="W423" i="7"/>
  <c r="T423" i="7"/>
  <c r="Q423" i="7"/>
  <c r="N423" i="7"/>
  <c r="K423" i="7"/>
  <c r="H423" i="7"/>
  <c r="DB422" i="7"/>
  <c r="CV422" i="7"/>
  <c r="CP422" i="7"/>
  <c r="CJ422" i="7"/>
  <c r="CD422" i="7"/>
  <c r="BX422" i="7"/>
  <c r="BR422" i="7"/>
  <c r="BL422" i="7"/>
  <c r="BF422" i="7"/>
  <c r="AZ422" i="7"/>
  <c r="AT422" i="7"/>
  <c r="AP422" i="7"/>
  <c r="AO422" i="7"/>
  <c r="AL422" i="7"/>
  <c r="AI422" i="7"/>
  <c r="AF422" i="7"/>
  <c r="AC422" i="7"/>
  <c r="Z422" i="7"/>
  <c r="W422" i="7"/>
  <c r="T422" i="7"/>
  <c r="Q422" i="7"/>
  <c r="N422" i="7"/>
  <c r="K422" i="7"/>
  <c r="H422" i="7"/>
  <c r="DB421" i="7"/>
  <c r="CV421" i="7"/>
  <c r="CP421" i="7"/>
  <c r="CJ421" i="7"/>
  <c r="CD421" i="7"/>
  <c r="BX421" i="7"/>
  <c r="BR421" i="7"/>
  <c r="BL421" i="7"/>
  <c r="BF421" i="7"/>
  <c r="AZ421" i="7"/>
  <c r="AT421" i="7"/>
  <c r="AP421" i="7"/>
  <c r="AO421" i="7"/>
  <c r="AL421" i="7"/>
  <c r="AI421" i="7"/>
  <c r="AF421" i="7"/>
  <c r="AC421" i="7"/>
  <c r="Z421" i="7"/>
  <c r="W421" i="7"/>
  <c r="T421" i="7"/>
  <c r="Q421" i="7"/>
  <c r="N421" i="7"/>
  <c r="K421" i="7"/>
  <c r="H421" i="7"/>
  <c r="DB420" i="7"/>
  <c r="CV420" i="7"/>
  <c r="CP420" i="7"/>
  <c r="CJ420" i="7"/>
  <c r="CD420" i="7"/>
  <c r="BX420" i="7"/>
  <c r="BR420" i="7"/>
  <c r="BL420" i="7"/>
  <c r="BF420" i="7"/>
  <c r="AZ420" i="7"/>
  <c r="AT420" i="7"/>
  <c r="AP420" i="7"/>
  <c r="AO420" i="7"/>
  <c r="AL420" i="7"/>
  <c r="AI420" i="7"/>
  <c r="AF420" i="7"/>
  <c r="AC420" i="7"/>
  <c r="Z420" i="7"/>
  <c r="W420" i="7"/>
  <c r="T420" i="7"/>
  <c r="Q420" i="7"/>
  <c r="N420" i="7"/>
  <c r="K420" i="7"/>
  <c r="H420" i="7"/>
  <c r="DB419" i="7"/>
  <c r="CV419" i="7"/>
  <c r="CP419" i="7"/>
  <c r="CJ419" i="7"/>
  <c r="CD419" i="7"/>
  <c r="BX419" i="7"/>
  <c r="BR419" i="7"/>
  <c r="BL419" i="7"/>
  <c r="BF419" i="7"/>
  <c r="AZ419" i="7"/>
  <c r="AT419" i="7"/>
  <c r="AP419" i="7"/>
  <c r="AO419" i="7"/>
  <c r="AL419" i="7"/>
  <c r="AI419" i="7"/>
  <c r="AF419" i="7"/>
  <c r="AC419" i="7"/>
  <c r="Z419" i="7"/>
  <c r="W419" i="7"/>
  <c r="T419" i="7"/>
  <c r="Q419" i="7"/>
  <c r="N419" i="7"/>
  <c r="K419" i="7"/>
  <c r="H419" i="7"/>
  <c r="DB418" i="7"/>
  <c r="CV418" i="7"/>
  <c r="CP418" i="7"/>
  <c r="CJ418" i="7"/>
  <c r="CD418" i="7"/>
  <c r="BX418" i="7"/>
  <c r="BR418" i="7"/>
  <c r="BL418" i="7"/>
  <c r="BF418" i="7"/>
  <c r="AZ418" i="7"/>
  <c r="AT418" i="7"/>
  <c r="AP418" i="7"/>
  <c r="AO418" i="7"/>
  <c r="AL418" i="7"/>
  <c r="AI418" i="7"/>
  <c r="AF418" i="7"/>
  <c r="AC418" i="7"/>
  <c r="Z418" i="7"/>
  <c r="W418" i="7"/>
  <c r="T418" i="7"/>
  <c r="Q418" i="7"/>
  <c r="N418" i="7"/>
  <c r="K418" i="7"/>
  <c r="H418" i="7"/>
  <c r="DB417" i="7"/>
  <c r="CV417" i="7"/>
  <c r="CP417" i="7"/>
  <c r="CJ417" i="7"/>
  <c r="CD417" i="7"/>
  <c r="BX417" i="7"/>
  <c r="BR417" i="7"/>
  <c r="BL417" i="7"/>
  <c r="BF417" i="7"/>
  <c r="AZ417" i="7"/>
  <c r="AT417" i="7"/>
  <c r="AP417" i="7"/>
  <c r="AO417" i="7"/>
  <c r="AL417" i="7"/>
  <c r="AI417" i="7"/>
  <c r="AF417" i="7"/>
  <c r="AC417" i="7"/>
  <c r="Z417" i="7"/>
  <c r="W417" i="7"/>
  <c r="T417" i="7"/>
  <c r="Q417" i="7"/>
  <c r="N417" i="7"/>
  <c r="K417" i="7"/>
  <c r="H417" i="7"/>
  <c r="DB416" i="7"/>
  <c r="CV416" i="7"/>
  <c r="CP416" i="7"/>
  <c r="CJ416" i="7"/>
  <c r="CD416" i="7"/>
  <c r="BX416" i="7"/>
  <c r="BR416" i="7"/>
  <c r="BL416" i="7"/>
  <c r="BF416" i="7"/>
  <c r="AZ416" i="7"/>
  <c r="AT416" i="7"/>
  <c r="AP416" i="7"/>
  <c r="AO416" i="7"/>
  <c r="AL416" i="7"/>
  <c r="AI416" i="7"/>
  <c r="AF416" i="7"/>
  <c r="AC416" i="7"/>
  <c r="Z416" i="7"/>
  <c r="W416" i="7"/>
  <c r="T416" i="7"/>
  <c r="Q416" i="7"/>
  <c r="N416" i="7"/>
  <c r="K416" i="7"/>
  <c r="H416" i="7"/>
  <c r="DB415" i="7"/>
  <c r="CV415" i="7"/>
  <c r="CP415" i="7"/>
  <c r="CJ415" i="7"/>
  <c r="CD415" i="7"/>
  <c r="BX415" i="7"/>
  <c r="BR415" i="7"/>
  <c r="BL415" i="7"/>
  <c r="BF415" i="7"/>
  <c r="AZ415" i="7"/>
  <c r="AT415" i="7"/>
  <c r="AP415" i="7"/>
  <c r="AO415" i="7"/>
  <c r="AL415" i="7"/>
  <c r="AI415" i="7"/>
  <c r="AF415" i="7"/>
  <c r="AC415" i="7"/>
  <c r="Z415" i="7"/>
  <c r="W415" i="7"/>
  <c r="T415" i="7"/>
  <c r="Q415" i="7"/>
  <c r="N415" i="7"/>
  <c r="K415" i="7"/>
  <c r="H415" i="7"/>
  <c r="DB414" i="7"/>
  <c r="CV414" i="7"/>
  <c r="CP414" i="7"/>
  <c r="CJ414" i="7"/>
  <c r="CD414" i="7"/>
  <c r="BX414" i="7"/>
  <c r="BR414" i="7"/>
  <c r="BL414" i="7"/>
  <c r="BF414" i="7"/>
  <c r="AZ414" i="7"/>
  <c r="AT414" i="7"/>
  <c r="AP414" i="7"/>
  <c r="AO414" i="7"/>
  <c r="AL414" i="7"/>
  <c r="AI414" i="7"/>
  <c r="AF414" i="7"/>
  <c r="AC414" i="7"/>
  <c r="Z414" i="7"/>
  <c r="W414" i="7"/>
  <c r="T414" i="7"/>
  <c r="Q414" i="7"/>
  <c r="N414" i="7"/>
  <c r="K414" i="7"/>
  <c r="H414" i="7"/>
  <c r="DB413" i="7"/>
  <c r="CV413" i="7"/>
  <c r="CP413" i="7"/>
  <c r="CJ413" i="7"/>
  <c r="CD413" i="7"/>
  <c r="BX413" i="7"/>
  <c r="BR413" i="7"/>
  <c r="BL413" i="7"/>
  <c r="BF413" i="7"/>
  <c r="AZ413" i="7"/>
  <c r="AT413" i="7"/>
  <c r="AP413" i="7"/>
  <c r="AO413" i="7"/>
  <c r="AL413" i="7"/>
  <c r="AI413" i="7"/>
  <c r="AF413" i="7"/>
  <c r="AC413" i="7"/>
  <c r="Z413" i="7"/>
  <c r="W413" i="7"/>
  <c r="T413" i="7"/>
  <c r="Q413" i="7"/>
  <c r="N413" i="7"/>
  <c r="K413" i="7"/>
  <c r="H413" i="7"/>
  <c r="DB412" i="7"/>
  <c r="CV412" i="7"/>
  <c r="CP412" i="7"/>
  <c r="CJ412" i="7"/>
  <c r="CD412" i="7"/>
  <c r="BX412" i="7"/>
  <c r="BR412" i="7"/>
  <c r="BL412" i="7"/>
  <c r="BF412" i="7"/>
  <c r="AZ412" i="7"/>
  <c r="AT412" i="7"/>
  <c r="AP412" i="7"/>
  <c r="AO412" i="7"/>
  <c r="AL412" i="7"/>
  <c r="AI412" i="7"/>
  <c r="AF412" i="7"/>
  <c r="AC412" i="7"/>
  <c r="Z412" i="7"/>
  <c r="W412" i="7"/>
  <c r="T412" i="7"/>
  <c r="Q412" i="7"/>
  <c r="N412" i="7"/>
  <c r="K412" i="7"/>
  <c r="H412" i="7"/>
  <c r="DB411" i="7"/>
  <c r="CV411" i="7"/>
  <c r="CP411" i="7"/>
  <c r="CJ411" i="7"/>
  <c r="CD411" i="7"/>
  <c r="BX411" i="7"/>
  <c r="BR411" i="7"/>
  <c r="BL411" i="7"/>
  <c r="BF411" i="7"/>
  <c r="AZ411" i="7"/>
  <c r="AT411" i="7"/>
  <c r="AP411" i="7"/>
  <c r="AO411" i="7"/>
  <c r="AL411" i="7"/>
  <c r="AI411" i="7"/>
  <c r="AF411" i="7"/>
  <c r="AC411" i="7"/>
  <c r="Z411" i="7"/>
  <c r="W411" i="7"/>
  <c r="T411" i="7"/>
  <c r="Q411" i="7"/>
  <c r="N411" i="7"/>
  <c r="K411" i="7"/>
  <c r="H411" i="7"/>
  <c r="DB410" i="7"/>
  <c r="CV410" i="7"/>
  <c r="CP410" i="7"/>
  <c r="CJ410" i="7"/>
  <c r="CD410" i="7"/>
  <c r="BX410" i="7"/>
  <c r="BR410" i="7"/>
  <c r="BL410" i="7"/>
  <c r="BF410" i="7"/>
  <c r="AZ410" i="7"/>
  <c r="AT410" i="7"/>
  <c r="AP410" i="7"/>
  <c r="AO410" i="7"/>
  <c r="AL410" i="7"/>
  <c r="AI410" i="7"/>
  <c r="AF410" i="7"/>
  <c r="AC410" i="7"/>
  <c r="Z410" i="7"/>
  <c r="W410" i="7"/>
  <c r="T410" i="7"/>
  <c r="Q410" i="7"/>
  <c r="N410" i="7"/>
  <c r="K410" i="7"/>
  <c r="H410" i="7"/>
  <c r="C410" i="7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DB409" i="7"/>
  <c r="CV409" i="7"/>
  <c r="CP409" i="7"/>
  <c r="CJ409" i="7"/>
  <c r="CD409" i="7"/>
  <c r="BX409" i="7"/>
  <c r="BR409" i="7"/>
  <c r="BL409" i="7"/>
  <c r="BF409" i="7"/>
  <c r="AZ409" i="7"/>
  <c r="AT409" i="7"/>
  <c r="AP409" i="7"/>
  <c r="AP436" i="7" s="1"/>
  <c r="AO409" i="7"/>
  <c r="AL409" i="7"/>
  <c r="AI409" i="7"/>
  <c r="AF409" i="7"/>
  <c r="AC409" i="7"/>
  <c r="Z409" i="7"/>
  <c r="W409" i="7"/>
  <c r="T409" i="7"/>
  <c r="Q409" i="7"/>
  <c r="N409" i="7"/>
  <c r="K409" i="7"/>
  <c r="H409" i="7"/>
  <c r="DB408" i="7"/>
  <c r="CV408" i="7"/>
  <c r="CP408" i="7"/>
  <c r="CJ408" i="7"/>
  <c r="CD408" i="7"/>
  <c r="BX408" i="7"/>
  <c r="BR408" i="7"/>
  <c r="BL408" i="7"/>
  <c r="BF408" i="7"/>
  <c r="AZ408" i="7"/>
  <c r="AT408" i="7"/>
  <c r="AP408" i="7"/>
  <c r="AO408" i="7"/>
  <c r="AL408" i="7"/>
  <c r="AI408" i="7"/>
  <c r="AF408" i="7"/>
  <c r="AC408" i="7"/>
  <c r="Z408" i="7"/>
  <c r="W408" i="7"/>
  <c r="T408" i="7"/>
  <c r="Q408" i="7"/>
  <c r="N408" i="7"/>
  <c r="K408" i="7"/>
  <c r="H408" i="7"/>
  <c r="C408" i="7"/>
  <c r="C409" i="7" s="1"/>
  <c r="DC405" i="7"/>
  <c r="CZ405" i="7"/>
  <c r="CX405" i="7"/>
  <c r="CS405" i="7"/>
  <c r="CN405" i="7"/>
  <c r="CL405" i="7"/>
  <c r="CI405" i="7"/>
  <c r="CE405" i="7"/>
  <c r="CB405" i="7"/>
  <c r="BZ405" i="7"/>
  <c r="BU405" i="7"/>
  <c r="BP405" i="7"/>
  <c r="BN405" i="7"/>
  <c r="BK405" i="7"/>
  <c r="BG405" i="7"/>
  <c r="BD405" i="7"/>
  <c r="BB405" i="7"/>
  <c r="AW405" i="7"/>
  <c r="AR405" i="7"/>
  <c r="AH405" i="7"/>
  <c r="AE405" i="7"/>
  <c r="AB405" i="7"/>
  <c r="V405" i="7"/>
  <c r="S405" i="7"/>
  <c r="P405" i="7"/>
  <c r="J405" i="7"/>
  <c r="DD404" i="7"/>
  <c r="CT404" i="7"/>
  <c r="CR404" i="7"/>
  <c r="CH404" i="7"/>
  <c r="CF404" i="7"/>
  <c r="BV404" i="7"/>
  <c r="BT404" i="7"/>
  <c r="BJ404" i="7"/>
  <c r="BH404" i="7"/>
  <c r="AX404" i="7"/>
  <c r="AV404" i="7"/>
  <c r="AJ404" i="7"/>
  <c r="AD404" i="7"/>
  <c r="X404" i="7"/>
  <c r="R404" i="7"/>
  <c r="L404" i="7"/>
  <c r="F404" i="7"/>
  <c r="CZ403" i="7"/>
  <c r="CX403" i="7"/>
  <c r="CU403" i="7"/>
  <c r="CQ403" i="7"/>
  <c r="CN403" i="7"/>
  <c r="CL403" i="7"/>
  <c r="CG403" i="7"/>
  <c r="CB403" i="7"/>
  <c r="BZ403" i="7"/>
  <c r="BW403" i="7"/>
  <c r="BS403" i="7"/>
  <c r="BP403" i="7"/>
  <c r="BN403" i="7"/>
  <c r="BI403" i="7"/>
  <c r="BD403" i="7"/>
  <c r="BB403" i="7"/>
  <c r="AY403" i="7"/>
  <c r="AU403" i="7"/>
  <c r="AR403" i="7"/>
  <c r="AH403" i="7"/>
  <c r="AB403" i="7"/>
  <c r="V403" i="7"/>
  <c r="P403" i="7"/>
  <c r="J403" i="7"/>
  <c r="DD402" i="7"/>
  <c r="CT402" i="7"/>
  <c r="CR402" i="7"/>
  <c r="CH402" i="7"/>
  <c r="CF402" i="7"/>
  <c r="BV402" i="7"/>
  <c r="BT402" i="7"/>
  <c r="BJ402" i="7"/>
  <c r="BH402" i="7"/>
  <c r="AX402" i="7"/>
  <c r="AV402" i="7"/>
  <c r="AM402" i="7"/>
  <c r="AJ402" i="7"/>
  <c r="AD402" i="7"/>
  <c r="AA402" i="7"/>
  <c r="X402" i="7"/>
  <c r="R402" i="7"/>
  <c r="O402" i="7"/>
  <c r="L402" i="7"/>
  <c r="F402" i="7"/>
  <c r="DD401" i="7"/>
  <c r="DD444" i="7" s="1"/>
  <c r="DC401" i="7"/>
  <c r="DA401" i="7"/>
  <c r="DA402" i="7" s="1"/>
  <c r="CZ401" i="7"/>
  <c r="CZ444" i="7" s="1"/>
  <c r="CY401" i="7"/>
  <c r="CY404" i="7" s="1"/>
  <c r="CX401" i="7"/>
  <c r="CX444" i="7" s="1"/>
  <c r="CW401" i="7"/>
  <c r="CW402" i="7" s="1"/>
  <c r="CU401" i="7"/>
  <c r="CT401" i="7"/>
  <c r="CT444" i="7" s="1"/>
  <c r="CS401" i="7"/>
  <c r="CR401" i="7"/>
  <c r="CR444" i="7" s="1"/>
  <c r="CQ401" i="7"/>
  <c r="CO401" i="7"/>
  <c r="CO404" i="7" s="1"/>
  <c r="CN401" i="7"/>
  <c r="CN444" i="7" s="1"/>
  <c r="CM401" i="7"/>
  <c r="CM402" i="7" s="1"/>
  <c r="CL401" i="7"/>
  <c r="CL444" i="7" s="1"/>
  <c r="CK401" i="7"/>
  <c r="CK404" i="7" s="1"/>
  <c r="CI401" i="7"/>
  <c r="CH401" i="7"/>
  <c r="CH444" i="7" s="1"/>
  <c r="CG401" i="7"/>
  <c r="CF401" i="7"/>
  <c r="CF444" i="7" s="1"/>
  <c r="CE401" i="7"/>
  <c r="CC401" i="7"/>
  <c r="CC402" i="7" s="1"/>
  <c r="CB401" i="7"/>
  <c r="CB444" i="7" s="1"/>
  <c r="CA401" i="7"/>
  <c r="CA404" i="7" s="1"/>
  <c r="BZ401" i="7"/>
  <c r="BZ444" i="7" s="1"/>
  <c r="BY401" i="7"/>
  <c r="BY402" i="7" s="1"/>
  <c r="BW401" i="7"/>
  <c r="BV401" i="7"/>
  <c r="BV444" i="7" s="1"/>
  <c r="BU401" i="7"/>
  <c r="BT401" i="7"/>
  <c r="BT444" i="7" s="1"/>
  <c r="BS401" i="7"/>
  <c r="BQ401" i="7"/>
  <c r="BQ404" i="7" s="1"/>
  <c r="BP401" i="7"/>
  <c r="BP444" i="7" s="1"/>
  <c r="BO401" i="7"/>
  <c r="BO402" i="7" s="1"/>
  <c r="BN401" i="7"/>
  <c r="BN444" i="7" s="1"/>
  <c r="BM401" i="7"/>
  <c r="BM404" i="7" s="1"/>
  <c r="BK401" i="7"/>
  <c r="BJ401" i="7"/>
  <c r="BJ444" i="7" s="1"/>
  <c r="BI401" i="7"/>
  <c r="BH401" i="7"/>
  <c r="BH444" i="7" s="1"/>
  <c r="BG401" i="7"/>
  <c r="BE401" i="7"/>
  <c r="BE402" i="7" s="1"/>
  <c r="BD401" i="7"/>
  <c r="BD444" i="7" s="1"/>
  <c r="BC401" i="7"/>
  <c r="BC404" i="7" s="1"/>
  <c r="BB401" i="7"/>
  <c r="BB444" i="7" s="1"/>
  <c r="BA401" i="7"/>
  <c r="BA402" i="7" s="1"/>
  <c r="AY401" i="7"/>
  <c r="AX401" i="7"/>
  <c r="AX444" i="7" s="1"/>
  <c r="AW401" i="7"/>
  <c r="AV401" i="7"/>
  <c r="AV444" i="7" s="1"/>
  <c r="AU401" i="7"/>
  <c r="AS401" i="7"/>
  <c r="AS404" i="7" s="1"/>
  <c r="AR401" i="7"/>
  <c r="AR444" i="7" s="1"/>
  <c r="AM401" i="7"/>
  <c r="AK401" i="7"/>
  <c r="AK403" i="7" s="1"/>
  <c r="AJ401" i="7"/>
  <c r="AJ444" i="7" s="1"/>
  <c r="AH401" i="7"/>
  <c r="AH444" i="7" s="1"/>
  <c r="AG401" i="7"/>
  <c r="AG404" i="7" s="1"/>
  <c r="AE401" i="7"/>
  <c r="AD401" i="7"/>
  <c r="AD444" i="7" s="1"/>
  <c r="AB401" i="7"/>
  <c r="AB444" i="7" s="1"/>
  <c r="AA401" i="7"/>
  <c r="Y401" i="7"/>
  <c r="Y403" i="7" s="1"/>
  <c r="X401" i="7"/>
  <c r="X444" i="7" s="1"/>
  <c r="V401" i="7"/>
  <c r="V444" i="7" s="1"/>
  <c r="U401" i="7"/>
  <c r="U404" i="7" s="1"/>
  <c r="S401" i="7"/>
  <c r="R401" i="7"/>
  <c r="R444" i="7" s="1"/>
  <c r="P401" i="7"/>
  <c r="P444" i="7" s="1"/>
  <c r="O401" i="7"/>
  <c r="M401" i="7"/>
  <c r="M403" i="7" s="1"/>
  <c r="L401" i="7"/>
  <c r="L444" i="7" s="1"/>
  <c r="J401" i="7"/>
  <c r="J444" i="7" s="1"/>
  <c r="I401" i="7"/>
  <c r="I404" i="7" s="1"/>
  <c r="G401" i="7"/>
  <c r="F401" i="7"/>
  <c r="F444" i="7" s="1"/>
  <c r="DB399" i="7"/>
  <c r="CV399" i="7"/>
  <c r="CP399" i="7"/>
  <c r="CJ399" i="7"/>
  <c r="CD399" i="7"/>
  <c r="BX399" i="7"/>
  <c r="BR399" i="7"/>
  <c r="BL399" i="7"/>
  <c r="BF399" i="7"/>
  <c r="AZ399" i="7"/>
  <c r="AT399" i="7"/>
  <c r="AP399" i="7"/>
  <c r="AO399" i="7"/>
  <c r="AL399" i="7"/>
  <c r="AI399" i="7"/>
  <c r="AF399" i="7"/>
  <c r="AC399" i="7"/>
  <c r="Z399" i="7"/>
  <c r="W399" i="7"/>
  <c r="T399" i="7"/>
  <c r="Q399" i="7"/>
  <c r="N399" i="7"/>
  <c r="K399" i="7"/>
  <c r="H399" i="7"/>
  <c r="DB398" i="7"/>
  <c r="CV398" i="7"/>
  <c r="CP398" i="7"/>
  <c r="CJ398" i="7"/>
  <c r="CD398" i="7"/>
  <c r="BX398" i="7"/>
  <c r="BR398" i="7"/>
  <c r="BL398" i="7"/>
  <c r="BF398" i="7"/>
  <c r="AZ398" i="7"/>
  <c r="AT398" i="7"/>
  <c r="AP398" i="7"/>
  <c r="AO398" i="7"/>
  <c r="AL398" i="7"/>
  <c r="AI398" i="7"/>
  <c r="AF398" i="7"/>
  <c r="AC398" i="7"/>
  <c r="Z398" i="7"/>
  <c r="W398" i="7"/>
  <c r="T398" i="7"/>
  <c r="Q398" i="7"/>
  <c r="N398" i="7"/>
  <c r="K398" i="7"/>
  <c r="H398" i="7"/>
  <c r="DB397" i="7"/>
  <c r="CV397" i="7"/>
  <c r="CP397" i="7"/>
  <c r="CJ397" i="7"/>
  <c r="CD397" i="7"/>
  <c r="BX397" i="7"/>
  <c r="BR397" i="7"/>
  <c r="BL397" i="7"/>
  <c r="BF397" i="7"/>
  <c r="AZ397" i="7"/>
  <c r="AT397" i="7"/>
  <c r="AP397" i="7"/>
  <c r="AO397" i="7"/>
  <c r="AL397" i="7"/>
  <c r="AI397" i="7"/>
  <c r="AF397" i="7"/>
  <c r="AC397" i="7"/>
  <c r="Z397" i="7"/>
  <c r="W397" i="7"/>
  <c r="T397" i="7"/>
  <c r="Q397" i="7"/>
  <c r="N397" i="7"/>
  <c r="K397" i="7"/>
  <c r="H397" i="7"/>
  <c r="DB396" i="7"/>
  <c r="CV396" i="7"/>
  <c r="CP396" i="7"/>
  <c r="CJ396" i="7"/>
  <c r="CD396" i="7"/>
  <c r="BX396" i="7"/>
  <c r="BR396" i="7"/>
  <c r="BL396" i="7"/>
  <c r="BF396" i="7"/>
  <c r="AZ396" i="7"/>
  <c r="AT396" i="7"/>
  <c r="AP396" i="7"/>
  <c r="AO396" i="7"/>
  <c r="AL396" i="7"/>
  <c r="AI396" i="7"/>
  <c r="AF396" i="7"/>
  <c r="AC396" i="7"/>
  <c r="Z396" i="7"/>
  <c r="W396" i="7"/>
  <c r="T396" i="7"/>
  <c r="Q396" i="7"/>
  <c r="N396" i="7"/>
  <c r="K396" i="7"/>
  <c r="H396" i="7"/>
  <c r="DB395" i="7"/>
  <c r="CV395" i="7"/>
  <c r="CP395" i="7"/>
  <c r="CJ395" i="7"/>
  <c r="CD395" i="7"/>
  <c r="BX395" i="7"/>
  <c r="BR395" i="7"/>
  <c r="BL395" i="7"/>
  <c r="BF395" i="7"/>
  <c r="AZ395" i="7"/>
  <c r="AT395" i="7"/>
  <c r="AP395" i="7"/>
  <c r="AO395" i="7"/>
  <c r="AL395" i="7"/>
  <c r="AI395" i="7"/>
  <c r="AF395" i="7"/>
  <c r="AC395" i="7"/>
  <c r="Z395" i="7"/>
  <c r="W395" i="7"/>
  <c r="T395" i="7"/>
  <c r="Q395" i="7"/>
  <c r="N395" i="7"/>
  <c r="K395" i="7"/>
  <c r="H395" i="7"/>
  <c r="DB394" i="7"/>
  <c r="CV394" i="7"/>
  <c r="CP394" i="7"/>
  <c r="CJ394" i="7"/>
  <c r="CD394" i="7"/>
  <c r="BX394" i="7"/>
  <c r="BR394" i="7"/>
  <c r="BL394" i="7"/>
  <c r="BF394" i="7"/>
  <c r="AZ394" i="7"/>
  <c r="AT394" i="7"/>
  <c r="AP394" i="7"/>
  <c r="AO394" i="7"/>
  <c r="AL394" i="7"/>
  <c r="AI394" i="7"/>
  <c r="AF394" i="7"/>
  <c r="AC394" i="7"/>
  <c r="Z394" i="7"/>
  <c r="W394" i="7"/>
  <c r="T394" i="7"/>
  <c r="Q394" i="7"/>
  <c r="N394" i="7"/>
  <c r="K394" i="7"/>
  <c r="H394" i="7"/>
  <c r="DB393" i="7"/>
  <c r="CV393" i="7"/>
  <c r="CP393" i="7"/>
  <c r="CJ393" i="7"/>
  <c r="CD393" i="7"/>
  <c r="BX393" i="7"/>
  <c r="BR393" i="7"/>
  <c r="BL393" i="7"/>
  <c r="BF393" i="7"/>
  <c r="AZ393" i="7"/>
  <c r="AT393" i="7"/>
  <c r="AP393" i="7"/>
  <c r="AO393" i="7"/>
  <c r="AL393" i="7"/>
  <c r="AI393" i="7"/>
  <c r="AF393" i="7"/>
  <c r="AC393" i="7"/>
  <c r="Z393" i="7"/>
  <c r="W393" i="7"/>
  <c r="T393" i="7"/>
  <c r="Q393" i="7"/>
  <c r="N393" i="7"/>
  <c r="K393" i="7"/>
  <c r="H393" i="7"/>
  <c r="DB392" i="7"/>
  <c r="CV392" i="7"/>
  <c r="CP392" i="7"/>
  <c r="CJ392" i="7"/>
  <c r="CD392" i="7"/>
  <c r="BX392" i="7"/>
  <c r="BR392" i="7"/>
  <c r="BL392" i="7"/>
  <c r="BF392" i="7"/>
  <c r="AZ392" i="7"/>
  <c r="AT392" i="7"/>
  <c r="AP392" i="7"/>
  <c r="AO392" i="7"/>
  <c r="AL392" i="7"/>
  <c r="AI392" i="7"/>
  <c r="AF392" i="7"/>
  <c r="AC392" i="7"/>
  <c r="Z392" i="7"/>
  <c r="W392" i="7"/>
  <c r="T392" i="7"/>
  <c r="Q392" i="7"/>
  <c r="N392" i="7"/>
  <c r="K392" i="7"/>
  <c r="H392" i="7"/>
  <c r="DB391" i="7"/>
  <c r="CV391" i="7"/>
  <c r="CP391" i="7"/>
  <c r="CJ391" i="7"/>
  <c r="CD391" i="7"/>
  <c r="BX391" i="7"/>
  <c r="BR391" i="7"/>
  <c r="BL391" i="7"/>
  <c r="BF391" i="7"/>
  <c r="AZ391" i="7"/>
  <c r="AT391" i="7"/>
  <c r="AP391" i="7"/>
  <c r="AO391" i="7"/>
  <c r="AL391" i="7"/>
  <c r="AI391" i="7"/>
  <c r="AF391" i="7"/>
  <c r="AC391" i="7"/>
  <c r="Z391" i="7"/>
  <c r="W391" i="7"/>
  <c r="T391" i="7"/>
  <c r="Q391" i="7"/>
  <c r="N391" i="7"/>
  <c r="K391" i="7"/>
  <c r="H391" i="7"/>
  <c r="DB390" i="7"/>
  <c r="CV390" i="7"/>
  <c r="CP390" i="7"/>
  <c r="CJ390" i="7"/>
  <c r="CD390" i="7"/>
  <c r="BX390" i="7"/>
  <c r="BR390" i="7"/>
  <c r="BL390" i="7"/>
  <c r="BF390" i="7"/>
  <c r="AZ390" i="7"/>
  <c r="AT390" i="7"/>
  <c r="AP390" i="7"/>
  <c r="AO390" i="7"/>
  <c r="AL390" i="7"/>
  <c r="AI390" i="7"/>
  <c r="AF390" i="7"/>
  <c r="AC390" i="7"/>
  <c r="Z390" i="7"/>
  <c r="W390" i="7"/>
  <c r="T390" i="7"/>
  <c r="Q390" i="7"/>
  <c r="N390" i="7"/>
  <c r="K390" i="7"/>
  <c r="H390" i="7"/>
  <c r="DB389" i="7"/>
  <c r="CV389" i="7"/>
  <c r="CP389" i="7"/>
  <c r="CJ389" i="7"/>
  <c r="CD389" i="7"/>
  <c r="BX389" i="7"/>
  <c r="BR389" i="7"/>
  <c r="BL389" i="7"/>
  <c r="BF389" i="7"/>
  <c r="AZ389" i="7"/>
  <c r="AT389" i="7"/>
  <c r="AP389" i="7"/>
  <c r="AO389" i="7"/>
  <c r="AL389" i="7"/>
  <c r="AI389" i="7"/>
  <c r="AF389" i="7"/>
  <c r="AC389" i="7"/>
  <c r="Z389" i="7"/>
  <c r="W389" i="7"/>
  <c r="T389" i="7"/>
  <c r="Q389" i="7"/>
  <c r="N389" i="7"/>
  <c r="K389" i="7"/>
  <c r="H389" i="7"/>
  <c r="DB388" i="7"/>
  <c r="CV388" i="7"/>
  <c r="CP388" i="7"/>
  <c r="CJ388" i="7"/>
  <c r="CD388" i="7"/>
  <c r="BX388" i="7"/>
  <c r="BR388" i="7"/>
  <c r="BL388" i="7"/>
  <c r="BF388" i="7"/>
  <c r="AZ388" i="7"/>
  <c r="AT388" i="7"/>
  <c r="AP388" i="7"/>
  <c r="AO388" i="7"/>
  <c r="AL388" i="7"/>
  <c r="AI388" i="7"/>
  <c r="AF388" i="7"/>
  <c r="AC388" i="7"/>
  <c r="Z388" i="7"/>
  <c r="W388" i="7"/>
  <c r="T388" i="7"/>
  <c r="Q388" i="7"/>
  <c r="N388" i="7"/>
  <c r="K388" i="7"/>
  <c r="H388" i="7"/>
  <c r="DB387" i="7"/>
  <c r="CV387" i="7"/>
  <c r="CP387" i="7"/>
  <c r="CJ387" i="7"/>
  <c r="CD387" i="7"/>
  <c r="BX387" i="7"/>
  <c r="BR387" i="7"/>
  <c r="BL387" i="7"/>
  <c r="BF387" i="7"/>
  <c r="AZ387" i="7"/>
  <c r="AT387" i="7"/>
  <c r="AP387" i="7"/>
  <c r="AO387" i="7"/>
  <c r="AL387" i="7"/>
  <c r="AI387" i="7"/>
  <c r="AF387" i="7"/>
  <c r="AC387" i="7"/>
  <c r="Z387" i="7"/>
  <c r="W387" i="7"/>
  <c r="T387" i="7"/>
  <c r="Q387" i="7"/>
  <c r="N387" i="7"/>
  <c r="K387" i="7"/>
  <c r="H387" i="7"/>
  <c r="DB386" i="7"/>
  <c r="CV386" i="7"/>
  <c r="CP386" i="7"/>
  <c r="CJ386" i="7"/>
  <c r="CD386" i="7"/>
  <c r="BX386" i="7"/>
  <c r="BR386" i="7"/>
  <c r="BL386" i="7"/>
  <c r="BF386" i="7"/>
  <c r="AZ386" i="7"/>
  <c r="AT386" i="7"/>
  <c r="AP386" i="7"/>
  <c r="AO386" i="7"/>
  <c r="AL386" i="7"/>
  <c r="AI386" i="7"/>
  <c r="AF386" i="7"/>
  <c r="AC386" i="7"/>
  <c r="Z386" i="7"/>
  <c r="W386" i="7"/>
  <c r="T386" i="7"/>
  <c r="Q386" i="7"/>
  <c r="N386" i="7"/>
  <c r="K386" i="7"/>
  <c r="H386" i="7"/>
  <c r="DB385" i="7"/>
  <c r="CV385" i="7"/>
  <c r="CP385" i="7"/>
  <c r="CJ385" i="7"/>
  <c r="CD385" i="7"/>
  <c r="BX385" i="7"/>
  <c r="BR385" i="7"/>
  <c r="BL385" i="7"/>
  <c r="BF385" i="7"/>
  <c r="AZ385" i="7"/>
  <c r="AT385" i="7"/>
  <c r="AP385" i="7"/>
  <c r="AO385" i="7"/>
  <c r="AL385" i="7"/>
  <c r="AI385" i="7"/>
  <c r="AF385" i="7"/>
  <c r="AC385" i="7"/>
  <c r="Z385" i="7"/>
  <c r="W385" i="7"/>
  <c r="T385" i="7"/>
  <c r="Q385" i="7"/>
  <c r="N385" i="7"/>
  <c r="K385" i="7"/>
  <c r="H385" i="7"/>
  <c r="DB384" i="7"/>
  <c r="CV384" i="7"/>
  <c r="CP384" i="7"/>
  <c r="CJ384" i="7"/>
  <c r="CD384" i="7"/>
  <c r="BX384" i="7"/>
  <c r="BR384" i="7"/>
  <c r="BL384" i="7"/>
  <c r="BF384" i="7"/>
  <c r="AZ384" i="7"/>
  <c r="AT384" i="7"/>
  <c r="AP384" i="7"/>
  <c r="AO384" i="7"/>
  <c r="AL384" i="7"/>
  <c r="AI384" i="7"/>
  <c r="AF384" i="7"/>
  <c r="AC384" i="7"/>
  <c r="Z384" i="7"/>
  <c r="W384" i="7"/>
  <c r="T384" i="7"/>
  <c r="Q384" i="7"/>
  <c r="N384" i="7"/>
  <c r="K384" i="7"/>
  <c r="H384" i="7"/>
  <c r="DB383" i="7"/>
  <c r="CV383" i="7"/>
  <c r="CP383" i="7"/>
  <c r="CJ383" i="7"/>
  <c r="CD383" i="7"/>
  <c r="BX383" i="7"/>
  <c r="BR383" i="7"/>
  <c r="BL383" i="7"/>
  <c r="BF383" i="7"/>
  <c r="AZ383" i="7"/>
  <c r="AT383" i="7"/>
  <c r="AP383" i="7"/>
  <c r="AO383" i="7"/>
  <c r="AL383" i="7"/>
  <c r="AI383" i="7"/>
  <c r="AF383" i="7"/>
  <c r="AC383" i="7"/>
  <c r="Z383" i="7"/>
  <c r="W383" i="7"/>
  <c r="T383" i="7"/>
  <c r="Q383" i="7"/>
  <c r="N383" i="7"/>
  <c r="K383" i="7"/>
  <c r="H383" i="7"/>
  <c r="DB382" i="7"/>
  <c r="CV382" i="7"/>
  <c r="CP382" i="7"/>
  <c r="CJ382" i="7"/>
  <c r="CD382" i="7"/>
  <c r="BX382" i="7"/>
  <c r="BR382" i="7"/>
  <c r="BL382" i="7"/>
  <c r="BF382" i="7"/>
  <c r="AZ382" i="7"/>
  <c r="AT382" i="7"/>
  <c r="AP382" i="7"/>
  <c r="AO382" i="7"/>
  <c r="AL382" i="7"/>
  <c r="AI382" i="7"/>
  <c r="AF382" i="7"/>
  <c r="AC382" i="7"/>
  <c r="Z382" i="7"/>
  <c r="W382" i="7"/>
  <c r="T382" i="7"/>
  <c r="Q382" i="7"/>
  <c r="N382" i="7"/>
  <c r="K382" i="7"/>
  <c r="H382" i="7"/>
  <c r="DB381" i="7"/>
  <c r="CV381" i="7"/>
  <c r="CP381" i="7"/>
  <c r="CJ381" i="7"/>
  <c r="CD381" i="7"/>
  <c r="BX381" i="7"/>
  <c r="BR381" i="7"/>
  <c r="BL381" i="7"/>
  <c r="BF381" i="7"/>
  <c r="AZ381" i="7"/>
  <c r="AT381" i="7"/>
  <c r="AP381" i="7"/>
  <c r="AO381" i="7"/>
  <c r="AL381" i="7"/>
  <c r="AI381" i="7"/>
  <c r="AF381" i="7"/>
  <c r="AC381" i="7"/>
  <c r="Z381" i="7"/>
  <c r="W381" i="7"/>
  <c r="T381" i="7"/>
  <c r="Q381" i="7"/>
  <c r="N381" i="7"/>
  <c r="K381" i="7"/>
  <c r="H381" i="7"/>
  <c r="C381" i="7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DB380" i="7"/>
  <c r="CV380" i="7"/>
  <c r="CP380" i="7"/>
  <c r="CJ380" i="7"/>
  <c r="CD380" i="7"/>
  <c r="BX380" i="7"/>
  <c r="BR380" i="7"/>
  <c r="BL380" i="7"/>
  <c r="BF380" i="7"/>
  <c r="AZ380" i="7"/>
  <c r="AT380" i="7"/>
  <c r="AP380" i="7"/>
  <c r="AP401" i="7" s="1"/>
  <c r="AO380" i="7"/>
  <c r="AL380" i="7"/>
  <c r="AI380" i="7"/>
  <c r="AF380" i="7"/>
  <c r="AC380" i="7"/>
  <c r="Z380" i="7"/>
  <c r="W380" i="7"/>
  <c r="T380" i="7"/>
  <c r="Q380" i="7"/>
  <c r="N380" i="7"/>
  <c r="K380" i="7"/>
  <c r="H380" i="7"/>
  <c r="C380" i="7"/>
  <c r="CU369" i="7"/>
  <c r="CY368" i="7"/>
  <c r="DC367" i="7"/>
  <c r="CS367" i="7"/>
  <c r="DA366" i="7"/>
  <c r="CU366" i="7"/>
  <c r="CS366" i="7"/>
  <c r="CQ366" i="7"/>
  <c r="DD365" i="7"/>
  <c r="DC365" i="7"/>
  <c r="DA365" i="7"/>
  <c r="CZ365" i="7"/>
  <c r="CY365" i="7"/>
  <c r="CX365" i="7"/>
  <c r="CX367" i="7" s="1"/>
  <c r="CW365" i="7"/>
  <c r="CU365" i="7"/>
  <c r="CU368" i="7" s="1"/>
  <c r="CT365" i="7"/>
  <c r="CS365" i="7"/>
  <c r="CS368" i="7" s="1"/>
  <c r="CR365" i="7"/>
  <c r="CQ365" i="7"/>
  <c r="CQ368" i="7" s="1"/>
  <c r="CO365" i="7"/>
  <c r="CN365" i="7"/>
  <c r="CN367" i="7" s="1"/>
  <c r="CM365" i="7"/>
  <c r="CL365" i="7"/>
  <c r="CK365" i="7"/>
  <c r="CI365" i="7"/>
  <c r="CH365" i="7"/>
  <c r="CG365" i="7"/>
  <c r="CF365" i="7"/>
  <c r="CF368" i="7" s="1"/>
  <c r="CE365" i="7"/>
  <c r="CC365" i="7"/>
  <c r="CB365" i="7"/>
  <c r="CA365" i="7"/>
  <c r="BZ365" i="7"/>
  <c r="BZ366" i="7" s="1"/>
  <c r="BY365" i="7"/>
  <c r="BW365" i="7"/>
  <c r="BV365" i="7"/>
  <c r="BV368" i="7" s="1"/>
  <c r="BU365" i="7"/>
  <c r="BT365" i="7"/>
  <c r="BS365" i="7"/>
  <c r="BQ365" i="7"/>
  <c r="BP365" i="7"/>
  <c r="BP366" i="7" s="1"/>
  <c r="BO365" i="7"/>
  <c r="BN365" i="7"/>
  <c r="BM365" i="7"/>
  <c r="BK365" i="7"/>
  <c r="BJ365" i="7"/>
  <c r="BI365" i="7"/>
  <c r="BH365" i="7"/>
  <c r="BG365" i="7"/>
  <c r="BE365" i="7"/>
  <c r="BD365" i="7"/>
  <c r="BC365" i="7"/>
  <c r="BB365" i="7"/>
  <c r="BB367" i="7" s="1"/>
  <c r="BA365" i="7"/>
  <c r="AY365" i="7"/>
  <c r="AX365" i="7"/>
  <c r="AW365" i="7"/>
  <c r="AV365" i="7"/>
  <c r="AU365" i="7"/>
  <c r="AS365" i="7"/>
  <c r="AR365" i="7"/>
  <c r="AR367" i="7" s="1"/>
  <c r="AM365" i="7"/>
  <c r="AK365" i="7"/>
  <c r="AJ365" i="7"/>
  <c r="AH365" i="7"/>
  <c r="AG365" i="7"/>
  <c r="AE365" i="7"/>
  <c r="AD365" i="7"/>
  <c r="AB365" i="7"/>
  <c r="AA365" i="7"/>
  <c r="Y365" i="7"/>
  <c r="X365" i="7"/>
  <c r="V365" i="7"/>
  <c r="U365" i="7"/>
  <c r="S365" i="7"/>
  <c r="R365" i="7"/>
  <c r="P365" i="7"/>
  <c r="O365" i="7"/>
  <c r="M365" i="7"/>
  <c r="L365" i="7"/>
  <c r="J365" i="7"/>
  <c r="I365" i="7"/>
  <c r="G365" i="7"/>
  <c r="F365" i="7"/>
  <c r="DB363" i="7"/>
  <c r="CV363" i="7"/>
  <c r="CP363" i="7"/>
  <c r="CJ363" i="7"/>
  <c r="CD363" i="7"/>
  <c r="BX363" i="7"/>
  <c r="BR363" i="7"/>
  <c r="BL363" i="7"/>
  <c r="BF363" i="7"/>
  <c r="AZ363" i="7"/>
  <c r="AT363" i="7"/>
  <c r="AP363" i="7"/>
  <c r="AO363" i="7"/>
  <c r="AL363" i="7"/>
  <c r="AI363" i="7"/>
  <c r="AF363" i="7"/>
  <c r="AC363" i="7"/>
  <c r="Z363" i="7"/>
  <c r="W363" i="7"/>
  <c r="T363" i="7"/>
  <c r="Q363" i="7"/>
  <c r="N363" i="7"/>
  <c r="K363" i="7"/>
  <c r="H363" i="7"/>
  <c r="DB362" i="7"/>
  <c r="CV362" i="7"/>
  <c r="CP362" i="7"/>
  <c r="CJ362" i="7"/>
  <c r="CD362" i="7"/>
  <c r="BX362" i="7"/>
  <c r="BR362" i="7"/>
  <c r="BL362" i="7"/>
  <c r="BF362" i="7"/>
  <c r="AZ362" i="7"/>
  <c r="AT362" i="7"/>
  <c r="AP362" i="7"/>
  <c r="AO362" i="7"/>
  <c r="AL362" i="7"/>
  <c r="AI362" i="7"/>
  <c r="AF362" i="7"/>
  <c r="AC362" i="7"/>
  <c r="Z362" i="7"/>
  <c r="W362" i="7"/>
  <c r="T362" i="7"/>
  <c r="Q362" i="7"/>
  <c r="N362" i="7"/>
  <c r="K362" i="7"/>
  <c r="H362" i="7"/>
  <c r="DB361" i="7"/>
  <c r="CV361" i="7"/>
  <c r="CP361" i="7"/>
  <c r="CJ361" i="7"/>
  <c r="CD361" i="7"/>
  <c r="BX361" i="7"/>
  <c r="BR361" i="7"/>
  <c r="BL361" i="7"/>
  <c r="BF361" i="7"/>
  <c r="AZ361" i="7"/>
  <c r="AT361" i="7"/>
  <c r="AP361" i="7"/>
  <c r="AO361" i="7"/>
  <c r="AL361" i="7"/>
  <c r="AI361" i="7"/>
  <c r="AF361" i="7"/>
  <c r="AC361" i="7"/>
  <c r="Z361" i="7"/>
  <c r="W361" i="7"/>
  <c r="T361" i="7"/>
  <c r="Q361" i="7"/>
  <c r="N361" i="7"/>
  <c r="K361" i="7"/>
  <c r="H361" i="7"/>
  <c r="DB360" i="7"/>
  <c r="CV360" i="7"/>
  <c r="CP360" i="7"/>
  <c r="CJ360" i="7"/>
  <c r="CD360" i="7"/>
  <c r="BX360" i="7"/>
  <c r="BR360" i="7"/>
  <c r="BL360" i="7"/>
  <c r="BF360" i="7"/>
  <c r="AZ360" i="7"/>
  <c r="AT360" i="7"/>
  <c r="AP360" i="7"/>
  <c r="AO360" i="7"/>
  <c r="AL360" i="7"/>
  <c r="AI360" i="7"/>
  <c r="AF360" i="7"/>
  <c r="AC360" i="7"/>
  <c r="Z360" i="7"/>
  <c r="W360" i="7"/>
  <c r="T360" i="7"/>
  <c r="Q360" i="7"/>
  <c r="N360" i="7"/>
  <c r="K360" i="7"/>
  <c r="H360" i="7"/>
  <c r="DB359" i="7"/>
  <c r="CV359" i="7"/>
  <c r="CP359" i="7"/>
  <c r="CJ359" i="7"/>
  <c r="CD359" i="7"/>
  <c r="BX359" i="7"/>
  <c r="BR359" i="7"/>
  <c r="BL359" i="7"/>
  <c r="BF359" i="7"/>
  <c r="AZ359" i="7"/>
  <c r="AT359" i="7"/>
  <c r="AP359" i="7"/>
  <c r="AO359" i="7"/>
  <c r="AL359" i="7"/>
  <c r="AI359" i="7"/>
  <c r="AF359" i="7"/>
  <c r="AC359" i="7"/>
  <c r="Z359" i="7"/>
  <c r="W359" i="7"/>
  <c r="T359" i="7"/>
  <c r="Q359" i="7"/>
  <c r="N359" i="7"/>
  <c r="K359" i="7"/>
  <c r="H359" i="7"/>
  <c r="DB358" i="7"/>
  <c r="CV358" i="7"/>
  <c r="CP358" i="7"/>
  <c r="CJ358" i="7"/>
  <c r="CD358" i="7"/>
  <c r="BX358" i="7"/>
  <c r="BR358" i="7"/>
  <c r="BL358" i="7"/>
  <c r="BF358" i="7"/>
  <c r="AZ358" i="7"/>
  <c r="AT358" i="7"/>
  <c r="AP358" i="7"/>
  <c r="AO358" i="7"/>
  <c r="AL358" i="7"/>
  <c r="AI358" i="7"/>
  <c r="AF358" i="7"/>
  <c r="AC358" i="7"/>
  <c r="Z358" i="7"/>
  <c r="W358" i="7"/>
  <c r="T358" i="7"/>
  <c r="Q358" i="7"/>
  <c r="N358" i="7"/>
  <c r="K358" i="7"/>
  <c r="H358" i="7"/>
  <c r="DB357" i="7"/>
  <c r="CV357" i="7"/>
  <c r="CP357" i="7"/>
  <c r="CJ357" i="7"/>
  <c r="CD357" i="7"/>
  <c r="BX357" i="7"/>
  <c r="BR357" i="7"/>
  <c r="BL357" i="7"/>
  <c r="BF357" i="7"/>
  <c r="AZ357" i="7"/>
  <c r="AT357" i="7"/>
  <c r="AP357" i="7"/>
  <c r="AO357" i="7"/>
  <c r="AL357" i="7"/>
  <c r="AI357" i="7"/>
  <c r="AF357" i="7"/>
  <c r="AC357" i="7"/>
  <c r="Z357" i="7"/>
  <c r="W357" i="7"/>
  <c r="T357" i="7"/>
  <c r="Q357" i="7"/>
  <c r="N357" i="7"/>
  <c r="K357" i="7"/>
  <c r="H357" i="7"/>
  <c r="DB356" i="7"/>
  <c r="CV356" i="7"/>
  <c r="CP356" i="7"/>
  <c r="CJ356" i="7"/>
  <c r="CD356" i="7"/>
  <c r="BX356" i="7"/>
  <c r="BR356" i="7"/>
  <c r="BL356" i="7"/>
  <c r="BF356" i="7"/>
  <c r="AZ356" i="7"/>
  <c r="AT356" i="7"/>
  <c r="AP356" i="7"/>
  <c r="AO356" i="7"/>
  <c r="AL356" i="7"/>
  <c r="AI356" i="7"/>
  <c r="AF356" i="7"/>
  <c r="AC356" i="7"/>
  <c r="Z356" i="7"/>
  <c r="W356" i="7"/>
  <c r="T356" i="7"/>
  <c r="Q356" i="7"/>
  <c r="N356" i="7"/>
  <c r="K356" i="7"/>
  <c r="H356" i="7"/>
  <c r="DB355" i="7"/>
  <c r="CV355" i="7"/>
  <c r="CP355" i="7"/>
  <c r="CJ355" i="7"/>
  <c r="CD355" i="7"/>
  <c r="BX355" i="7"/>
  <c r="BR355" i="7"/>
  <c r="BL355" i="7"/>
  <c r="BF355" i="7"/>
  <c r="AZ355" i="7"/>
  <c r="AT355" i="7"/>
  <c r="AP355" i="7"/>
  <c r="AO355" i="7"/>
  <c r="AL355" i="7"/>
  <c r="AI355" i="7"/>
  <c r="AF355" i="7"/>
  <c r="AC355" i="7"/>
  <c r="Z355" i="7"/>
  <c r="W355" i="7"/>
  <c r="T355" i="7"/>
  <c r="Q355" i="7"/>
  <c r="N355" i="7"/>
  <c r="K355" i="7"/>
  <c r="H355" i="7"/>
  <c r="DB354" i="7"/>
  <c r="CV354" i="7"/>
  <c r="CP354" i="7"/>
  <c r="CJ354" i="7"/>
  <c r="CD354" i="7"/>
  <c r="BX354" i="7"/>
  <c r="BR354" i="7"/>
  <c r="BL354" i="7"/>
  <c r="BF354" i="7"/>
  <c r="AZ354" i="7"/>
  <c r="AT354" i="7"/>
  <c r="AP354" i="7"/>
  <c r="AO354" i="7"/>
  <c r="AL354" i="7"/>
  <c r="AI354" i="7"/>
  <c r="AF354" i="7"/>
  <c r="AC354" i="7"/>
  <c r="Z354" i="7"/>
  <c r="W354" i="7"/>
  <c r="T354" i="7"/>
  <c r="Q354" i="7"/>
  <c r="N354" i="7"/>
  <c r="K354" i="7"/>
  <c r="H354" i="7"/>
  <c r="DB353" i="7"/>
  <c r="CV353" i="7"/>
  <c r="CP353" i="7"/>
  <c r="CJ353" i="7"/>
  <c r="CD353" i="7"/>
  <c r="BX353" i="7"/>
  <c r="BR353" i="7"/>
  <c r="BL353" i="7"/>
  <c r="BF353" i="7"/>
  <c r="AZ353" i="7"/>
  <c r="AT353" i="7"/>
  <c r="AP353" i="7"/>
  <c r="AO353" i="7"/>
  <c r="AL353" i="7"/>
  <c r="AI353" i="7"/>
  <c r="AF353" i="7"/>
  <c r="AC353" i="7"/>
  <c r="Z353" i="7"/>
  <c r="W353" i="7"/>
  <c r="T353" i="7"/>
  <c r="Q353" i="7"/>
  <c r="N353" i="7"/>
  <c r="K353" i="7"/>
  <c r="H353" i="7"/>
  <c r="DB352" i="7"/>
  <c r="CV352" i="7"/>
  <c r="CP352" i="7"/>
  <c r="CJ352" i="7"/>
  <c r="CD352" i="7"/>
  <c r="BX352" i="7"/>
  <c r="BR352" i="7"/>
  <c r="BL352" i="7"/>
  <c r="BF352" i="7"/>
  <c r="AZ352" i="7"/>
  <c r="AT352" i="7"/>
  <c r="AP352" i="7"/>
  <c r="AO352" i="7"/>
  <c r="AL352" i="7"/>
  <c r="AI352" i="7"/>
  <c r="AF352" i="7"/>
  <c r="AC352" i="7"/>
  <c r="Z352" i="7"/>
  <c r="W352" i="7"/>
  <c r="T352" i="7"/>
  <c r="Q352" i="7"/>
  <c r="N352" i="7"/>
  <c r="K352" i="7"/>
  <c r="H352" i="7"/>
  <c r="DB351" i="7"/>
  <c r="CV351" i="7"/>
  <c r="CP351" i="7"/>
  <c r="CJ351" i="7"/>
  <c r="CD351" i="7"/>
  <c r="BX351" i="7"/>
  <c r="BR351" i="7"/>
  <c r="BL351" i="7"/>
  <c r="BF351" i="7"/>
  <c r="AZ351" i="7"/>
  <c r="AT351" i="7"/>
  <c r="AP351" i="7"/>
  <c r="AO351" i="7"/>
  <c r="AL351" i="7"/>
  <c r="AI351" i="7"/>
  <c r="AF351" i="7"/>
  <c r="AC351" i="7"/>
  <c r="Z351" i="7"/>
  <c r="W351" i="7"/>
  <c r="T351" i="7"/>
  <c r="Q351" i="7"/>
  <c r="N351" i="7"/>
  <c r="K351" i="7"/>
  <c r="H351" i="7"/>
  <c r="DB350" i="7"/>
  <c r="CV350" i="7"/>
  <c r="CP350" i="7"/>
  <c r="CJ350" i="7"/>
  <c r="CD350" i="7"/>
  <c r="BX350" i="7"/>
  <c r="BR350" i="7"/>
  <c r="BL350" i="7"/>
  <c r="BF350" i="7"/>
  <c r="AZ350" i="7"/>
  <c r="AT350" i="7"/>
  <c r="AP350" i="7"/>
  <c r="AO350" i="7"/>
  <c r="AL350" i="7"/>
  <c r="AI350" i="7"/>
  <c r="AF350" i="7"/>
  <c r="AC350" i="7"/>
  <c r="Z350" i="7"/>
  <c r="W350" i="7"/>
  <c r="T350" i="7"/>
  <c r="Q350" i="7"/>
  <c r="N350" i="7"/>
  <c r="K350" i="7"/>
  <c r="H350" i="7"/>
  <c r="DB349" i="7"/>
  <c r="CV349" i="7"/>
  <c r="CP349" i="7"/>
  <c r="CJ349" i="7"/>
  <c r="CD349" i="7"/>
  <c r="BX349" i="7"/>
  <c r="BR349" i="7"/>
  <c r="BL349" i="7"/>
  <c r="BF349" i="7"/>
  <c r="AZ349" i="7"/>
  <c r="AT349" i="7"/>
  <c r="AP349" i="7"/>
  <c r="AO349" i="7"/>
  <c r="AL349" i="7"/>
  <c r="AI349" i="7"/>
  <c r="AF349" i="7"/>
  <c r="AC349" i="7"/>
  <c r="Z349" i="7"/>
  <c r="W349" i="7"/>
  <c r="T349" i="7"/>
  <c r="Q349" i="7"/>
  <c r="N349" i="7"/>
  <c r="K349" i="7"/>
  <c r="H349" i="7"/>
  <c r="DB348" i="7"/>
  <c r="CV348" i="7"/>
  <c r="CP348" i="7"/>
  <c r="CJ348" i="7"/>
  <c r="CD348" i="7"/>
  <c r="BX348" i="7"/>
  <c r="BR348" i="7"/>
  <c r="BL348" i="7"/>
  <c r="BF348" i="7"/>
  <c r="AZ348" i="7"/>
  <c r="AT348" i="7"/>
  <c r="AP348" i="7"/>
  <c r="AO348" i="7"/>
  <c r="AL348" i="7"/>
  <c r="AI348" i="7"/>
  <c r="AF348" i="7"/>
  <c r="AC348" i="7"/>
  <c r="Z348" i="7"/>
  <c r="W348" i="7"/>
  <c r="T348" i="7"/>
  <c r="Q348" i="7"/>
  <c r="N348" i="7"/>
  <c r="K348" i="7"/>
  <c r="H348" i="7"/>
  <c r="DB347" i="7"/>
  <c r="CV347" i="7"/>
  <c r="CP347" i="7"/>
  <c r="CJ347" i="7"/>
  <c r="CD347" i="7"/>
  <c r="BX347" i="7"/>
  <c r="BR347" i="7"/>
  <c r="BL347" i="7"/>
  <c r="BF347" i="7"/>
  <c r="AZ347" i="7"/>
  <c r="AT347" i="7"/>
  <c r="AP347" i="7"/>
  <c r="AO347" i="7"/>
  <c r="AL347" i="7"/>
  <c r="AI347" i="7"/>
  <c r="AF347" i="7"/>
  <c r="AC347" i="7"/>
  <c r="Z347" i="7"/>
  <c r="W347" i="7"/>
  <c r="T347" i="7"/>
  <c r="Q347" i="7"/>
  <c r="N347" i="7"/>
  <c r="K347" i="7"/>
  <c r="H347" i="7"/>
  <c r="DB346" i="7"/>
  <c r="CV346" i="7"/>
  <c r="CP346" i="7"/>
  <c r="CJ346" i="7"/>
  <c r="CD346" i="7"/>
  <c r="BX346" i="7"/>
  <c r="BR346" i="7"/>
  <c r="BL346" i="7"/>
  <c r="BF346" i="7"/>
  <c r="AZ346" i="7"/>
  <c r="AT346" i="7"/>
  <c r="AP346" i="7"/>
  <c r="AO346" i="7"/>
  <c r="AL346" i="7"/>
  <c r="AI346" i="7"/>
  <c r="AF346" i="7"/>
  <c r="AC346" i="7"/>
  <c r="Z346" i="7"/>
  <c r="W346" i="7"/>
  <c r="T346" i="7"/>
  <c r="Q346" i="7"/>
  <c r="N346" i="7"/>
  <c r="K346" i="7"/>
  <c r="H346" i="7"/>
  <c r="DB345" i="7"/>
  <c r="CV345" i="7"/>
  <c r="CP345" i="7"/>
  <c r="CJ345" i="7"/>
  <c r="CD345" i="7"/>
  <c r="BX345" i="7"/>
  <c r="BR345" i="7"/>
  <c r="BL345" i="7"/>
  <c r="BF345" i="7"/>
  <c r="AZ345" i="7"/>
  <c r="AT345" i="7"/>
  <c r="AP345" i="7"/>
  <c r="AO345" i="7"/>
  <c r="AL345" i="7"/>
  <c r="AI345" i="7"/>
  <c r="AF345" i="7"/>
  <c r="AC345" i="7"/>
  <c r="Z345" i="7"/>
  <c r="W345" i="7"/>
  <c r="T345" i="7"/>
  <c r="Q345" i="7"/>
  <c r="N345" i="7"/>
  <c r="K345" i="7"/>
  <c r="H345" i="7"/>
  <c r="DB344" i="7"/>
  <c r="CV344" i="7"/>
  <c r="CP344" i="7"/>
  <c r="CJ344" i="7"/>
  <c r="CD344" i="7"/>
  <c r="BX344" i="7"/>
  <c r="BR344" i="7"/>
  <c r="BL344" i="7"/>
  <c r="BF344" i="7"/>
  <c r="AZ344" i="7"/>
  <c r="AT344" i="7"/>
  <c r="AP344" i="7"/>
  <c r="AO344" i="7"/>
  <c r="AL344" i="7"/>
  <c r="AI344" i="7"/>
  <c r="AF344" i="7"/>
  <c r="AC344" i="7"/>
  <c r="Z344" i="7"/>
  <c r="W344" i="7"/>
  <c r="T344" i="7"/>
  <c r="Q344" i="7"/>
  <c r="N344" i="7"/>
  <c r="K344" i="7"/>
  <c r="H344" i="7"/>
  <c r="DB343" i="7"/>
  <c r="CV343" i="7"/>
  <c r="CP343" i="7"/>
  <c r="CJ343" i="7"/>
  <c r="CD343" i="7"/>
  <c r="BX343" i="7"/>
  <c r="BR343" i="7"/>
  <c r="BL343" i="7"/>
  <c r="BF343" i="7"/>
  <c r="AZ343" i="7"/>
  <c r="AT343" i="7"/>
  <c r="AP343" i="7"/>
  <c r="AO343" i="7"/>
  <c r="AL343" i="7"/>
  <c r="AI343" i="7"/>
  <c r="AF343" i="7"/>
  <c r="AC343" i="7"/>
  <c r="Z343" i="7"/>
  <c r="W343" i="7"/>
  <c r="T343" i="7"/>
  <c r="Q343" i="7"/>
  <c r="N343" i="7"/>
  <c r="K343" i="7"/>
  <c r="H343" i="7"/>
  <c r="DB342" i="7"/>
  <c r="CV342" i="7"/>
  <c r="CP342" i="7"/>
  <c r="CJ342" i="7"/>
  <c r="CD342" i="7"/>
  <c r="BX342" i="7"/>
  <c r="BR342" i="7"/>
  <c r="BL342" i="7"/>
  <c r="BF342" i="7"/>
  <c r="AZ342" i="7"/>
  <c r="AT342" i="7"/>
  <c r="AP342" i="7"/>
  <c r="AO342" i="7"/>
  <c r="AL342" i="7"/>
  <c r="AI342" i="7"/>
  <c r="AF342" i="7"/>
  <c r="AC342" i="7"/>
  <c r="Z342" i="7"/>
  <c r="W342" i="7"/>
  <c r="T342" i="7"/>
  <c r="Q342" i="7"/>
  <c r="N342" i="7"/>
  <c r="K342" i="7"/>
  <c r="H342" i="7"/>
  <c r="DB341" i="7"/>
  <c r="CV341" i="7"/>
  <c r="CP341" i="7"/>
  <c r="CJ341" i="7"/>
  <c r="CD341" i="7"/>
  <c r="BX341" i="7"/>
  <c r="BR341" i="7"/>
  <c r="BL341" i="7"/>
  <c r="BF341" i="7"/>
  <c r="AZ341" i="7"/>
  <c r="AT341" i="7"/>
  <c r="AP341" i="7"/>
  <c r="AO341" i="7"/>
  <c r="AL341" i="7"/>
  <c r="AI341" i="7"/>
  <c r="AF341" i="7"/>
  <c r="AC341" i="7"/>
  <c r="Z341" i="7"/>
  <c r="W341" i="7"/>
  <c r="T341" i="7"/>
  <c r="Q341" i="7"/>
  <c r="N341" i="7"/>
  <c r="K341" i="7"/>
  <c r="H341" i="7"/>
  <c r="DB340" i="7"/>
  <c r="CV340" i="7"/>
  <c r="CP340" i="7"/>
  <c r="CJ340" i="7"/>
  <c r="CD340" i="7"/>
  <c r="BX340" i="7"/>
  <c r="BR340" i="7"/>
  <c r="BL340" i="7"/>
  <c r="BF340" i="7"/>
  <c r="AZ340" i="7"/>
  <c r="AT340" i="7"/>
  <c r="AP340" i="7"/>
  <c r="AO340" i="7"/>
  <c r="AL340" i="7"/>
  <c r="AI340" i="7"/>
  <c r="AF340" i="7"/>
  <c r="AC340" i="7"/>
  <c r="Z340" i="7"/>
  <c r="W340" i="7"/>
  <c r="T340" i="7"/>
  <c r="Q340" i="7"/>
  <c r="N340" i="7"/>
  <c r="K340" i="7"/>
  <c r="H340" i="7"/>
  <c r="DB339" i="7"/>
  <c r="CV339" i="7"/>
  <c r="CP339" i="7"/>
  <c r="CJ339" i="7"/>
  <c r="CD339" i="7"/>
  <c r="BX339" i="7"/>
  <c r="BR339" i="7"/>
  <c r="BL339" i="7"/>
  <c r="BF339" i="7"/>
  <c r="AZ339" i="7"/>
  <c r="AT339" i="7"/>
  <c r="AP339" i="7"/>
  <c r="AO339" i="7"/>
  <c r="AL339" i="7"/>
  <c r="AI339" i="7"/>
  <c r="AF339" i="7"/>
  <c r="AC339" i="7"/>
  <c r="Z339" i="7"/>
  <c r="W339" i="7"/>
  <c r="T339" i="7"/>
  <c r="Q339" i="7"/>
  <c r="N339" i="7"/>
  <c r="K339" i="7"/>
  <c r="H339" i="7"/>
  <c r="DB338" i="7"/>
  <c r="CV338" i="7"/>
  <c r="CP338" i="7"/>
  <c r="CJ338" i="7"/>
  <c r="CD338" i="7"/>
  <c r="BX338" i="7"/>
  <c r="BR338" i="7"/>
  <c r="BL338" i="7"/>
  <c r="BF338" i="7"/>
  <c r="AZ338" i="7"/>
  <c r="AT338" i="7"/>
  <c r="AP338" i="7"/>
  <c r="AO338" i="7"/>
  <c r="AL338" i="7"/>
  <c r="AI338" i="7"/>
  <c r="AF338" i="7"/>
  <c r="AC338" i="7"/>
  <c r="Z338" i="7"/>
  <c r="W338" i="7"/>
  <c r="T338" i="7"/>
  <c r="Q338" i="7"/>
  <c r="N338" i="7"/>
  <c r="K338" i="7"/>
  <c r="H338" i="7"/>
  <c r="DB337" i="7"/>
  <c r="CV337" i="7"/>
  <c r="CP337" i="7"/>
  <c r="CJ337" i="7"/>
  <c r="CD337" i="7"/>
  <c r="BX337" i="7"/>
  <c r="BR337" i="7"/>
  <c r="BL337" i="7"/>
  <c r="BF337" i="7"/>
  <c r="AZ337" i="7"/>
  <c r="AT337" i="7"/>
  <c r="AP337" i="7"/>
  <c r="AO337" i="7"/>
  <c r="AL337" i="7"/>
  <c r="AI337" i="7"/>
  <c r="AF337" i="7"/>
  <c r="AC337" i="7"/>
  <c r="Z337" i="7"/>
  <c r="W337" i="7"/>
  <c r="T337" i="7"/>
  <c r="Q337" i="7"/>
  <c r="N337" i="7"/>
  <c r="K337" i="7"/>
  <c r="H337" i="7"/>
  <c r="DB336" i="7"/>
  <c r="CV336" i="7"/>
  <c r="CP336" i="7"/>
  <c r="CJ336" i="7"/>
  <c r="CD336" i="7"/>
  <c r="BX336" i="7"/>
  <c r="BR336" i="7"/>
  <c r="BL336" i="7"/>
  <c r="BF336" i="7"/>
  <c r="AZ336" i="7"/>
  <c r="AT336" i="7"/>
  <c r="AP336" i="7"/>
  <c r="AO336" i="7"/>
  <c r="AL336" i="7"/>
  <c r="AI336" i="7"/>
  <c r="AF336" i="7"/>
  <c r="AC336" i="7"/>
  <c r="Z336" i="7"/>
  <c r="W336" i="7"/>
  <c r="T336" i="7"/>
  <c r="Q336" i="7"/>
  <c r="N336" i="7"/>
  <c r="K336" i="7"/>
  <c r="H336" i="7"/>
  <c r="DB335" i="7"/>
  <c r="CV335" i="7"/>
  <c r="CP335" i="7"/>
  <c r="CJ335" i="7"/>
  <c r="CD335" i="7"/>
  <c r="BX335" i="7"/>
  <c r="BR335" i="7"/>
  <c r="BL335" i="7"/>
  <c r="BF335" i="7"/>
  <c r="AZ335" i="7"/>
  <c r="AT335" i="7"/>
  <c r="AP335" i="7"/>
  <c r="AO335" i="7"/>
  <c r="AL335" i="7"/>
  <c r="AI335" i="7"/>
  <c r="AF335" i="7"/>
  <c r="AC335" i="7"/>
  <c r="Z335" i="7"/>
  <c r="W335" i="7"/>
  <c r="T335" i="7"/>
  <c r="Q335" i="7"/>
  <c r="N335" i="7"/>
  <c r="K335" i="7"/>
  <c r="H335" i="7"/>
  <c r="DB334" i="7"/>
  <c r="CV334" i="7"/>
  <c r="CP334" i="7"/>
  <c r="CJ334" i="7"/>
  <c r="CD334" i="7"/>
  <c r="BX334" i="7"/>
  <c r="BR334" i="7"/>
  <c r="BL334" i="7"/>
  <c r="BF334" i="7"/>
  <c r="AZ334" i="7"/>
  <c r="AT334" i="7"/>
  <c r="AP334" i="7"/>
  <c r="AO334" i="7"/>
  <c r="AL334" i="7"/>
  <c r="AI334" i="7"/>
  <c r="AF334" i="7"/>
  <c r="AC334" i="7"/>
  <c r="Z334" i="7"/>
  <c r="W334" i="7"/>
  <c r="T334" i="7"/>
  <c r="Q334" i="7"/>
  <c r="N334" i="7"/>
  <c r="K334" i="7"/>
  <c r="H334" i="7"/>
  <c r="DB333" i="7"/>
  <c r="CV333" i="7"/>
  <c r="CP333" i="7"/>
  <c r="CJ333" i="7"/>
  <c r="CD333" i="7"/>
  <c r="BX333" i="7"/>
  <c r="BR333" i="7"/>
  <c r="BL333" i="7"/>
  <c r="BF333" i="7"/>
  <c r="AZ333" i="7"/>
  <c r="AT333" i="7"/>
  <c r="AP333" i="7"/>
  <c r="AO333" i="7"/>
  <c r="AL333" i="7"/>
  <c r="AI333" i="7"/>
  <c r="AF333" i="7"/>
  <c r="AC333" i="7"/>
  <c r="Z333" i="7"/>
  <c r="W333" i="7"/>
  <c r="T333" i="7"/>
  <c r="Q333" i="7"/>
  <c r="N333" i="7"/>
  <c r="K333" i="7"/>
  <c r="H333" i="7"/>
  <c r="DB332" i="7"/>
  <c r="CV332" i="7"/>
  <c r="CP332" i="7"/>
  <c r="CJ332" i="7"/>
  <c r="CD332" i="7"/>
  <c r="BX332" i="7"/>
  <c r="BR332" i="7"/>
  <c r="BL332" i="7"/>
  <c r="BF332" i="7"/>
  <c r="AZ332" i="7"/>
  <c r="AT332" i="7"/>
  <c r="AP332" i="7"/>
  <c r="AO332" i="7"/>
  <c r="AL332" i="7"/>
  <c r="AI332" i="7"/>
  <c r="AF332" i="7"/>
  <c r="AC332" i="7"/>
  <c r="Z332" i="7"/>
  <c r="W332" i="7"/>
  <c r="T332" i="7"/>
  <c r="Q332" i="7"/>
  <c r="N332" i="7"/>
  <c r="K332" i="7"/>
  <c r="H332" i="7"/>
  <c r="DB331" i="7"/>
  <c r="CV331" i="7"/>
  <c r="CP331" i="7"/>
  <c r="CJ331" i="7"/>
  <c r="CD331" i="7"/>
  <c r="BX331" i="7"/>
  <c r="BR331" i="7"/>
  <c r="BL331" i="7"/>
  <c r="BF331" i="7"/>
  <c r="AZ331" i="7"/>
  <c r="AT331" i="7"/>
  <c r="AP331" i="7"/>
  <c r="AO331" i="7"/>
  <c r="AL331" i="7"/>
  <c r="AI331" i="7"/>
  <c r="AF331" i="7"/>
  <c r="AC331" i="7"/>
  <c r="Z331" i="7"/>
  <c r="W331" i="7"/>
  <c r="T331" i="7"/>
  <c r="Q331" i="7"/>
  <c r="N331" i="7"/>
  <c r="K331" i="7"/>
  <c r="H331" i="7"/>
  <c r="DB330" i="7"/>
  <c r="CV330" i="7"/>
  <c r="CP330" i="7"/>
  <c r="CJ330" i="7"/>
  <c r="CD330" i="7"/>
  <c r="BX330" i="7"/>
  <c r="BR330" i="7"/>
  <c r="BL330" i="7"/>
  <c r="BF330" i="7"/>
  <c r="AZ330" i="7"/>
  <c r="AT330" i="7"/>
  <c r="AP330" i="7"/>
  <c r="AO330" i="7"/>
  <c r="AL330" i="7"/>
  <c r="AI330" i="7"/>
  <c r="AF330" i="7"/>
  <c r="AC330" i="7"/>
  <c r="Z330" i="7"/>
  <c r="W330" i="7"/>
  <c r="T330" i="7"/>
  <c r="Q330" i="7"/>
  <c r="N330" i="7"/>
  <c r="K330" i="7"/>
  <c r="H330" i="7"/>
  <c r="DB329" i="7"/>
  <c r="CV329" i="7"/>
  <c r="CP329" i="7"/>
  <c r="CJ329" i="7"/>
  <c r="CD329" i="7"/>
  <c r="BX329" i="7"/>
  <c r="BR329" i="7"/>
  <c r="BL329" i="7"/>
  <c r="BF329" i="7"/>
  <c r="AZ329" i="7"/>
  <c r="AT329" i="7"/>
  <c r="AP329" i="7"/>
  <c r="AO329" i="7"/>
  <c r="AL329" i="7"/>
  <c r="AI329" i="7"/>
  <c r="AF329" i="7"/>
  <c r="AC329" i="7"/>
  <c r="Z329" i="7"/>
  <c r="W329" i="7"/>
  <c r="T329" i="7"/>
  <c r="Q329" i="7"/>
  <c r="N329" i="7"/>
  <c r="K329" i="7"/>
  <c r="H329" i="7"/>
  <c r="DB328" i="7"/>
  <c r="CV328" i="7"/>
  <c r="CP328" i="7"/>
  <c r="CJ328" i="7"/>
  <c r="CD328" i="7"/>
  <c r="BX328" i="7"/>
  <c r="BR328" i="7"/>
  <c r="BL328" i="7"/>
  <c r="BF328" i="7"/>
  <c r="AZ328" i="7"/>
  <c r="AT328" i="7"/>
  <c r="AP328" i="7"/>
  <c r="AO328" i="7"/>
  <c r="AL328" i="7"/>
  <c r="AI328" i="7"/>
  <c r="AF328" i="7"/>
  <c r="AC328" i="7"/>
  <c r="Z328" i="7"/>
  <c r="W328" i="7"/>
  <c r="T328" i="7"/>
  <c r="Q328" i="7"/>
  <c r="N328" i="7"/>
  <c r="K328" i="7"/>
  <c r="H328" i="7"/>
  <c r="DB327" i="7"/>
  <c r="CV327" i="7"/>
  <c r="CP327" i="7"/>
  <c r="CJ327" i="7"/>
  <c r="CD327" i="7"/>
  <c r="BX327" i="7"/>
  <c r="BR327" i="7"/>
  <c r="BL327" i="7"/>
  <c r="BF327" i="7"/>
  <c r="AZ327" i="7"/>
  <c r="AT327" i="7"/>
  <c r="AP327" i="7"/>
  <c r="AO327" i="7"/>
  <c r="AL327" i="7"/>
  <c r="AI327" i="7"/>
  <c r="AF327" i="7"/>
  <c r="AC327" i="7"/>
  <c r="Z327" i="7"/>
  <c r="W327" i="7"/>
  <c r="T327" i="7"/>
  <c r="Q327" i="7"/>
  <c r="N327" i="7"/>
  <c r="K327" i="7"/>
  <c r="H327" i="7"/>
  <c r="DB326" i="7"/>
  <c r="CV326" i="7"/>
  <c r="CP326" i="7"/>
  <c r="CJ326" i="7"/>
  <c r="CD326" i="7"/>
  <c r="BX326" i="7"/>
  <c r="BR326" i="7"/>
  <c r="BL326" i="7"/>
  <c r="BF326" i="7"/>
  <c r="AZ326" i="7"/>
  <c r="AT326" i="7"/>
  <c r="AP326" i="7"/>
  <c r="AO326" i="7"/>
  <c r="AL326" i="7"/>
  <c r="AI326" i="7"/>
  <c r="AF326" i="7"/>
  <c r="AC326" i="7"/>
  <c r="Z326" i="7"/>
  <c r="W326" i="7"/>
  <c r="T326" i="7"/>
  <c r="Q326" i="7"/>
  <c r="N326" i="7"/>
  <c r="K326" i="7"/>
  <c r="H326" i="7"/>
  <c r="DB325" i="7"/>
  <c r="CV325" i="7"/>
  <c r="CP325" i="7"/>
  <c r="CJ325" i="7"/>
  <c r="CD325" i="7"/>
  <c r="BX325" i="7"/>
  <c r="BR325" i="7"/>
  <c r="BL325" i="7"/>
  <c r="BF325" i="7"/>
  <c r="AZ325" i="7"/>
  <c r="AT325" i="7"/>
  <c r="AP325" i="7"/>
  <c r="AO325" i="7"/>
  <c r="AL325" i="7"/>
  <c r="AI325" i="7"/>
  <c r="AF325" i="7"/>
  <c r="AC325" i="7"/>
  <c r="Z325" i="7"/>
  <c r="W325" i="7"/>
  <c r="T325" i="7"/>
  <c r="Q325" i="7"/>
  <c r="N325" i="7"/>
  <c r="K325" i="7"/>
  <c r="H325" i="7"/>
  <c r="DB324" i="7"/>
  <c r="CV324" i="7"/>
  <c r="CP324" i="7"/>
  <c r="CJ324" i="7"/>
  <c r="CD324" i="7"/>
  <c r="BX324" i="7"/>
  <c r="BR324" i="7"/>
  <c r="BL324" i="7"/>
  <c r="BF324" i="7"/>
  <c r="AZ324" i="7"/>
  <c r="AT324" i="7"/>
  <c r="AP324" i="7"/>
  <c r="AO324" i="7"/>
  <c r="AL324" i="7"/>
  <c r="AI324" i="7"/>
  <c r="AF324" i="7"/>
  <c r="AC324" i="7"/>
  <c r="Z324" i="7"/>
  <c r="W324" i="7"/>
  <c r="T324" i="7"/>
  <c r="Q324" i="7"/>
  <c r="N324" i="7"/>
  <c r="K324" i="7"/>
  <c r="H324" i="7"/>
  <c r="DB323" i="7"/>
  <c r="CV323" i="7"/>
  <c r="CP323" i="7"/>
  <c r="CJ323" i="7"/>
  <c r="CD323" i="7"/>
  <c r="BX323" i="7"/>
  <c r="BR323" i="7"/>
  <c r="BL323" i="7"/>
  <c r="BF323" i="7"/>
  <c r="AZ323" i="7"/>
  <c r="AT323" i="7"/>
  <c r="AP323" i="7"/>
  <c r="AO323" i="7"/>
  <c r="AL323" i="7"/>
  <c r="AI323" i="7"/>
  <c r="AF323" i="7"/>
  <c r="AC323" i="7"/>
  <c r="Z323" i="7"/>
  <c r="W323" i="7"/>
  <c r="T323" i="7"/>
  <c r="Q323" i="7"/>
  <c r="N323" i="7"/>
  <c r="K323" i="7"/>
  <c r="H323" i="7"/>
  <c r="DB322" i="7"/>
  <c r="CV322" i="7"/>
  <c r="CP322" i="7"/>
  <c r="CJ322" i="7"/>
  <c r="CD322" i="7"/>
  <c r="BX322" i="7"/>
  <c r="BR322" i="7"/>
  <c r="BL322" i="7"/>
  <c r="BF322" i="7"/>
  <c r="AZ322" i="7"/>
  <c r="AT322" i="7"/>
  <c r="AP322" i="7"/>
  <c r="AO322" i="7"/>
  <c r="AL322" i="7"/>
  <c r="AI322" i="7"/>
  <c r="AF322" i="7"/>
  <c r="AC322" i="7"/>
  <c r="Z322" i="7"/>
  <c r="W322" i="7"/>
  <c r="T322" i="7"/>
  <c r="Q322" i="7"/>
  <c r="N322" i="7"/>
  <c r="K322" i="7"/>
  <c r="H322" i="7"/>
  <c r="DB321" i="7"/>
  <c r="CV321" i="7"/>
  <c r="CP321" i="7"/>
  <c r="CJ321" i="7"/>
  <c r="CD321" i="7"/>
  <c r="BX321" i="7"/>
  <c r="BR321" i="7"/>
  <c r="BL321" i="7"/>
  <c r="BF321" i="7"/>
  <c r="AZ321" i="7"/>
  <c r="AT321" i="7"/>
  <c r="AP321" i="7"/>
  <c r="AO321" i="7"/>
  <c r="AL321" i="7"/>
  <c r="AI321" i="7"/>
  <c r="AF321" i="7"/>
  <c r="AC321" i="7"/>
  <c r="Z321" i="7"/>
  <c r="W321" i="7"/>
  <c r="T321" i="7"/>
  <c r="Q321" i="7"/>
  <c r="N321" i="7"/>
  <c r="K321" i="7"/>
  <c r="H321" i="7"/>
  <c r="DB320" i="7"/>
  <c r="CV320" i="7"/>
  <c r="CP320" i="7"/>
  <c r="CJ320" i="7"/>
  <c r="CD320" i="7"/>
  <c r="BX320" i="7"/>
  <c r="BR320" i="7"/>
  <c r="BL320" i="7"/>
  <c r="BF320" i="7"/>
  <c r="AZ320" i="7"/>
  <c r="AT320" i="7"/>
  <c r="AP320" i="7"/>
  <c r="AO320" i="7"/>
  <c r="AL320" i="7"/>
  <c r="AI320" i="7"/>
  <c r="AF320" i="7"/>
  <c r="AC320" i="7"/>
  <c r="Z320" i="7"/>
  <c r="W320" i="7"/>
  <c r="T320" i="7"/>
  <c r="Q320" i="7"/>
  <c r="N320" i="7"/>
  <c r="K320" i="7"/>
  <c r="H320" i="7"/>
  <c r="DB319" i="7"/>
  <c r="CV319" i="7"/>
  <c r="CP319" i="7"/>
  <c r="CJ319" i="7"/>
  <c r="CD319" i="7"/>
  <c r="BX319" i="7"/>
  <c r="BR319" i="7"/>
  <c r="BL319" i="7"/>
  <c r="BF319" i="7"/>
  <c r="AZ319" i="7"/>
  <c r="AT319" i="7"/>
  <c r="AP319" i="7"/>
  <c r="AO319" i="7"/>
  <c r="AL319" i="7"/>
  <c r="AI319" i="7"/>
  <c r="AF319" i="7"/>
  <c r="AC319" i="7"/>
  <c r="Z319" i="7"/>
  <c r="W319" i="7"/>
  <c r="T319" i="7"/>
  <c r="Q319" i="7"/>
  <c r="N319" i="7"/>
  <c r="K319" i="7"/>
  <c r="H319" i="7"/>
  <c r="DB318" i="7"/>
  <c r="CV318" i="7"/>
  <c r="CP318" i="7"/>
  <c r="CJ318" i="7"/>
  <c r="CD318" i="7"/>
  <c r="BX318" i="7"/>
  <c r="BR318" i="7"/>
  <c r="BL318" i="7"/>
  <c r="BF318" i="7"/>
  <c r="AZ318" i="7"/>
  <c r="AT318" i="7"/>
  <c r="AP318" i="7"/>
  <c r="AO318" i="7"/>
  <c r="AL318" i="7"/>
  <c r="AI318" i="7"/>
  <c r="AF318" i="7"/>
  <c r="AC318" i="7"/>
  <c r="Z318" i="7"/>
  <c r="W318" i="7"/>
  <c r="T318" i="7"/>
  <c r="Q318" i="7"/>
  <c r="N318" i="7"/>
  <c r="K318" i="7"/>
  <c r="H318" i="7"/>
  <c r="DB317" i="7"/>
  <c r="CV317" i="7"/>
  <c r="CP317" i="7"/>
  <c r="CJ317" i="7"/>
  <c r="CD317" i="7"/>
  <c r="BX317" i="7"/>
  <c r="BR317" i="7"/>
  <c r="BL317" i="7"/>
  <c r="BF317" i="7"/>
  <c r="AZ317" i="7"/>
  <c r="AT317" i="7"/>
  <c r="AP317" i="7"/>
  <c r="AO317" i="7"/>
  <c r="AL317" i="7"/>
  <c r="AI317" i="7"/>
  <c r="AF317" i="7"/>
  <c r="AC317" i="7"/>
  <c r="Z317" i="7"/>
  <c r="W317" i="7"/>
  <c r="T317" i="7"/>
  <c r="Q317" i="7"/>
  <c r="N317" i="7"/>
  <c r="K317" i="7"/>
  <c r="H317" i="7"/>
  <c r="DB316" i="7"/>
  <c r="CV316" i="7"/>
  <c r="CP316" i="7"/>
  <c r="CJ316" i="7"/>
  <c r="CD316" i="7"/>
  <c r="BX316" i="7"/>
  <c r="BR316" i="7"/>
  <c r="BL316" i="7"/>
  <c r="BF316" i="7"/>
  <c r="AZ316" i="7"/>
  <c r="AT316" i="7"/>
  <c r="AP316" i="7"/>
  <c r="AO316" i="7"/>
  <c r="AL316" i="7"/>
  <c r="AI316" i="7"/>
  <c r="AF316" i="7"/>
  <c r="AC316" i="7"/>
  <c r="Z316" i="7"/>
  <c r="W316" i="7"/>
  <c r="T316" i="7"/>
  <c r="Q316" i="7"/>
  <c r="N316" i="7"/>
  <c r="K316" i="7"/>
  <c r="H316" i="7"/>
  <c r="DB315" i="7"/>
  <c r="CV315" i="7"/>
  <c r="CP315" i="7"/>
  <c r="CJ315" i="7"/>
  <c r="CD315" i="7"/>
  <c r="BX315" i="7"/>
  <c r="BR315" i="7"/>
  <c r="BL315" i="7"/>
  <c r="BF315" i="7"/>
  <c r="AZ315" i="7"/>
  <c r="AT315" i="7"/>
  <c r="AP315" i="7"/>
  <c r="AO315" i="7"/>
  <c r="AL315" i="7"/>
  <c r="AI315" i="7"/>
  <c r="AF315" i="7"/>
  <c r="AC315" i="7"/>
  <c r="Z315" i="7"/>
  <c r="W315" i="7"/>
  <c r="T315" i="7"/>
  <c r="Q315" i="7"/>
  <c r="N315" i="7"/>
  <c r="K315" i="7"/>
  <c r="H315" i="7"/>
  <c r="DB314" i="7"/>
  <c r="CV314" i="7"/>
  <c r="CP314" i="7"/>
  <c r="CJ314" i="7"/>
  <c r="CD314" i="7"/>
  <c r="BX314" i="7"/>
  <c r="BR314" i="7"/>
  <c r="BL314" i="7"/>
  <c r="BF314" i="7"/>
  <c r="AZ314" i="7"/>
  <c r="AT314" i="7"/>
  <c r="AP314" i="7"/>
  <c r="AO314" i="7"/>
  <c r="AL314" i="7"/>
  <c r="AI314" i="7"/>
  <c r="AF314" i="7"/>
  <c r="AC314" i="7"/>
  <c r="Z314" i="7"/>
  <c r="W314" i="7"/>
  <c r="T314" i="7"/>
  <c r="Q314" i="7"/>
  <c r="N314" i="7"/>
  <c r="K314" i="7"/>
  <c r="H314" i="7"/>
  <c r="DB313" i="7"/>
  <c r="CV313" i="7"/>
  <c r="CP313" i="7"/>
  <c r="CJ313" i="7"/>
  <c r="CD313" i="7"/>
  <c r="BX313" i="7"/>
  <c r="BR313" i="7"/>
  <c r="BL313" i="7"/>
  <c r="BF313" i="7"/>
  <c r="AZ313" i="7"/>
  <c r="AT313" i="7"/>
  <c r="AP313" i="7"/>
  <c r="AO313" i="7"/>
  <c r="AL313" i="7"/>
  <c r="AI313" i="7"/>
  <c r="AF313" i="7"/>
  <c r="AC313" i="7"/>
  <c r="Z313" i="7"/>
  <c r="W313" i="7"/>
  <c r="T313" i="7"/>
  <c r="Q313" i="7"/>
  <c r="N313" i="7"/>
  <c r="K313" i="7"/>
  <c r="H313" i="7"/>
  <c r="DB312" i="7"/>
  <c r="CV312" i="7"/>
  <c r="CP312" i="7"/>
  <c r="CJ312" i="7"/>
  <c r="CD312" i="7"/>
  <c r="BX312" i="7"/>
  <c r="BR312" i="7"/>
  <c r="BL312" i="7"/>
  <c r="BF312" i="7"/>
  <c r="AZ312" i="7"/>
  <c r="AT312" i="7"/>
  <c r="AP312" i="7"/>
  <c r="AO312" i="7"/>
  <c r="AL312" i="7"/>
  <c r="AI312" i="7"/>
  <c r="AF312" i="7"/>
  <c r="AC312" i="7"/>
  <c r="Z312" i="7"/>
  <c r="W312" i="7"/>
  <c r="T312" i="7"/>
  <c r="Q312" i="7"/>
  <c r="N312" i="7"/>
  <c r="K312" i="7"/>
  <c r="H312" i="7"/>
  <c r="DB311" i="7"/>
  <c r="CV311" i="7"/>
  <c r="CP311" i="7"/>
  <c r="CJ311" i="7"/>
  <c r="CD311" i="7"/>
  <c r="BX311" i="7"/>
  <c r="BR311" i="7"/>
  <c r="BL311" i="7"/>
  <c r="BF311" i="7"/>
  <c r="AZ311" i="7"/>
  <c r="AT311" i="7"/>
  <c r="AP311" i="7"/>
  <c r="AO311" i="7"/>
  <c r="AL311" i="7"/>
  <c r="AI311" i="7"/>
  <c r="AF311" i="7"/>
  <c r="AC311" i="7"/>
  <c r="Z311" i="7"/>
  <c r="W311" i="7"/>
  <c r="T311" i="7"/>
  <c r="Q311" i="7"/>
  <c r="N311" i="7"/>
  <c r="K311" i="7"/>
  <c r="H311" i="7"/>
  <c r="DB310" i="7"/>
  <c r="CV310" i="7"/>
  <c r="CP310" i="7"/>
  <c r="CJ310" i="7"/>
  <c r="CD310" i="7"/>
  <c r="BX310" i="7"/>
  <c r="BR310" i="7"/>
  <c r="BL310" i="7"/>
  <c r="BF310" i="7"/>
  <c r="AZ310" i="7"/>
  <c r="AT310" i="7"/>
  <c r="AP310" i="7"/>
  <c r="AO310" i="7"/>
  <c r="AL310" i="7"/>
  <c r="AI310" i="7"/>
  <c r="AF310" i="7"/>
  <c r="AC310" i="7"/>
  <c r="Z310" i="7"/>
  <c r="W310" i="7"/>
  <c r="T310" i="7"/>
  <c r="Q310" i="7"/>
  <c r="N310" i="7"/>
  <c r="K310" i="7"/>
  <c r="H310" i="7"/>
  <c r="DB309" i="7"/>
  <c r="CV309" i="7"/>
  <c r="CP309" i="7"/>
  <c r="CJ309" i="7"/>
  <c r="CD309" i="7"/>
  <c r="BX309" i="7"/>
  <c r="BR309" i="7"/>
  <c r="BL309" i="7"/>
  <c r="BF309" i="7"/>
  <c r="AZ309" i="7"/>
  <c r="AT309" i="7"/>
  <c r="AP309" i="7"/>
  <c r="AO309" i="7"/>
  <c r="AL309" i="7"/>
  <c r="AI309" i="7"/>
  <c r="AF309" i="7"/>
  <c r="AC309" i="7"/>
  <c r="Z309" i="7"/>
  <c r="W309" i="7"/>
  <c r="T309" i="7"/>
  <c r="Q309" i="7"/>
  <c r="N309" i="7"/>
  <c r="K309" i="7"/>
  <c r="H309" i="7"/>
  <c r="DB308" i="7"/>
  <c r="CV308" i="7"/>
  <c r="CP308" i="7"/>
  <c r="CJ308" i="7"/>
  <c r="CD308" i="7"/>
  <c r="BX308" i="7"/>
  <c r="BR308" i="7"/>
  <c r="BL308" i="7"/>
  <c r="BF308" i="7"/>
  <c r="AZ308" i="7"/>
  <c r="AT308" i="7"/>
  <c r="AP308" i="7"/>
  <c r="AO308" i="7"/>
  <c r="AL308" i="7"/>
  <c r="AI308" i="7"/>
  <c r="AF308" i="7"/>
  <c r="AC308" i="7"/>
  <c r="Z308" i="7"/>
  <c r="W308" i="7"/>
  <c r="T308" i="7"/>
  <c r="Q308" i="7"/>
  <c r="N308" i="7"/>
  <c r="K308" i="7"/>
  <c r="H308" i="7"/>
  <c r="DB307" i="7"/>
  <c r="CV307" i="7"/>
  <c r="CP307" i="7"/>
  <c r="CJ307" i="7"/>
  <c r="CD307" i="7"/>
  <c r="BX307" i="7"/>
  <c r="BR307" i="7"/>
  <c r="BL307" i="7"/>
  <c r="BF307" i="7"/>
  <c r="AZ307" i="7"/>
  <c r="AT307" i="7"/>
  <c r="AP307" i="7"/>
  <c r="AO307" i="7"/>
  <c r="AL307" i="7"/>
  <c r="AI307" i="7"/>
  <c r="AF307" i="7"/>
  <c r="AC307" i="7"/>
  <c r="Z307" i="7"/>
  <c r="W307" i="7"/>
  <c r="T307" i="7"/>
  <c r="Q307" i="7"/>
  <c r="N307" i="7"/>
  <c r="K307" i="7"/>
  <c r="H307" i="7"/>
  <c r="DB306" i="7"/>
  <c r="CV306" i="7"/>
  <c r="CP306" i="7"/>
  <c r="CJ306" i="7"/>
  <c r="CD306" i="7"/>
  <c r="BX306" i="7"/>
  <c r="BR306" i="7"/>
  <c r="BL306" i="7"/>
  <c r="BF306" i="7"/>
  <c r="AZ306" i="7"/>
  <c r="AT306" i="7"/>
  <c r="AP306" i="7"/>
  <c r="AO306" i="7"/>
  <c r="AL306" i="7"/>
  <c r="AI306" i="7"/>
  <c r="AF306" i="7"/>
  <c r="AC306" i="7"/>
  <c r="Z306" i="7"/>
  <c r="W306" i="7"/>
  <c r="T306" i="7"/>
  <c r="Q306" i="7"/>
  <c r="N306" i="7"/>
  <c r="K306" i="7"/>
  <c r="H306" i="7"/>
  <c r="DB305" i="7"/>
  <c r="CV305" i="7"/>
  <c r="CP305" i="7"/>
  <c r="CJ305" i="7"/>
  <c r="CD305" i="7"/>
  <c r="BX305" i="7"/>
  <c r="BR305" i="7"/>
  <c r="BL305" i="7"/>
  <c r="BF305" i="7"/>
  <c r="AZ305" i="7"/>
  <c r="AT305" i="7"/>
  <c r="AP305" i="7"/>
  <c r="AO305" i="7"/>
  <c r="AL305" i="7"/>
  <c r="AI305" i="7"/>
  <c r="AF305" i="7"/>
  <c r="AC305" i="7"/>
  <c r="Z305" i="7"/>
  <c r="W305" i="7"/>
  <c r="T305" i="7"/>
  <c r="Q305" i="7"/>
  <c r="N305" i="7"/>
  <c r="K305" i="7"/>
  <c r="H305" i="7"/>
  <c r="DB304" i="7"/>
  <c r="CV304" i="7"/>
  <c r="CP304" i="7"/>
  <c r="CJ304" i="7"/>
  <c r="CD304" i="7"/>
  <c r="BX304" i="7"/>
  <c r="BR304" i="7"/>
  <c r="BL304" i="7"/>
  <c r="BF304" i="7"/>
  <c r="AZ304" i="7"/>
  <c r="AT304" i="7"/>
  <c r="AP304" i="7"/>
  <c r="AO304" i="7"/>
  <c r="AL304" i="7"/>
  <c r="AI304" i="7"/>
  <c r="AF304" i="7"/>
  <c r="AC304" i="7"/>
  <c r="Z304" i="7"/>
  <c r="W304" i="7"/>
  <c r="T304" i="7"/>
  <c r="Q304" i="7"/>
  <c r="N304" i="7"/>
  <c r="K304" i="7"/>
  <c r="H304" i="7"/>
  <c r="DB303" i="7"/>
  <c r="CV303" i="7"/>
  <c r="CP303" i="7"/>
  <c r="CJ303" i="7"/>
  <c r="CD303" i="7"/>
  <c r="BX303" i="7"/>
  <c r="BR303" i="7"/>
  <c r="BL303" i="7"/>
  <c r="BF303" i="7"/>
  <c r="AZ303" i="7"/>
  <c r="AT303" i="7"/>
  <c r="AP303" i="7"/>
  <c r="AO303" i="7"/>
  <c r="AL303" i="7"/>
  <c r="AI303" i="7"/>
  <c r="AF303" i="7"/>
  <c r="AC303" i="7"/>
  <c r="Z303" i="7"/>
  <c r="W303" i="7"/>
  <c r="T303" i="7"/>
  <c r="Q303" i="7"/>
  <c r="N303" i="7"/>
  <c r="K303" i="7"/>
  <c r="H303" i="7"/>
  <c r="DB302" i="7"/>
  <c r="CV302" i="7"/>
  <c r="CP302" i="7"/>
  <c r="CJ302" i="7"/>
  <c r="CD302" i="7"/>
  <c r="BX302" i="7"/>
  <c r="BR302" i="7"/>
  <c r="BL302" i="7"/>
  <c r="BF302" i="7"/>
  <c r="AZ302" i="7"/>
  <c r="AT302" i="7"/>
  <c r="AP302" i="7"/>
  <c r="AO302" i="7"/>
  <c r="AL302" i="7"/>
  <c r="AI302" i="7"/>
  <c r="AF302" i="7"/>
  <c r="AC302" i="7"/>
  <c r="Z302" i="7"/>
  <c r="W302" i="7"/>
  <c r="T302" i="7"/>
  <c r="Q302" i="7"/>
  <c r="N302" i="7"/>
  <c r="K302" i="7"/>
  <c r="H302" i="7"/>
  <c r="DB301" i="7"/>
  <c r="CV301" i="7"/>
  <c r="CP301" i="7"/>
  <c r="CJ301" i="7"/>
  <c r="CD301" i="7"/>
  <c r="BX301" i="7"/>
  <c r="BR301" i="7"/>
  <c r="BL301" i="7"/>
  <c r="BF301" i="7"/>
  <c r="AZ301" i="7"/>
  <c r="AT301" i="7"/>
  <c r="AP301" i="7"/>
  <c r="AO301" i="7"/>
  <c r="AL301" i="7"/>
  <c r="AI301" i="7"/>
  <c r="AF301" i="7"/>
  <c r="AC301" i="7"/>
  <c r="Z301" i="7"/>
  <c r="W301" i="7"/>
  <c r="T301" i="7"/>
  <c r="Q301" i="7"/>
  <c r="N301" i="7"/>
  <c r="K301" i="7"/>
  <c r="H301" i="7"/>
  <c r="DB300" i="7"/>
  <c r="CV300" i="7"/>
  <c r="CP300" i="7"/>
  <c r="CJ300" i="7"/>
  <c r="CD300" i="7"/>
  <c r="BX300" i="7"/>
  <c r="BR300" i="7"/>
  <c r="BL300" i="7"/>
  <c r="BF300" i="7"/>
  <c r="AZ300" i="7"/>
  <c r="AT300" i="7"/>
  <c r="AP300" i="7"/>
  <c r="AO300" i="7"/>
  <c r="AL300" i="7"/>
  <c r="AI300" i="7"/>
  <c r="AF300" i="7"/>
  <c r="AC300" i="7"/>
  <c r="Z300" i="7"/>
  <c r="W300" i="7"/>
  <c r="T300" i="7"/>
  <c r="Q300" i="7"/>
  <c r="N300" i="7"/>
  <c r="K300" i="7"/>
  <c r="H300" i="7"/>
  <c r="DB299" i="7"/>
  <c r="CV299" i="7"/>
  <c r="CP299" i="7"/>
  <c r="CJ299" i="7"/>
  <c r="CD299" i="7"/>
  <c r="BX299" i="7"/>
  <c r="BR299" i="7"/>
  <c r="BL299" i="7"/>
  <c r="BF299" i="7"/>
  <c r="AZ299" i="7"/>
  <c r="AT299" i="7"/>
  <c r="AP299" i="7"/>
  <c r="AO299" i="7"/>
  <c r="AL299" i="7"/>
  <c r="AI299" i="7"/>
  <c r="AF299" i="7"/>
  <c r="AC299" i="7"/>
  <c r="Z299" i="7"/>
  <c r="W299" i="7"/>
  <c r="T299" i="7"/>
  <c r="Q299" i="7"/>
  <c r="N299" i="7"/>
  <c r="K299" i="7"/>
  <c r="H299" i="7"/>
  <c r="DB298" i="7"/>
  <c r="CV298" i="7"/>
  <c r="CP298" i="7"/>
  <c r="CJ298" i="7"/>
  <c r="CD298" i="7"/>
  <c r="BX298" i="7"/>
  <c r="BR298" i="7"/>
  <c r="BL298" i="7"/>
  <c r="BF298" i="7"/>
  <c r="AZ298" i="7"/>
  <c r="AT298" i="7"/>
  <c r="AP298" i="7"/>
  <c r="AO298" i="7"/>
  <c r="AL298" i="7"/>
  <c r="AI298" i="7"/>
  <c r="AF298" i="7"/>
  <c r="AC298" i="7"/>
  <c r="Z298" i="7"/>
  <c r="W298" i="7"/>
  <c r="T298" i="7"/>
  <c r="Q298" i="7"/>
  <c r="N298" i="7"/>
  <c r="K298" i="7"/>
  <c r="H298" i="7"/>
  <c r="DB297" i="7"/>
  <c r="CV297" i="7"/>
  <c r="CP297" i="7"/>
  <c r="CJ297" i="7"/>
  <c r="CD297" i="7"/>
  <c r="BX297" i="7"/>
  <c r="BR297" i="7"/>
  <c r="BL297" i="7"/>
  <c r="BF297" i="7"/>
  <c r="AZ297" i="7"/>
  <c r="AT297" i="7"/>
  <c r="AP297" i="7"/>
  <c r="AO297" i="7"/>
  <c r="AL297" i="7"/>
  <c r="AI297" i="7"/>
  <c r="AF297" i="7"/>
  <c r="AC297" i="7"/>
  <c r="Z297" i="7"/>
  <c r="W297" i="7"/>
  <c r="T297" i="7"/>
  <c r="Q297" i="7"/>
  <c r="N297" i="7"/>
  <c r="K297" i="7"/>
  <c r="H297" i="7"/>
  <c r="DB296" i="7"/>
  <c r="CV296" i="7"/>
  <c r="CP296" i="7"/>
  <c r="CJ296" i="7"/>
  <c r="CD296" i="7"/>
  <c r="BX296" i="7"/>
  <c r="BR296" i="7"/>
  <c r="BL296" i="7"/>
  <c r="BF296" i="7"/>
  <c r="AZ296" i="7"/>
  <c r="AT296" i="7"/>
  <c r="AP296" i="7"/>
  <c r="AO296" i="7"/>
  <c r="AL296" i="7"/>
  <c r="AI296" i="7"/>
  <c r="AF296" i="7"/>
  <c r="AC296" i="7"/>
  <c r="Z296" i="7"/>
  <c r="W296" i="7"/>
  <c r="T296" i="7"/>
  <c r="Q296" i="7"/>
  <c r="N296" i="7"/>
  <c r="K296" i="7"/>
  <c r="H296" i="7"/>
  <c r="DB295" i="7"/>
  <c r="CV295" i="7"/>
  <c r="CP295" i="7"/>
  <c r="CJ295" i="7"/>
  <c r="CD295" i="7"/>
  <c r="BX295" i="7"/>
  <c r="BR295" i="7"/>
  <c r="BL295" i="7"/>
  <c r="BF295" i="7"/>
  <c r="AZ295" i="7"/>
  <c r="AT295" i="7"/>
  <c r="AP295" i="7"/>
  <c r="AO295" i="7"/>
  <c r="AL295" i="7"/>
  <c r="AI295" i="7"/>
  <c r="AF295" i="7"/>
  <c r="AC295" i="7"/>
  <c r="Z295" i="7"/>
  <c r="W295" i="7"/>
  <c r="T295" i="7"/>
  <c r="Q295" i="7"/>
  <c r="N295" i="7"/>
  <c r="K295" i="7"/>
  <c r="H295" i="7"/>
  <c r="DB294" i="7"/>
  <c r="CV294" i="7"/>
  <c r="CP294" i="7"/>
  <c r="CJ294" i="7"/>
  <c r="CD294" i="7"/>
  <c r="BX294" i="7"/>
  <c r="BR294" i="7"/>
  <c r="BL294" i="7"/>
  <c r="BF294" i="7"/>
  <c r="AZ294" i="7"/>
  <c r="AT294" i="7"/>
  <c r="AP294" i="7"/>
  <c r="AO294" i="7"/>
  <c r="AL294" i="7"/>
  <c r="AI294" i="7"/>
  <c r="AF294" i="7"/>
  <c r="AC294" i="7"/>
  <c r="Z294" i="7"/>
  <c r="W294" i="7"/>
  <c r="T294" i="7"/>
  <c r="Q294" i="7"/>
  <c r="N294" i="7"/>
  <c r="K294" i="7"/>
  <c r="H294" i="7"/>
  <c r="DB293" i="7"/>
  <c r="CV293" i="7"/>
  <c r="CP293" i="7"/>
  <c r="CJ293" i="7"/>
  <c r="CD293" i="7"/>
  <c r="BX293" i="7"/>
  <c r="BR293" i="7"/>
  <c r="BL293" i="7"/>
  <c r="BF293" i="7"/>
  <c r="AZ293" i="7"/>
  <c r="AT293" i="7"/>
  <c r="AP293" i="7"/>
  <c r="AO293" i="7"/>
  <c r="AL293" i="7"/>
  <c r="AI293" i="7"/>
  <c r="AF293" i="7"/>
  <c r="AC293" i="7"/>
  <c r="Z293" i="7"/>
  <c r="W293" i="7"/>
  <c r="T293" i="7"/>
  <c r="Q293" i="7"/>
  <c r="N293" i="7"/>
  <c r="K293" i="7"/>
  <c r="H293" i="7"/>
  <c r="DB292" i="7"/>
  <c r="CV292" i="7"/>
  <c r="CP292" i="7"/>
  <c r="CJ292" i="7"/>
  <c r="CD292" i="7"/>
  <c r="BX292" i="7"/>
  <c r="BR292" i="7"/>
  <c r="BL292" i="7"/>
  <c r="BF292" i="7"/>
  <c r="AZ292" i="7"/>
  <c r="AT292" i="7"/>
  <c r="AP292" i="7"/>
  <c r="AO292" i="7"/>
  <c r="AL292" i="7"/>
  <c r="AI292" i="7"/>
  <c r="AF292" i="7"/>
  <c r="AC292" i="7"/>
  <c r="Z292" i="7"/>
  <c r="W292" i="7"/>
  <c r="T292" i="7"/>
  <c r="Q292" i="7"/>
  <c r="N292" i="7"/>
  <c r="K292" i="7"/>
  <c r="H292" i="7"/>
  <c r="DB291" i="7"/>
  <c r="CV291" i="7"/>
  <c r="CP291" i="7"/>
  <c r="CJ291" i="7"/>
  <c r="CD291" i="7"/>
  <c r="BX291" i="7"/>
  <c r="BR291" i="7"/>
  <c r="BL291" i="7"/>
  <c r="BF291" i="7"/>
  <c r="AZ291" i="7"/>
  <c r="AT291" i="7"/>
  <c r="AP291" i="7"/>
  <c r="AO291" i="7"/>
  <c r="AL291" i="7"/>
  <c r="AI291" i="7"/>
  <c r="AF291" i="7"/>
  <c r="AC291" i="7"/>
  <c r="Z291" i="7"/>
  <c r="W291" i="7"/>
  <c r="T291" i="7"/>
  <c r="Q291" i="7"/>
  <c r="N291" i="7"/>
  <c r="K291" i="7"/>
  <c r="H291" i="7"/>
  <c r="DB290" i="7"/>
  <c r="CV290" i="7"/>
  <c r="CP290" i="7"/>
  <c r="CJ290" i="7"/>
  <c r="CD290" i="7"/>
  <c r="BX290" i="7"/>
  <c r="BR290" i="7"/>
  <c r="BL290" i="7"/>
  <c r="BF290" i="7"/>
  <c r="AZ290" i="7"/>
  <c r="AT290" i="7"/>
  <c r="AP290" i="7"/>
  <c r="AO290" i="7"/>
  <c r="AL290" i="7"/>
  <c r="AI290" i="7"/>
  <c r="AF290" i="7"/>
  <c r="AC290" i="7"/>
  <c r="Z290" i="7"/>
  <c r="W290" i="7"/>
  <c r="T290" i="7"/>
  <c r="Q290" i="7"/>
  <c r="N290" i="7"/>
  <c r="K290" i="7"/>
  <c r="H290" i="7"/>
  <c r="DB289" i="7"/>
  <c r="CV289" i="7"/>
  <c r="CP289" i="7"/>
  <c r="CJ289" i="7"/>
  <c r="CD289" i="7"/>
  <c r="BX289" i="7"/>
  <c r="BR289" i="7"/>
  <c r="BL289" i="7"/>
  <c r="BF289" i="7"/>
  <c r="AZ289" i="7"/>
  <c r="AT289" i="7"/>
  <c r="AP289" i="7"/>
  <c r="AO289" i="7"/>
  <c r="AL289" i="7"/>
  <c r="AI289" i="7"/>
  <c r="AF289" i="7"/>
  <c r="AC289" i="7"/>
  <c r="Z289" i="7"/>
  <c r="W289" i="7"/>
  <c r="T289" i="7"/>
  <c r="Q289" i="7"/>
  <c r="N289" i="7"/>
  <c r="K289" i="7"/>
  <c r="H289" i="7"/>
  <c r="DB288" i="7"/>
  <c r="CV288" i="7"/>
  <c r="CP288" i="7"/>
  <c r="CJ288" i="7"/>
  <c r="CD288" i="7"/>
  <c r="BX288" i="7"/>
  <c r="BR288" i="7"/>
  <c r="BL288" i="7"/>
  <c r="BF288" i="7"/>
  <c r="AZ288" i="7"/>
  <c r="AT288" i="7"/>
  <c r="AP288" i="7"/>
  <c r="AO288" i="7"/>
  <c r="AL288" i="7"/>
  <c r="AI288" i="7"/>
  <c r="AF288" i="7"/>
  <c r="AC288" i="7"/>
  <c r="Z288" i="7"/>
  <c r="W288" i="7"/>
  <c r="T288" i="7"/>
  <c r="Q288" i="7"/>
  <c r="N288" i="7"/>
  <c r="K288" i="7"/>
  <c r="H288" i="7"/>
  <c r="DB287" i="7"/>
  <c r="CV287" i="7"/>
  <c r="CP287" i="7"/>
  <c r="CJ287" i="7"/>
  <c r="CD287" i="7"/>
  <c r="BX287" i="7"/>
  <c r="BR287" i="7"/>
  <c r="BL287" i="7"/>
  <c r="BF287" i="7"/>
  <c r="AZ287" i="7"/>
  <c r="AT287" i="7"/>
  <c r="AP287" i="7"/>
  <c r="AO287" i="7"/>
  <c r="AL287" i="7"/>
  <c r="AI287" i="7"/>
  <c r="AF287" i="7"/>
  <c r="AC287" i="7"/>
  <c r="Z287" i="7"/>
  <c r="W287" i="7"/>
  <c r="T287" i="7"/>
  <c r="Q287" i="7"/>
  <c r="N287" i="7"/>
  <c r="K287" i="7"/>
  <c r="H287" i="7"/>
  <c r="DB286" i="7"/>
  <c r="CV286" i="7"/>
  <c r="CP286" i="7"/>
  <c r="CJ286" i="7"/>
  <c r="CD286" i="7"/>
  <c r="BX286" i="7"/>
  <c r="BR286" i="7"/>
  <c r="BL286" i="7"/>
  <c r="BF286" i="7"/>
  <c r="AZ286" i="7"/>
  <c r="AT286" i="7"/>
  <c r="AP286" i="7"/>
  <c r="AO286" i="7"/>
  <c r="AL286" i="7"/>
  <c r="AI286" i="7"/>
  <c r="AF286" i="7"/>
  <c r="AC286" i="7"/>
  <c r="Z286" i="7"/>
  <c r="W286" i="7"/>
  <c r="T286" i="7"/>
  <c r="Q286" i="7"/>
  <c r="N286" i="7"/>
  <c r="K286" i="7"/>
  <c r="H286" i="7"/>
  <c r="DB285" i="7"/>
  <c r="CV285" i="7"/>
  <c r="CP285" i="7"/>
  <c r="CJ285" i="7"/>
  <c r="CD285" i="7"/>
  <c r="BX285" i="7"/>
  <c r="BR285" i="7"/>
  <c r="BL285" i="7"/>
  <c r="BF285" i="7"/>
  <c r="AZ285" i="7"/>
  <c r="AT285" i="7"/>
  <c r="AP285" i="7"/>
  <c r="AO285" i="7"/>
  <c r="AL285" i="7"/>
  <c r="AI285" i="7"/>
  <c r="AF285" i="7"/>
  <c r="AC285" i="7"/>
  <c r="Z285" i="7"/>
  <c r="W285" i="7"/>
  <c r="T285" i="7"/>
  <c r="Q285" i="7"/>
  <c r="N285" i="7"/>
  <c r="K285" i="7"/>
  <c r="H285" i="7"/>
  <c r="DB284" i="7"/>
  <c r="CV284" i="7"/>
  <c r="CP284" i="7"/>
  <c r="CJ284" i="7"/>
  <c r="CD284" i="7"/>
  <c r="BX284" i="7"/>
  <c r="BR284" i="7"/>
  <c r="BL284" i="7"/>
  <c r="BF284" i="7"/>
  <c r="AZ284" i="7"/>
  <c r="AT284" i="7"/>
  <c r="AP284" i="7"/>
  <c r="AO284" i="7"/>
  <c r="AL284" i="7"/>
  <c r="AI284" i="7"/>
  <c r="AF284" i="7"/>
  <c r="AC284" i="7"/>
  <c r="Z284" i="7"/>
  <c r="W284" i="7"/>
  <c r="T284" i="7"/>
  <c r="Q284" i="7"/>
  <c r="N284" i="7"/>
  <c r="K284" i="7"/>
  <c r="H284" i="7"/>
  <c r="DB283" i="7"/>
  <c r="CV283" i="7"/>
  <c r="CP283" i="7"/>
  <c r="CJ283" i="7"/>
  <c r="CD283" i="7"/>
  <c r="BX283" i="7"/>
  <c r="BR283" i="7"/>
  <c r="BL283" i="7"/>
  <c r="BF283" i="7"/>
  <c r="AZ283" i="7"/>
  <c r="AT283" i="7"/>
  <c r="AP283" i="7"/>
  <c r="AO283" i="7"/>
  <c r="AL283" i="7"/>
  <c r="AI283" i="7"/>
  <c r="AF283" i="7"/>
  <c r="AC283" i="7"/>
  <c r="Z283" i="7"/>
  <c r="W283" i="7"/>
  <c r="T283" i="7"/>
  <c r="Q283" i="7"/>
  <c r="N283" i="7"/>
  <c r="K283" i="7"/>
  <c r="H283" i="7"/>
  <c r="DB282" i="7"/>
  <c r="CV282" i="7"/>
  <c r="CP282" i="7"/>
  <c r="CJ282" i="7"/>
  <c r="CD282" i="7"/>
  <c r="BX282" i="7"/>
  <c r="BR282" i="7"/>
  <c r="BL282" i="7"/>
  <c r="BF282" i="7"/>
  <c r="AZ282" i="7"/>
  <c r="AT282" i="7"/>
  <c r="AP282" i="7"/>
  <c r="AO282" i="7"/>
  <c r="AL282" i="7"/>
  <c r="AI282" i="7"/>
  <c r="AF282" i="7"/>
  <c r="AC282" i="7"/>
  <c r="Z282" i="7"/>
  <c r="W282" i="7"/>
  <c r="T282" i="7"/>
  <c r="Q282" i="7"/>
  <c r="N282" i="7"/>
  <c r="K282" i="7"/>
  <c r="H282" i="7"/>
  <c r="DB281" i="7"/>
  <c r="CV281" i="7"/>
  <c r="CP281" i="7"/>
  <c r="CJ281" i="7"/>
  <c r="CD281" i="7"/>
  <c r="BX281" i="7"/>
  <c r="BR281" i="7"/>
  <c r="BL281" i="7"/>
  <c r="BF281" i="7"/>
  <c r="AZ281" i="7"/>
  <c r="AT281" i="7"/>
  <c r="AP281" i="7"/>
  <c r="AO281" i="7"/>
  <c r="AL281" i="7"/>
  <c r="AI281" i="7"/>
  <c r="AF281" i="7"/>
  <c r="AC281" i="7"/>
  <c r="Z281" i="7"/>
  <c r="W281" i="7"/>
  <c r="T281" i="7"/>
  <c r="Q281" i="7"/>
  <c r="N281" i="7"/>
  <c r="K281" i="7"/>
  <c r="H281" i="7"/>
  <c r="DB280" i="7"/>
  <c r="CV280" i="7"/>
  <c r="CP280" i="7"/>
  <c r="CJ280" i="7"/>
  <c r="CD280" i="7"/>
  <c r="BX280" i="7"/>
  <c r="BR280" i="7"/>
  <c r="BL280" i="7"/>
  <c r="BF280" i="7"/>
  <c r="AZ280" i="7"/>
  <c r="AT280" i="7"/>
  <c r="AP280" i="7"/>
  <c r="AO280" i="7"/>
  <c r="AL280" i="7"/>
  <c r="AI280" i="7"/>
  <c r="AF280" i="7"/>
  <c r="AC280" i="7"/>
  <c r="Z280" i="7"/>
  <c r="W280" i="7"/>
  <c r="T280" i="7"/>
  <c r="Q280" i="7"/>
  <c r="N280" i="7"/>
  <c r="K280" i="7"/>
  <c r="H280" i="7"/>
  <c r="DB279" i="7"/>
  <c r="CV279" i="7"/>
  <c r="CP279" i="7"/>
  <c r="CJ279" i="7"/>
  <c r="CD279" i="7"/>
  <c r="BX279" i="7"/>
  <c r="BR279" i="7"/>
  <c r="BL279" i="7"/>
  <c r="BF279" i="7"/>
  <c r="AZ279" i="7"/>
  <c r="AT279" i="7"/>
  <c r="AP279" i="7"/>
  <c r="AO279" i="7"/>
  <c r="AL279" i="7"/>
  <c r="AI279" i="7"/>
  <c r="AF279" i="7"/>
  <c r="AC279" i="7"/>
  <c r="Z279" i="7"/>
  <c r="W279" i="7"/>
  <c r="T279" i="7"/>
  <c r="Q279" i="7"/>
  <c r="N279" i="7"/>
  <c r="K279" i="7"/>
  <c r="H279" i="7"/>
  <c r="DB278" i="7"/>
  <c r="CV278" i="7"/>
  <c r="CP278" i="7"/>
  <c r="CJ278" i="7"/>
  <c r="CD278" i="7"/>
  <c r="BX278" i="7"/>
  <c r="BR278" i="7"/>
  <c r="BL278" i="7"/>
  <c r="BF278" i="7"/>
  <c r="AZ278" i="7"/>
  <c r="AT278" i="7"/>
  <c r="AP278" i="7"/>
  <c r="AO278" i="7"/>
  <c r="AL278" i="7"/>
  <c r="AI278" i="7"/>
  <c r="AF278" i="7"/>
  <c r="AC278" i="7"/>
  <c r="Z278" i="7"/>
  <c r="W278" i="7"/>
  <c r="T278" i="7"/>
  <c r="Q278" i="7"/>
  <c r="N278" i="7"/>
  <c r="K278" i="7"/>
  <c r="H278" i="7"/>
  <c r="DB277" i="7"/>
  <c r="CV277" i="7"/>
  <c r="CP277" i="7"/>
  <c r="CJ277" i="7"/>
  <c r="CD277" i="7"/>
  <c r="BX277" i="7"/>
  <c r="BR277" i="7"/>
  <c r="BL277" i="7"/>
  <c r="BF277" i="7"/>
  <c r="AZ277" i="7"/>
  <c r="AT277" i="7"/>
  <c r="AP277" i="7"/>
  <c r="AO277" i="7"/>
  <c r="AL277" i="7"/>
  <c r="AI277" i="7"/>
  <c r="AF277" i="7"/>
  <c r="AC277" i="7"/>
  <c r="Z277" i="7"/>
  <c r="W277" i="7"/>
  <c r="T277" i="7"/>
  <c r="Q277" i="7"/>
  <c r="N277" i="7"/>
  <c r="K277" i="7"/>
  <c r="H277" i="7"/>
  <c r="DB276" i="7"/>
  <c r="CV276" i="7"/>
  <c r="CP276" i="7"/>
  <c r="CJ276" i="7"/>
  <c r="CD276" i="7"/>
  <c r="BX276" i="7"/>
  <c r="BR276" i="7"/>
  <c r="BL276" i="7"/>
  <c r="BF276" i="7"/>
  <c r="AZ276" i="7"/>
  <c r="AT276" i="7"/>
  <c r="AP276" i="7"/>
  <c r="AO276" i="7"/>
  <c r="AL276" i="7"/>
  <c r="AI276" i="7"/>
  <c r="AF276" i="7"/>
  <c r="AC276" i="7"/>
  <c r="Z276" i="7"/>
  <c r="W276" i="7"/>
  <c r="T276" i="7"/>
  <c r="Q276" i="7"/>
  <c r="N276" i="7"/>
  <c r="K276" i="7"/>
  <c r="H276" i="7"/>
  <c r="DB275" i="7"/>
  <c r="CV275" i="7"/>
  <c r="CP275" i="7"/>
  <c r="CJ275" i="7"/>
  <c r="CD275" i="7"/>
  <c r="BX275" i="7"/>
  <c r="BR275" i="7"/>
  <c r="BL275" i="7"/>
  <c r="BF275" i="7"/>
  <c r="AZ275" i="7"/>
  <c r="AT275" i="7"/>
  <c r="AP275" i="7"/>
  <c r="AO275" i="7"/>
  <c r="AL275" i="7"/>
  <c r="AI275" i="7"/>
  <c r="AF275" i="7"/>
  <c r="AC275" i="7"/>
  <c r="Z275" i="7"/>
  <c r="W275" i="7"/>
  <c r="T275" i="7"/>
  <c r="Q275" i="7"/>
  <c r="N275" i="7"/>
  <c r="K275" i="7"/>
  <c r="H275" i="7"/>
  <c r="DB274" i="7"/>
  <c r="CV274" i="7"/>
  <c r="CP274" i="7"/>
  <c r="CJ274" i="7"/>
  <c r="CD274" i="7"/>
  <c r="BX274" i="7"/>
  <c r="BR274" i="7"/>
  <c r="BL274" i="7"/>
  <c r="BF274" i="7"/>
  <c r="AZ274" i="7"/>
  <c r="AT274" i="7"/>
  <c r="AP274" i="7"/>
  <c r="AO274" i="7"/>
  <c r="AL274" i="7"/>
  <c r="AI274" i="7"/>
  <c r="AF274" i="7"/>
  <c r="AC274" i="7"/>
  <c r="Z274" i="7"/>
  <c r="W274" i="7"/>
  <c r="T274" i="7"/>
  <c r="Q274" i="7"/>
  <c r="N274" i="7"/>
  <c r="K274" i="7"/>
  <c r="H274" i="7"/>
  <c r="DB273" i="7"/>
  <c r="CV273" i="7"/>
  <c r="CP273" i="7"/>
  <c r="CJ273" i="7"/>
  <c r="CD273" i="7"/>
  <c r="BX273" i="7"/>
  <c r="BR273" i="7"/>
  <c r="BL273" i="7"/>
  <c r="BF273" i="7"/>
  <c r="AZ273" i="7"/>
  <c r="AT273" i="7"/>
  <c r="AP273" i="7"/>
  <c r="AO273" i="7"/>
  <c r="AL273" i="7"/>
  <c r="AI273" i="7"/>
  <c r="AF273" i="7"/>
  <c r="AC273" i="7"/>
  <c r="Z273" i="7"/>
  <c r="W273" i="7"/>
  <c r="T273" i="7"/>
  <c r="Q273" i="7"/>
  <c r="N273" i="7"/>
  <c r="K273" i="7"/>
  <c r="H273" i="7"/>
  <c r="DB272" i="7"/>
  <c r="CV272" i="7"/>
  <c r="CP272" i="7"/>
  <c r="CJ272" i="7"/>
  <c r="CD272" i="7"/>
  <c r="BX272" i="7"/>
  <c r="BR272" i="7"/>
  <c r="BL272" i="7"/>
  <c r="BF272" i="7"/>
  <c r="AZ272" i="7"/>
  <c r="AT272" i="7"/>
  <c r="AP272" i="7"/>
  <c r="AO272" i="7"/>
  <c r="AL272" i="7"/>
  <c r="AI272" i="7"/>
  <c r="AF272" i="7"/>
  <c r="AC272" i="7"/>
  <c r="Z272" i="7"/>
  <c r="W272" i="7"/>
  <c r="T272" i="7"/>
  <c r="Q272" i="7"/>
  <c r="N272" i="7"/>
  <c r="K272" i="7"/>
  <c r="H272" i="7"/>
  <c r="DB271" i="7"/>
  <c r="CV271" i="7"/>
  <c r="CP271" i="7"/>
  <c r="CJ271" i="7"/>
  <c r="CD271" i="7"/>
  <c r="BX271" i="7"/>
  <c r="BR271" i="7"/>
  <c r="BL271" i="7"/>
  <c r="BF271" i="7"/>
  <c r="AZ271" i="7"/>
  <c r="AT271" i="7"/>
  <c r="AP271" i="7"/>
  <c r="AO271" i="7"/>
  <c r="AL271" i="7"/>
  <c r="AI271" i="7"/>
  <c r="AF271" i="7"/>
  <c r="AC271" i="7"/>
  <c r="Z271" i="7"/>
  <c r="W271" i="7"/>
  <c r="T271" i="7"/>
  <c r="Q271" i="7"/>
  <c r="N271" i="7"/>
  <c r="K271" i="7"/>
  <c r="H271" i="7"/>
  <c r="DB270" i="7"/>
  <c r="CV270" i="7"/>
  <c r="CP270" i="7"/>
  <c r="CJ270" i="7"/>
  <c r="CD270" i="7"/>
  <c r="BX270" i="7"/>
  <c r="BR270" i="7"/>
  <c r="BL270" i="7"/>
  <c r="BF270" i="7"/>
  <c r="AZ270" i="7"/>
  <c r="AT270" i="7"/>
  <c r="AP270" i="7"/>
  <c r="AO270" i="7"/>
  <c r="AL270" i="7"/>
  <c r="AI270" i="7"/>
  <c r="AF270" i="7"/>
  <c r="AC270" i="7"/>
  <c r="Z270" i="7"/>
  <c r="W270" i="7"/>
  <c r="T270" i="7"/>
  <c r="Q270" i="7"/>
  <c r="N270" i="7"/>
  <c r="K270" i="7"/>
  <c r="H270" i="7"/>
  <c r="DB269" i="7"/>
  <c r="CV269" i="7"/>
  <c r="CP269" i="7"/>
  <c r="CJ269" i="7"/>
  <c r="CD269" i="7"/>
  <c r="BX269" i="7"/>
  <c r="BR269" i="7"/>
  <c r="BL269" i="7"/>
  <c r="BF269" i="7"/>
  <c r="AZ269" i="7"/>
  <c r="AT269" i="7"/>
  <c r="AP269" i="7"/>
  <c r="AO269" i="7"/>
  <c r="AL269" i="7"/>
  <c r="AI269" i="7"/>
  <c r="AF269" i="7"/>
  <c r="AC269" i="7"/>
  <c r="Z269" i="7"/>
  <c r="W269" i="7"/>
  <c r="T269" i="7"/>
  <c r="Q269" i="7"/>
  <c r="N269" i="7"/>
  <c r="K269" i="7"/>
  <c r="H269" i="7"/>
  <c r="DB268" i="7"/>
  <c r="CV268" i="7"/>
  <c r="CP268" i="7"/>
  <c r="CJ268" i="7"/>
  <c r="CD268" i="7"/>
  <c r="BX268" i="7"/>
  <c r="BR268" i="7"/>
  <c r="BL268" i="7"/>
  <c r="BF268" i="7"/>
  <c r="AZ268" i="7"/>
  <c r="AT268" i="7"/>
  <c r="AP268" i="7"/>
  <c r="AO268" i="7"/>
  <c r="AL268" i="7"/>
  <c r="AI268" i="7"/>
  <c r="AF268" i="7"/>
  <c r="AC268" i="7"/>
  <c r="Z268" i="7"/>
  <c r="W268" i="7"/>
  <c r="T268" i="7"/>
  <c r="Q268" i="7"/>
  <c r="N268" i="7"/>
  <c r="K268" i="7"/>
  <c r="H268" i="7"/>
  <c r="DB267" i="7"/>
  <c r="CV267" i="7"/>
  <c r="CP267" i="7"/>
  <c r="CJ267" i="7"/>
  <c r="CD267" i="7"/>
  <c r="BX267" i="7"/>
  <c r="BR267" i="7"/>
  <c r="BL267" i="7"/>
  <c r="BF267" i="7"/>
  <c r="AZ267" i="7"/>
  <c r="AT267" i="7"/>
  <c r="AP267" i="7"/>
  <c r="AO267" i="7"/>
  <c r="AL267" i="7"/>
  <c r="AI267" i="7"/>
  <c r="AF267" i="7"/>
  <c r="AC267" i="7"/>
  <c r="Z267" i="7"/>
  <c r="W267" i="7"/>
  <c r="T267" i="7"/>
  <c r="Q267" i="7"/>
  <c r="N267" i="7"/>
  <c r="K267" i="7"/>
  <c r="H267" i="7"/>
  <c r="DB266" i="7"/>
  <c r="CV266" i="7"/>
  <c r="CP266" i="7"/>
  <c r="CJ266" i="7"/>
  <c r="CD266" i="7"/>
  <c r="BX266" i="7"/>
  <c r="BR266" i="7"/>
  <c r="BL266" i="7"/>
  <c r="BF266" i="7"/>
  <c r="AZ266" i="7"/>
  <c r="AT266" i="7"/>
  <c r="AP266" i="7"/>
  <c r="AO266" i="7"/>
  <c r="AL266" i="7"/>
  <c r="AI266" i="7"/>
  <c r="AF266" i="7"/>
  <c r="AC266" i="7"/>
  <c r="Z266" i="7"/>
  <c r="W266" i="7"/>
  <c r="T266" i="7"/>
  <c r="Q266" i="7"/>
  <c r="N266" i="7"/>
  <c r="K266" i="7"/>
  <c r="H266" i="7"/>
  <c r="DB265" i="7"/>
  <c r="CV265" i="7"/>
  <c r="CP265" i="7"/>
  <c r="CJ265" i="7"/>
  <c r="CD265" i="7"/>
  <c r="BX265" i="7"/>
  <c r="BR265" i="7"/>
  <c r="BL265" i="7"/>
  <c r="BF265" i="7"/>
  <c r="AZ265" i="7"/>
  <c r="AT265" i="7"/>
  <c r="AP265" i="7"/>
  <c r="AO265" i="7"/>
  <c r="AL265" i="7"/>
  <c r="AI265" i="7"/>
  <c r="AF265" i="7"/>
  <c r="AC265" i="7"/>
  <c r="Z265" i="7"/>
  <c r="W265" i="7"/>
  <c r="T265" i="7"/>
  <c r="Q265" i="7"/>
  <c r="N265" i="7"/>
  <c r="K265" i="7"/>
  <c r="H265" i="7"/>
  <c r="DB264" i="7"/>
  <c r="CV264" i="7"/>
  <c r="CP264" i="7"/>
  <c r="CJ264" i="7"/>
  <c r="CD264" i="7"/>
  <c r="BX264" i="7"/>
  <c r="BR264" i="7"/>
  <c r="BL264" i="7"/>
  <c r="BF264" i="7"/>
  <c r="AZ264" i="7"/>
  <c r="AT264" i="7"/>
  <c r="AP264" i="7"/>
  <c r="AO264" i="7"/>
  <c r="AL264" i="7"/>
  <c r="AI264" i="7"/>
  <c r="AF264" i="7"/>
  <c r="AC264" i="7"/>
  <c r="Z264" i="7"/>
  <c r="W264" i="7"/>
  <c r="T264" i="7"/>
  <c r="Q264" i="7"/>
  <c r="N264" i="7"/>
  <c r="K264" i="7"/>
  <c r="H264" i="7"/>
  <c r="DB263" i="7"/>
  <c r="CV263" i="7"/>
  <c r="CP263" i="7"/>
  <c r="CJ263" i="7"/>
  <c r="CD263" i="7"/>
  <c r="BX263" i="7"/>
  <c r="BR263" i="7"/>
  <c r="BL263" i="7"/>
  <c r="BF263" i="7"/>
  <c r="AZ263" i="7"/>
  <c r="AT263" i="7"/>
  <c r="AP263" i="7"/>
  <c r="AO263" i="7"/>
  <c r="AL263" i="7"/>
  <c r="AI263" i="7"/>
  <c r="AF263" i="7"/>
  <c r="AC263" i="7"/>
  <c r="Z263" i="7"/>
  <c r="W263" i="7"/>
  <c r="T263" i="7"/>
  <c r="Q263" i="7"/>
  <c r="N263" i="7"/>
  <c r="K263" i="7"/>
  <c r="H263" i="7"/>
  <c r="DB262" i="7"/>
  <c r="CV262" i="7"/>
  <c r="CP262" i="7"/>
  <c r="CJ262" i="7"/>
  <c r="CD262" i="7"/>
  <c r="BX262" i="7"/>
  <c r="BR262" i="7"/>
  <c r="BL262" i="7"/>
  <c r="BF262" i="7"/>
  <c r="AZ262" i="7"/>
  <c r="AT262" i="7"/>
  <c r="AP262" i="7"/>
  <c r="AO262" i="7"/>
  <c r="AL262" i="7"/>
  <c r="AI262" i="7"/>
  <c r="AF262" i="7"/>
  <c r="AC262" i="7"/>
  <c r="Z262" i="7"/>
  <c r="W262" i="7"/>
  <c r="T262" i="7"/>
  <c r="Q262" i="7"/>
  <c r="N262" i="7"/>
  <c r="K262" i="7"/>
  <c r="H262" i="7"/>
  <c r="DB261" i="7"/>
  <c r="CV261" i="7"/>
  <c r="CP261" i="7"/>
  <c r="CJ261" i="7"/>
  <c r="CD261" i="7"/>
  <c r="BX261" i="7"/>
  <c r="BR261" i="7"/>
  <c r="BL261" i="7"/>
  <c r="BF261" i="7"/>
  <c r="AZ261" i="7"/>
  <c r="AT261" i="7"/>
  <c r="AP261" i="7"/>
  <c r="AO261" i="7"/>
  <c r="AL261" i="7"/>
  <c r="AI261" i="7"/>
  <c r="AF261" i="7"/>
  <c r="AC261" i="7"/>
  <c r="Z261" i="7"/>
  <c r="W261" i="7"/>
  <c r="T261" i="7"/>
  <c r="Q261" i="7"/>
  <c r="N261" i="7"/>
  <c r="K261" i="7"/>
  <c r="H261" i="7"/>
  <c r="DB260" i="7"/>
  <c r="CV260" i="7"/>
  <c r="CP260" i="7"/>
  <c r="CJ260" i="7"/>
  <c r="CD260" i="7"/>
  <c r="BX260" i="7"/>
  <c r="BR260" i="7"/>
  <c r="BL260" i="7"/>
  <c r="BF260" i="7"/>
  <c r="AZ260" i="7"/>
  <c r="AT260" i="7"/>
  <c r="AP260" i="7"/>
  <c r="AO260" i="7"/>
  <c r="AL260" i="7"/>
  <c r="AI260" i="7"/>
  <c r="AF260" i="7"/>
  <c r="AC260" i="7"/>
  <c r="Z260" i="7"/>
  <c r="W260" i="7"/>
  <c r="T260" i="7"/>
  <c r="Q260" i="7"/>
  <c r="N260" i="7"/>
  <c r="K260" i="7"/>
  <c r="H260" i="7"/>
  <c r="DB259" i="7"/>
  <c r="CV259" i="7"/>
  <c r="CP259" i="7"/>
  <c r="CJ259" i="7"/>
  <c r="CD259" i="7"/>
  <c r="BX259" i="7"/>
  <c r="BR259" i="7"/>
  <c r="BL259" i="7"/>
  <c r="BF259" i="7"/>
  <c r="AZ259" i="7"/>
  <c r="AT259" i="7"/>
  <c r="AP259" i="7"/>
  <c r="AO259" i="7"/>
  <c r="AL259" i="7"/>
  <c r="AI259" i="7"/>
  <c r="AF259" i="7"/>
  <c r="AC259" i="7"/>
  <c r="Z259" i="7"/>
  <c r="W259" i="7"/>
  <c r="T259" i="7"/>
  <c r="Q259" i="7"/>
  <c r="N259" i="7"/>
  <c r="K259" i="7"/>
  <c r="H259" i="7"/>
  <c r="DB258" i="7"/>
  <c r="CV258" i="7"/>
  <c r="CP258" i="7"/>
  <c r="CJ258" i="7"/>
  <c r="CD258" i="7"/>
  <c r="BX258" i="7"/>
  <c r="BR258" i="7"/>
  <c r="BL258" i="7"/>
  <c r="BF258" i="7"/>
  <c r="AZ258" i="7"/>
  <c r="AT258" i="7"/>
  <c r="AP258" i="7"/>
  <c r="AO258" i="7"/>
  <c r="AL258" i="7"/>
  <c r="AI258" i="7"/>
  <c r="AF258" i="7"/>
  <c r="AC258" i="7"/>
  <c r="Z258" i="7"/>
  <c r="W258" i="7"/>
  <c r="T258" i="7"/>
  <c r="Q258" i="7"/>
  <c r="N258" i="7"/>
  <c r="K258" i="7"/>
  <c r="H258" i="7"/>
  <c r="DB257" i="7"/>
  <c r="CV257" i="7"/>
  <c r="CP257" i="7"/>
  <c r="CJ257" i="7"/>
  <c r="CD257" i="7"/>
  <c r="BX257" i="7"/>
  <c r="BR257" i="7"/>
  <c r="BL257" i="7"/>
  <c r="BF257" i="7"/>
  <c r="AZ257" i="7"/>
  <c r="AT257" i="7"/>
  <c r="AP257" i="7"/>
  <c r="AO257" i="7"/>
  <c r="AL257" i="7"/>
  <c r="AI257" i="7"/>
  <c r="AF257" i="7"/>
  <c r="AC257" i="7"/>
  <c r="Z257" i="7"/>
  <c r="W257" i="7"/>
  <c r="T257" i="7"/>
  <c r="Q257" i="7"/>
  <c r="N257" i="7"/>
  <c r="K257" i="7"/>
  <c r="H257" i="7"/>
  <c r="DB256" i="7"/>
  <c r="CV256" i="7"/>
  <c r="CP256" i="7"/>
  <c r="CJ256" i="7"/>
  <c r="CD256" i="7"/>
  <c r="BX256" i="7"/>
  <c r="BR256" i="7"/>
  <c r="BL256" i="7"/>
  <c r="BF256" i="7"/>
  <c r="AZ256" i="7"/>
  <c r="AT256" i="7"/>
  <c r="AP256" i="7"/>
  <c r="AO256" i="7"/>
  <c r="AL256" i="7"/>
  <c r="AI256" i="7"/>
  <c r="AF256" i="7"/>
  <c r="AC256" i="7"/>
  <c r="Z256" i="7"/>
  <c r="W256" i="7"/>
  <c r="T256" i="7"/>
  <c r="Q256" i="7"/>
  <c r="N256" i="7"/>
  <c r="K256" i="7"/>
  <c r="H256" i="7"/>
  <c r="DB255" i="7"/>
  <c r="CV255" i="7"/>
  <c r="CP255" i="7"/>
  <c r="CJ255" i="7"/>
  <c r="CD255" i="7"/>
  <c r="BX255" i="7"/>
  <c r="BR255" i="7"/>
  <c r="BL255" i="7"/>
  <c r="BF255" i="7"/>
  <c r="AZ255" i="7"/>
  <c r="AT255" i="7"/>
  <c r="AP255" i="7"/>
  <c r="AO255" i="7"/>
  <c r="AL255" i="7"/>
  <c r="AI255" i="7"/>
  <c r="AF255" i="7"/>
  <c r="AC255" i="7"/>
  <c r="Z255" i="7"/>
  <c r="W255" i="7"/>
  <c r="T255" i="7"/>
  <c r="Q255" i="7"/>
  <c r="N255" i="7"/>
  <c r="K255" i="7"/>
  <c r="H255" i="7"/>
  <c r="DB254" i="7"/>
  <c r="CV254" i="7"/>
  <c r="CP254" i="7"/>
  <c r="CJ254" i="7"/>
  <c r="CD254" i="7"/>
  <c r="BX254" i="7"/>
  <c r="BR254" i="7"/>
  <c r="BL254" i="7"/>
  <c r="BF254" i="7"/>
  <c r="AZ254" i="7"/>
  <c r="AT254" i="7"/>
  <c r="AP254" i="7"/>
  <c r="AO254" i="7"/>
  <c r="AL254" i="7"/>
  <c r="AI254" i="7"/>
  <c r="AF254" i="7"/>
  <c r="AC254" i="7"/>
  <c r="Z254" i="7"/>
  <c r="W254" i="7"/>
  <c r="T254" i="7"/>
  <c r="Q254" i="7"/>
  <c r="N254" i="7"/>
  <c r="K254" i="7"/>
  <c r="H254" i="7"/>
  <c r="DB253" i="7"/>
  <c r="CV253" i="7"/>
  <c r="CP253" i="7"/>
  <c r="CJ253" i="7"/>
  <c r="CD253" i="7"/>
  <c r="BX253" i="7"/>
  <c r="BR253" i="7"/>
  <c r="BL253" i="7"/>
  <c r="BF253" i="7"/>
  <c r="AZ253" i="7"/>
  <c r="AT253" i="7"/>
  <c r="AP253" i="7"/>
  <c r="AO253" i="7"/>
  <c r="AL253" i="7"/>
  <c r="AI253" i="7"/>
  <c r="AF253" i="7"/>
  <c r="AC253" i="7"/>
  <c r="Z253" i="7"/>
  <c r="W253" i="7"/>
  <c r="T253" i="7"/>
  <c r="Q253" i="7"/>
  <c r="N253" i="7"/>
  <c r="K253" i="7"/>
  <c r="H253" i="7"/>
  <c r="DB252" i="7"/>
  <c r="CV252" i="7"/>
  <c r="CP252" i="7"/>
  <c r="CJ252" i="7"/>
  <c r="CD252" i="7"/>
  <c r="BX252" i="7"/>
  <c r="BR252" i="7"/>
  <c r="BL252" i="7"/>
  <c r="BF252" i="7"/>
  <c r="AZ252" i="7"/>
  <c r="AT252" i="7"/>
  <c r="AP252" i="7"/>
  <c r="AO252" i="7"/>
  <c r="AL252" i="7"/>
  <c r="AI252" i="7"/>
  <c r="AF252" i="7"/>
  <c r="AC252" i="7"/>
  <c r="Z252" i="7"/>
  <c r="W252" i="7"/>
  <c r="T252" i="7"/>
  <c r="Q252" i="7"/>
  <c r="N252" i="7"/>
  <c r="K252" i="7"/>
  <c r="H252" i="7"/>
  <c r="DB251" i="7"/>
  <c r="CV251" i="7"/>
  <c r="CP251" i="7"/>
  <c r="CJ251" i="7"/>
  <c r="CD251" i="7"/>
  <c r="BX251" i="7"/>
  <c r="BR251" i="7"/>
  <c r="BL251" i="7"/>
  <c r="BF251" i="7"/>
  <c r="AZ251" i="7"/>
  <c r="AT251" i="7"/>
  <c r="AP251" i="7"/>
  <c r="AO251" i="7"/>
  <c r="AL251" i="7"/>
  <c r="AI251" i="7"/>
  <c r="AF251" i="7"/>
  <c r="AC251" i="7"/>
  <c r="Z251" i="7"/>
  <c r="W251" i="7"/>
  <c r="T251" i="7"/>
  <c r="Q251" i="7"/>
  <c r="N251" i="7"/>
  <c r="K251" i="7"/>
  <c r="H251" i="7"/>
  <c r="DB250" i="7"/>
  <c r="CV250" i="7"/>
  <c r="CP250" i="7"/>
  <c r="CJ250" i="7"/>
  <c r="CD250" i="7"/>
  <c r="BX250" i="7"/>
  <c r="BR250" i="7"/>
  <c r="BL250" i="7"/>
  <c r="BF250" i="7"/>
  <c r="AZ250" i="7"/>
  <c r="AT250" i="7"/>
  <c r="AP250" i="7"/>
  <c r="AO250" i="7"/>
  <c r="AL250" i="7"/>
  <c r="AI250" i="7"/>
  <c r="AF250" i="7"/>
  <c r="AC250" i="7"/>
  <c r="Z250" i="7"/>
  <c r="W250" i="7"/>
  <c r="T250" i="7"/>
  <c r="Q250" i="7"/>
  <c r="N250" i="7"/>
  <c r="K250" i="7"/>
  <c r="H250" i="7"/>
  <c r="DB249" i="7"/>
  <c r="CV249" i="7"/>
  <c r="CP249" i="7"/>
  <c r="CJ249" i="7"/>
  <c r="CD249" i="7"/>
  <c r="BX249" i="7"/>
  <c r="BR249" i="7"/>
  <c r="BL249" i="7"/>
  <c r="BF249" i="7"/>
  <c r="AZ249" i="7"/>
  <c r="AT249" i="7"/>
  <c r="AP249" i="7"/>
  <c r="AO249" i="7"/>
  <c r="AL249" i="7"/>
  <c r="AI249" i="7"/>
  <c r="AF249" i="7"/>
  <c r="AC249" i="7"/>
  <c r="Z249" i="7"/>
  <c r="W249" i="7"/>
  <c r="T249" i="7"/>
  <c r="Q249" i="7"/>
  <c r="N249" i="7"/>
  <c r="K249" i="7"/>
  <c r="H249" i="7"/>
  <c r="DB248" i="7"/>
  <c r="CV248" i="7"/>
  <c r="CP248" i="7"/>
  <c r="CJ248" i="7"/>
  <c r="CD248" i="7"/>
  <c r="BX248" i="7"/>
  <c r="BR248" i="7"/>
  <c r="BL248" i="7"/>
  <c r="BF248" i="7"/>
  <c r="AZ248" i="7"/>
  <c r="AT248" i="7"/>
  <c r="AP248" i="7"/>
  <c r="AO248" i="7"/>
  <c r="AL248" i="7"/>
  <c r="AI248" i="7"/>
  <c r="AF248" i="7"/>
  <c r="AC248" i="7"/>
  <c r="Z248" i="7"/>
  <c r="W248" i="7"/>
  <c r="T248" i="7"/>
  <c r="Q248" i="7"/>
  <c r="N248" i="7"/>
  <c r="K248" i="7"/>
  <c r="H248" i="7"/>
  <c r="DB247" i="7"/>
  <c r="CV247" i="7"/>
  <c r="CP247" i="7"/>
  <c r="CJ247" i="7"/>
  <c r="CD247" i="7"/>
  <c r="BX247" i="7"/>
  <c r="BR247" i="7"/>
  <c r="BL247" i="7"/>
  <c r="BF247" i="7"/>
  <c r="AZ247" i="7"/>
  <c r="AT247" i="7"/>
  <c r="AP247" i="7"/>
  <c r="AO247" i="7"/>
  <c r="AL247" i="7"/>
  <c r="AI247" i="7"/>
  <c r="AF247" i="7"/>
  <c r="AC247" i="7"/>
  <c r="Z247" i="7"/>
  <c r="W247" i="7"/>
  <c r="T247" i="7"/>
  <c r="Q247" i="7"/>
  <c r="N247" i="7"/>
  <c r="K247" i="7"/>
  <c r="H247" i="7"/>
  <c r="DB246" i="7"/>
  <c r="CV246" i="7"/>
  <c r="CP246" i="7"/>
  <c r="CJ246" i="7"/>
  <c r="CD246" i="7"/>
  <c r="BX246" i="7"/>
  <c r="BR246" i="7"/>
  <c r="BL246" i="7"/>
  <c r="BF246" i="7"/>
  <c r="AZ246" i="7"/>
  <c r="AT246" i="7"/>
  <c r="AP246" i="7"/>
  <c r="AO246" i="7"/>
  <c r="AL246" i="7"/>
  <c r="AI246" i="7"/>
  <c r="AF246" i="7"/>
  <c r="AC246" i="7"/>
  <c r="Z246" i="7"/>
  <c r="W246" i="7"/>
  <c r="T246" i="7"/>
  <c r="Q246" i="7"/>
  <c r="N246" i="7"/>
  <c r="K246" i="7"/>
  <c r="H246" i="7"/>
  <c r="DB245" i="7"/>
  <c r="CV245" i="7"/>
  <c r="CP245" i="7"/>
  <c r="CJ245" i="7"/>
  <c r="CD245" i="7"/>
  <c r="BX245" i="7"/>
  <c r="BR245" i="7"/>
  <c r="BL245" i="7"/>
  <c r="BF245" i="7"/>
  <c r="AZ245" i="7"/>
  <c r="AT245" i="7"/>
  <c r="AP245" i="7"/>
  <c r="AO245" i="7"/>
  <c r="AL245" i="7"/>
  <c r="AI245" i="7"/>
  <c r="AF245" i="7"/>
  <c r="AC245" i="7"/>
  <c r="Z245" i="7"/>
  <c r="W245" i="7"/>
  <c r="T245" i="7"/>
  <c r="Q245" i="7"/>
  <c r="N245" i="7"/>
  <c r="K245" i="7"/>
  <c r="H245" i="7"/>
  <c r="DB244" i="7"/>
  <c r="CV244" i="7"/>
  <c r="CP244" i="7"/>
  <c r="CJ244" i="7"/>
  <c r="CD244" i="7"/>
  <c r="BX244" i="7"/>
  <c r="BR244" i="7"/>
  <c r="BL244" i="7"/>
  <c r="BF244" i="7"/>
  <c r="AZ244" i="7"/>
  <c r="AT244" i="7"/>
  <c r="AP244" i="7"/>
  <c r="AO244" i="7"/>
  <c r="AL244" i="7"/>
  <c r="AI244" i="7"/>
  <c r="AF244" i="7"/>
  <c r="AC244" i="7"/>
  <c r="Z244" i="7"/>
  <c r="W244" i="7"/>
  <c r="T244" i="7"/>
  <c r="Q244" i="7"/>
  <c r="N244" i="7"/>
  <c r="K244" i="7"/>
  <c r="H244" i="7"/>
  <c r="DB243" i="7"/>
  <c r="CV243" i="7"/>
  <c r="CP243" i="7"/>
  <c r="CJ243" i="7"/>
  <c r="CD243" i="7"/>
  <c r="BX243" i="7"/>
  <c r="BR243" i="7"/>
  <c r="BL243" i="7"/>
  <c r="BF243" i="7"/>
  <c r="AZ243" i="7"/>
  <c r="AT243" i="7"/>
  <c r="AP243" i="7"/>
  <c r="AO243" i="7"/>
  <c r="AL243" i="7"/>
  <c r="AI243" i="7"/>
  <c r="AF243" i="7"/>
  <c r="AC243" i="7"/>
  <c r="Z243" i="7"/>
  <c r="W243" i="7"/>
  <c r="T243" i="7"/>
  <c r="Q243" i="7"/>
  <c r="N243" i="7"/>
  <c r="K243" i="7"/>
  <c r="H243" i="7"/>
  <c r="DB242" i="7"/>
  <c r="CV242" i="7"/>
  <c r="CP242" i="7"/>
  <c r="CJ242" i="7"/>
  <c r="CD242" i="7"/>
  <c r="BX242" i="7"/>
  <c r="BR242" i="7"/>
  <c r="BL242" i="7"/>
  <c r="BF242" i="7"/>
  <c r="AZ242" i="7"/>
  <c r="AT242" i="7"/>
  <c r="AP242" i="7"/>
  <c r="AO242" i="7"/>
  <c r="AL242" i="7"/>
  <c r="AI242" i="7"/>
  <c r="AF242" i="7"/>
  <c r="AC242" i="7"/>
  <c r="Z242" i="7"/>
  <c r="W242" i="7"/>
  <c r="T242" i="7"/>
  <c r="Q242" i="7"/>
  <c r="N242" i="7"/>
  <c r="K242" i="7"/>
  <c r="H242" i="7"/>
  <c r="DB241" i="7"/>
  <c r="CV241" i="7"/>
  <c r="CP241" i="7"/>
  <c r="CJ241" i="7"/>
  <c r="CD241" i="7"/>
  <c r="BX241" i="7"/>
  <c r="BR241" i="7"/>
  <c r="BL241" i="7"/>
  <c r="BF241" i="7"/>
  <c r="AZ241" i="7"/>
  <c r="AT241" i="7"/>
  <c r="AP241" i="7"/>
  <c r="AO241" i="7"/>
  <c r="AL241" i="7"/>
  <c r="AI241" i="7"/>
  <c r="AF241" i="7"/>
  <c r="AC241" i="7"/>
  <c r="Z241" i="7"/>
  <c r="W241" i="7"/>
  <c r="T241" i="7"/>
  <c r="Q241" i="7"/>
  <c r="N241" i="7"/>
  <c r="K241" i="7"/>
  <c r="H241" i="7"/>
  <c r="DB240" i="7"/>
  <c r="CV240" i="7"/>
  <c r="CP240" i="7"/>
  <c r="CJ240" i="7"/>
  <c r="CD240" i="7"/>
  <c r="BX240" i="7"/>
  <c r="BR240" i="7"/>
  <c r="BL240" i="7"/>
  <c r="BF240" i="7"/>
  <c r="AZ240" i="7"/>
  <c r="AT240" i="7"/>
  <c r="AP240" i="7"/>
  <c r="AO240" i="7"/>
  <c r="AL240" i="7"/>
  <c r="AI240" i="7"/>
  <c r="AF240" i="7"/>
  <c r="AC240" i="7"/>
  <c r="Z240" i="7"/>
  <c r="W240" i="7"/>
  <c r="T240" i="7"/>
  <c r="Q240" i="7"/>
  <c r="N240" i="7"/>
  <c r="K240" i="7"/>
  <c r="H240" i="7"/>
  <c r="DB239" i="7"/>
  <c r="CV239" i="7"/>
  <c r="CP239" i="7"/>
  <c r="CJ239" i="7"/>
  <c r="CD239" i="7"/>
  <c r="BX239" i="7"/>
  <c r="BR239" i="7"/>
  <c r="BL239" i="7"/>
  <c r="BF239" i="7"/>
  <c r="AZ239" i="7"/>
  <c r="AT239" i="7"/>
  <c r="AP239" i="7"/>
  <c r="AO239" i="7"/>
  <c r="AL239" i="7"/>
  <c r="AI239" i="7"/>
  <c r="AF239" i="7"/>
  <c r="AC239" i="7"/>
  <c r="Z239" i="7"/>
  <c r="W239" i="7"/>
  <c r="T239" i="7"/>
  <c r="Q239" i="7"/>
  <c r="N239" i="7"/>
  <c r="K239" i="7"/>
  <c r="H239" i="7"/>
  <c r="DB238" i="7"/>
  <c r="CV238" i="7"/>
  <c r="CP238" i="7"/>
  <c r="CJ238" i="7"/>
  <c r="CD238" i="7"/>
  <c r="BX238" i="7"/>
  <c r="BR238" i="7"/>
  <c r="BL238" i="7"/>
  <c r="BF238" i="7"/>
  <c r="AZ238" i="7"/>
  <c r="AT238" i="7"/>
  <c r="AP238" i="7"/>
  <c r="AO238" i="7"/>
  <c r="AL238" i="7"/>
  <c r="AI238" i="7"/>
  <c r="AF238" i="7"/>
  <c r="AC238" i="7"/>
  <c r="Z238" i="7"/>
  <c r="W238" i="7"/>
  <c r="T238" i="7"/>
  <c r="Q238" i="7"/>
  <c r="N238" i="7"/>
  <c r="K238" i="7"/>
  <c r="H238" i="7"/>
  <c r="DB237" i="7"/>
  <c r="CV237" i="7"/>
  <c r="CP237" i="7"/>
  <c r="CJ237" i="7"/>
  <c r="CD237" i="7"/>
  <c r="BX237" i="7"/>
  <c r="BR237" i="7"/>
  <c r="BL237" i="7"/>
  <c r="BF237" i="7"/>
  <c r="AZ237" i="7"/>
  <c r="AT237" i="7"/>
  <c r="AP237" i="7"/>
  <c r="AO237" i="7"/>
  <c r="AL237" i="7"/>
  <c r="AI237" i="7"/>
  <c r="AF237" i="7"/>
  <c r="AC237" i="7"/>
  <c r="Z237" i="7"/>
  <c r="W237" i="7"/>
  <c r="T237" i="7"/>
  <c r="Q237" i="7"/>
  <c r="N237" i="7"/>
  <c r="K237" i="7"/>
  <c r="H237" i="7"/>
  <c r="DB236" i="7"/>
  <c r="CV236" i="7"/>
  <c r="CP236" i="7"/>
  <c r="CJ236" i="7"/>
  <c r="CD236" i="7"/>
  <c r="BX236" i="7"/>
  <c r="BR236" i="7"/>
  <c r="BL236" i="7"/>
  <c r="BF236" i="7"/>
  <c r="AZ236" i="7"/>
  <c r="AT236" i="7"/>
  <c r="AP236" i="7"/>
  <c r="AO236" i="7"/>
  <c r="AL236" i="7"/>
  <c r="AI236" i="7"/>
  <c r="AF236" i="7"/>
  <c r="AC236" i="7"/>
  <c r="Z236" i="7"/>
  <c r="W236" i="7"/>
  <c r="T236" i="7"/>
  <c r="Q236" i="7"/>
  <c r="N236" i="7"/>
  <c r="K236" i="7"/>
  <c r="H236" i="7"/>
  <c r="DB235" i="7"/>
  <c r="CV235" i="7"/>
  <c r="CP235" i="7"/>
  <c r="CJ235" i="7"/>
  <c r="CD235" i="7"/>
  <c r="BX235" i="7"/>
  <c r="BR235" i="7"/>
  <c r="BL235" i="7"/>
  <c r="BF235" i="7"/>
  <c r="AZ235" i="7"/>
  <c r="AT235" i="7"/>
  <c r="AP235" i="7"/>
  <c r="AO235" i="7"/>
  <c r="AL235" i="7"/>
  <c r="AI235" i="7"/>
  <c r="AF235" i="7"/>
  <c r="AC235" i="7"/>
  <c r="Z235" i="7"/>
  <c r="W235" i="7"/>
  <c r="T235" i="7"/>
  <c r="Q235" i="7"/>
  <c r="N235" i="7"/>
  <c r="K235" i="7"/>
  <c r="H235" i="7"/>
  <c r="DB234" i="7"/>
  <c r="CV234" i="7"/>
  <c r="CP234" i="7"/>
  <c r="CJ234" i="7"/>
  <c r="CD234" i="7"/>
  <c r="BX234" i="7"/>
  <c r="BR234" i="7"/>
  <c r="BL234" i="7"/>
  <c r="BF234" i="7"/>
  <c r="AZ234" i="7"/>
  <c r="AT234" i="7"/>
  <c r="AP234" i="7"/>
  <c r="AO234" i="7"/>
  <c r="AL234" i="7"/>
  <c r="AI234" i="7"/>
  <c r="AF234" i="7"/>
  <c r="AC234" i="7"/>
  <c r="Z234" i="7"/>
  <c r="W234" i="7"/>
  <c r="T234" i="7"/>
  <c r="Q234" i="7"/>
  <c r="N234" i="7"/>
  <c r="K234" i="7"/>
  <c r="H234" i="7"/>
  <c r="DB233" i="7"/>
  <c r="CV233" i="7"/>
  <c r="CP233" i="7"/>
  <c r="CJ233" i="7"/>
  <c r="CD233" i="7"/>
  <c r="BX233" i="7"/>
  <c r="BR233" i="7"/>
  <c r="BL233" i="7"/>
  <c r="BF233" i="7"/>
  <c r="AZ233" i="7"/>
  <c r="AT233" i="7"/>
  <c r="AP233" i="7"/>
  <c r="AO233" i="7"/>
  <c r="AL233" i="7"/>
  <c r="AI233" i="7"/>
  <c r="AF233" i="7"/>
  <c r="AC233" i="7"/>
  <c r="Z233" i="7"/>
  <c r="W233" i="7"/>
  <c r="T233" i="7"/>
  <c r="Q233" i="7"/>
  <c r="N233" i="7"/>
  <c r="K233" i="7"/>
  <c r="H233" i="7"/>
  <c r="DB232" i="7"/>
  <c r="CV232" i="7"/>
  <c r="CP232" i="7"/>
  <c r="CJ232" i="7"/>
  <c r="CD232" i="7"/>
  <c r="BX232" i="7"/>
  <c r="BR232" i="7"/>
  <c r="BL232" i="7"/>
  <c r="BF232" i="7"/>
  <c r="AZ232" i="7"/>
  <c r="AT232" i="7"/>
  <c r="AP232" i="7"/>
  <c r="AO232" i="7"/>
  <c r="AL232" i="7"/>
  <c r="AI232" i="7"/>
  <c r="AF232" i="7"/>
  <c r="AC232" i="7"/>
  <c r="Z232" i="7"/>
  <c r="W232" i="7"/>
  <c r="T232" i="7"/>
  <c r="Q232" i="7"/>
  <c r="N232" i="7"/>
  <c r="K232" i="7"/>
  <c r="H232" i="7"/>
  <c r="DB231" i="7"/>
  <c r="CV231" i="7"/>
  <c r="CP231" i="7"/>
  <c r="CJ231" i="7"/>
  <c r="CD231" i="7"/>
  <c r="BX231" i="7"/>
  <c r="BR231" i="7"/>
  <c r="BL231" i="7"/>
  <c r="BF231" i="7"/>
  <c r="AZ231" i="7"/>
  <c r="AT231" i="7"/>
  <c r="AP231" i="7"/>
  <c r="AO231" i="7"/>
  <c r="AL231" i="7"/>
  <c r="AI231" i="7"/>
  <c r="AF231" i="7"/>
  <c r="AC231" i="7"/>
  <c r="Z231" i="7"/>
  <c r="W231" i="7"/>
  <c r="T231" i="7"/>
  <c r="Q231" i="7"/>
  <c r="N231" i="7"/>
  <c r="K231" i="7"/>
  <c r="H231" i="7"/>
  <c r="DB230" i="7"/>
  <c r="CV230" i="7"/>
  <c r="CP230" i="7"/>
  <c r="CJ230" i="7"/>
  <c r="CD230" i="7"/>
  <c r="BX230" i="7"/>
  <c r="BR230" i="7"/>
  <c r="BL230" i="7"/>
  <c r="BF230" i="7"/>
  <c r="AZ230" i="7"/>
  <c r="AT230" i="7"/>
  <c r="AP230" i="7"/>
  <c r="AO230" i="7"/>
  <c r="AL230" i="7"/>
  <c r="AI230" i="7"/>
  <c r="AF230" i="7"/>
  <c r="AC230" i="7"/>
  <c r="Z230" i="7"/>
  <c r="W230" i="7"/>
  <c r="T230" i="7"/>
  <c r="Q230" i="7"/>
  <c r="N230" i="7"/>
  <c r="K230" i="7"/>
  <c r="H230" i="7"/>
  <c r="DB229" i="7"/>
  <c r="CV229" i="7"/>
  <c r="CP229" i="7"/>
  <c r="CJ229" i="7"/>
  <c r="CD229" i="7"/>
  <c r="BX229" i="7"/>
  <c r="BR229" i="7"/>
  <c r="BL229" i="7"/>
  <c r="BF229" i="7"/>
  <c r="AZ229" i="7"/>
  <c r="AT229" i="7"/>
  <c r="AP229" i="7"/>
  <c r="AO229" i="7"/>
  <c r="AL229" i="7"/>
  <c r="AI229" i="7"/>
  <c r="AF229" i="7"/>
  <c r="AC229" i="7"/>
  <c r="Z229" i="7"/>
  <c r="W229" i="7"/>
  <c r="T229" i="7"/>
  <c r="Q229" i="7"/>
  <c r="N229" i="7"/>
  <c r="K229" i="7"/>
  <c r="H229" i="7"/>
  <c r="DB228" i="7"/>
  <c r="CV228" i="7"/>
  <c r="CP228" i="7"/>
  <c r="CJ228" i="7"/>
  <c r="CD228" i="7"/>
  <c r="BX228" i="7"/>
  <c r="BR228" i="7"/>
  <c r="BL228" i="7"/>
  <c r="BF228" i="7"/>
  <c r="AZ228" i="7"/>
  <c r="AT228" i="7"/>
  <c r="AP228" i="7"/>
  <c r="AO228" i="7"/>
  <c r="AL228" i="7"/>
  <c r="AI228" i="7"/>
  <c r="AF228" i="7"/>
  <c r="AC228" i="7"/>
  <c r="Z228" i="7"/>
  <c r="W228" i="7"/>
  <c r="T228" i="7"/>
  <c r="Q228" i="7"/>
  <c r="N228" i="7"/>
  <c r="K228" i="7"/>
  <c r="H228" i="7"/>
  <c r="DB227" i="7"/>
  <c r="CV227" i="7"/>
  <c r="CP227" i="7"/>
  <c r="CJ227" i="7"/>
  <c r="CD227" i="7"/>
  <c r="BX227" i="7"/>
  <c r="BR227" i="7"/>
  <c r="BL227" i="7"/>
  <c r="BF227" i="7"/>
  <c r="AZ227" i="7"/>
  <c r="AT227" i="7"/>
  <c r="AP227" i="7"/>
  <c r="AO227" i="7"/>
  <c r="AL227" i="7"/>
  <c r="AI227" i="7"/>
  <c r="AF227" i="7"/>
  <c r="AC227" i="7"/>
  <c r="Z227" i="7"/>
  <c r="W227" i="7"/>
  <c r="T227" i="7"/>
  <c r="Q227" i="7"/>
  <c r="N227" i="7"/>
  <c r="K227" i="7"/>
  <c r="H227" i="7"/>
  <c r="DB226" i="7"/>
  <c r="CV226" i="7"/>
  <c r="CP226" i="7"/>
  <c r="CJ226" i="7"/>
  <c r="CD226" i="7"/>
  <c r="BX226" i="7"/>
  <c r="BR226" i="7"/>
  <c r="BL226" i="7"/>
  <c r="BF226" i="7"/>
  <c r="AZ226" i="7"/>
  <c r="AT226" i="7"/>
  <c r="AP226" i="7"/>
  <c r="AO226" i="7"/>
  <c r="AL226" i="7"/>
  <c r="AI226" i="7"/>
  <c r="AF226" i="7"/>
  <c r="AC226" i="7"/>
  <c r="Z226" i="7"/>
  <c r="W226" i="7"/>
  <c r="T226" i="7"/>
  <c r="Q226" i="7"/>
  <c r="N226" i="7"/>
  <c r="K226" i="7"/>
  <c r="H226" i="7"/>
  <c r="DB225" i="7"/>
  <c r="CV225" i="7"/>
  <c r="CP225" i="7"/>
  <c r="CJ225" i="7"/>
  <c r="CD225" i="7"/>
  <c r="BX225" i="7"/>
  <c r="BR225" i="7"/>
  <c r="BL225" i="7"/>
  <c r="BF225" i="7"/>
  <c r="AZ225" i="7"/>
  <c r="AT225" i="7"/>
  <c r="AP225" i="7"/>
  <c r="AO225" i="7"/>
  <c r="AL225" i="7"/>
  <c r="AI225" i="7"/>
  <c r="AF225" i="7"/>
  <c r="AC225" i="7"/>
  <c r="Z225" i="7"/>
  <c r="W225" i="7"/>
  <c r="T225" i="7"/>
  <c r="Q225" i="7"/>
  <c r="N225" i="7"/>
  <c r="K225" i="7"/>
  <c r="H225" i="7"/>
  <c r="DB224" i="7"/>
  <c r="CV224" i="7"/>
  <c r="CP224" i="7"/>
  <c r="CJ224" i="7"/>
  <c r="CD224" i="7"/>
  <c r="BX224" i="7"/>
  <c r="BR224" i="7"/>
  <c r="BL224" i="7"/>
  <c r="BF224" i="7"/>
  <c r="AZ224" i="7"/>
  <c r="AT224" i="7"/>
  <c r="AP224" i="7"/>
  <c r="AO224" i="7"/>
  <c r="AL224" i="7"/>
  <c r="AI224" i="7"/>
  <c r="AF224" i="7"/>
  <c r="AC224" i="7"/>
  <c r="Z224" i="7"/>
  <c r="W224" i="7"/>
  <c r="T224" i="7"/>
  <c r="Q224" i="7"/>
  <c r="N224" i="7"/>
  <c r="K224" i="7"/>
  <c r="H224" i="7"/>
  <c r="DB223" i="7"/>
  <c r="CV223" i="7"/>
  <c r="CP223" i="7"/>
  <c r="CJ223" i="7"/>
  <c r="CD223" i="7"/>
  <c r="BX223" i="7"/>
  <c r="BR223" i="7"/>
  <c r="BL223" i="7"/>
  <c r="BF223" i="7"/>
  <c r="AZ223" i="7"/>
  <c r="AT223" i="7"/>
  <c r="AP223" i="7"/>
  <c r="AO223" i="7"/>
  <c r="AL223" i="7"/>
  <c r="AI223" i="7"/>
  <c r="AF223" i="7"/>
  <c r="AC223" i="7"/>
  <c r="Z223" i="7"/>
  <c r="W223" i="7"/>
  <c r="T223" i="7"/>
  <c r="Q223" i="7"/>
  <c r="N223" i="7"/>
  <c r="K223" i="7"/>
  <c r="H223" i="7"/>
  <c r="DB222" i="7"/>
  <c r="CV222" i="7"/>
  <c r="CP222" i="7"/>
  <c r="CJ222" i="7"/>
  <c r="CD222" i="7"/>
  <c r="BX222" i="7"/>
  <c r="BR222" i="7"/>
  <c r="BL222" i="7"/>
  <c r="BF222" i="7"/>
  <c r="AZ222" i="7"/>
  <c r="AT222" i="7"/>
  <c r="AP222" i="7"/>
  <c r="AO222" i="7"/>
  <c r="AL222" i="7"/>
  <c r="AI222" i="7"/>
  <c r="AF222" i="7"/>
  <c r="AC222" i="7"/>
  <c r="Z222" i="7"/>
  <c r="W222" i="7"/>
  <c r="T222" i="7"/>
  <c r="Q222" i="7"/>
  <c r="N222" i="7"/>
  <c r="K222" i="7"/>
  <c r="H222" i="7"/>
  <c r="DB221" i="7"/>
  <c r="CV221" i="7"/>
  <c r="CP221" i="7"/>
  <c r="CJ221" i="7"/>
  <c r="CD221" i="7"/>
  <c r="BX221" i="7"/>
  <c r="BR221" i="7"/>
  <c r="BL221" i="7"/>
  <c r="BF221" i="7"/>
  <c r="AZ221" i="7"/>
  <c r="AT221" i="7"/>
  <c r="AP221" i="7"/>
  <c r="AO221" i="7"/>
  <c r="AL221" i="7"/>
  <c r="AI221" i="7"/>
  <c r="AF221" i="7"/>
  <c r="AC221" i="7"/>
  <c r="Z221" i="7"/>
  <c r="W221" i="7"/>
  <c r="T221" i="7"/>
  <c r="Q221" i="7"/>
  <c r="N221" i="7"/>
  <c r="K221" i="7"/>
  <c r="H221" i="7"/>
  <c r="DB220" i="7"/>
  <c r="CV220" i="7"/>
  <c r="CP220" i="7"/>
  <c r="CJ220" i="7"/>
  <c r="CD220" i="7"/>
  <c r="BX220" i="7"/>
  <c r="BR220" i="7"/>
  <c r="BL220" i="7"/>
  <c r="BF220" i="7"/>
  <c r="AZ220" i="7"/>
  <c r="AT220" i="7"/>
  <c r="AP220" i="7"/>
  <c r="AO220" i="7"/>
  <c r="AL220" i="7"/>
  <c r="AI220" i="7"/>
  <c r="AF220" i="7"/>
  <c r="AC220" i="7"/>
  <c r="Z220" i="7"/>
  <c r="W220" i="7"/>
  <c r="T220" i="7"/>
  <c r="Q220" i="7"/>
  <c r="N220" i="7"/>
  <c r="K220" i="7"/>
  <c r="H220" i="7"/>
  <c r="DB219" i="7"/>
  <c r="CV219" i="7"/>
  <c r="CP219" i="7"/>
  <c r="CJ219" i="7"/>
  <c r="CD219" i="7"/>
  <c r="BX219" i="7"/>
  <c r="BR219" i="7"/>
  <c r="BL219" i="7"/>
  <c r="BF219" i="7"/>
  <c r="AZ219" i="7"/>
  <c r="AT219" i="7"/>
  <c r="AP219" i="7"/>
  <c r="AO219" i="7"/>
  <c r="AL219" i="7"/>
  <c r="AI219" i="7"/>
  <c r="AF219" i="7"/>
  <c r="AC219" i="7"/>
  <c r="Z219" i="7"/>
  <c r="W219" i="7"/>
  <c r="T219" i="7"/>
  <c r="Q219" i="7"/>
  <c r="N219" i="7"/>
  <c r="K219" i="7"/>
  <c r="H219" i="7"/>
  <c r="DB218" i="7"/>
  <c r="CV218" i="7"/>
  <c r="CP218" i="7"/>
  <c r="CJ218" i="7"/>
  <c r="CD218" i="7"/>
  <c r="BX218" i="7"/>
  <c r="BR218" i="7"/>
  <c r="BL218" i="7"/>
  <c r="BF218" i="7"/>
  <c r="AZ218" i="7"/>
  <c r="AT218" i="7"/>
  <c r="AP218" i="7"/>
  <c r="AO218" i="7"/>
  <c r="AL218" i="7"/>
  <c r="AI218" i="7"/>
  <c r="AF218" i="7"/>
  <c r="AC218" i="7"/>
  <c r="Z218" i="7"/>
  <c r="W218" i="7"/>
  <c r="T218" i="7"/>
  <c r="Q218" i="7"/>
  <c r="N218" i="7"/>
  <c r="K218" i="7"/>
  <c r="H218" i="7"/>
  <c r="DB217" i="7"/>
  <c r="CV217" i="7"/>
  <c r="CP217" i="7"/>
  <c r="CJ217" i="7"/>
  <c r="CD217" i="7"/>
  <c r="BX217" i="7"/>
  <c r="BR217" i="7"/>
  <c r="BL217" i="7"/>
  <c r="BF217" i="7"/>
  <c r="AZ217" i="7"/>
  <c r="AT217" i="7"/>
  <c r="AP217" i="7"/>
  <c r="AO217" i="7"/>
  <c r="AL217" i="7"/>
  <c r="AI217" i="7"/>
  <c r="AF217" i="7"/>
  <c r="AC217" i="7"/>
  <c r="Z217" i="7"/>
  <c r="W217" i="7"/>
  <c r="T217" i="7"/>
  <c r="Q217" i="7"/>
  <c r="N217" i="7"/>
  <c r="K217" i="7"/>
  <c r="H217" i="7"/>
  <c r="DB216" i="7"/>
  <c r="CV216" i="7"/>
  <c r="CP216" i="7"/>
  <c r="CJ216" i="7"/>
  <c r="CD216" i="7"/>
  <c r="BX216" i="7"/>
  <c r="BR216" i="7"/>
  <c r="BL216" i="7"/>
  <c r="BF216" i="7"/>
  <c r="AZ216" i="7"/>
  <c r="AT216" i="7"/>
  <c r="AP216" i="7"/>
  <c r="AO216" i="7"/>
  <c r="AL216" i="7"/>
  <c r="AI216" i="7"/>
  <c r="AF216" i="7"/>
  <c r="AC216" i="7"/>
  <c r="Z216" i="7"/>
  <c r="W216" i="7"/>
  <c r="T216" i="7"/>
  <c r="Q216" i="7"/>
  <c r="N216" i="7"/>
  <c r="K216" i="7"/>
  <c r="H216" i="7"/>
  <c r="DB215" i="7"/>
  <c r="CV215" i="7"/>
  <c r="CP215" i="7"/>
  <c r="CJ215" i="7"/>
  <c r="CD215" i="7"/>
  <c r="BX215" i="7"/>
  <c r="BR215" i="7"/>
  <c r="BL215" i="7"/>
  <c r="BF215" i="7"/>
  <c r="AZ215" i="7"/>
  <c r="AT215" i="7"/>
  <c r="AP215" i="7"/>
  <c r="AO215" i="7"/>
  <c r="AL215" i="7"/>
  <c r="AI215" i="7"/>
  <c r="AF215" i="7"/>
  <c r="AC215" i="7"/>
  <c r="Z215" i="7"/>
  <c r="W215" i="7"/>
  <c r="T215" i="7"/>
  <c r="Q215" i="7"/>
  <c r="N215" i="7"/>
  <c r="K215" i="7"/>
  <c r="H215" i="7"/>
  <c r="DB214" i="7"/>
  <c r="CV214" i="7"/>
  <c r="CP214" i="7"/>
  <c r="CJ214" i="7"/>
  <c r="CD214" i="7"/>
  <c r="BX214" i="7"/>
  <c r="BR214" i="7"/>
  <c r="BL214" i="7"/>
  <c r="BF214" i="7"/>
  <c r="AZ214" i="7"/>
  <c r="AT214" i="7"/>
  <c r="AP214" i="7"/>
  <c r="AO214" i="7"/>
  <c r="AL214" i="7"/>
  <c r="AI214" i="7"/>
  <c r="AF214" i="7"/>
  <c r="AC214" i="7"/>
  <c r="Z214" i="7"/>
  <c r="W214" i="7"/>
  <c r="T214" i="7"/>
  <c r="Q214" i="7"/>
  <c r="N214" i="7"/>
  <c r="K214" i="7"/>
  <c r="H214" i="7"/>
  <c r="DB213" i="7"/>
  <c r="CV213" i="7"/>
  <c r="CP213" i="7"/>
  <c r="CJ213" i="7"/>
  <c r="CD213" i="7"/>
  <c r="BX213" i="7"/>
  <c r="BR213" i="7"/>
  <c r="BL213" i="7"/>
  <c r="BF213" i="7"/>
  <c r="AZ213" i="7"/>
  <c r="AT213" i="7"/>
  <c r="AP213" i="7"/>
  <c r="AO213" i="7"/>
  <c r="AL213" i="7"/>
  <c r="AI213" i="7"/>
  <c r="AF213" i="7"/>
  <c r="AC213" i="7"/>
  <c r="Z213" i="7"/>
  <c r="W213" i="7"/>
  <c r="T213" i="7"/>
  <c r="Q213" i="7"/>
  <c r="N213" i="7"/>
  <c r="K213" i="7"/>
  <c r="H213" i="7"/>
  <c r="DB212" i="7"/>
  <c r="CV212" i="7"/>
  <c r="CP212" i="7"/>
  <c r="CJ212" i="7"/>
  <c r="CD212" i="7"/>
  <c r="BX212" i="7"/>
  <c r="BR212" i="7"/>
  <c r="BL212" i="7"/>
  <c r="BF212" i="7"/>
  <c r="AZ212" i="7"/>
  <c r="AT212" i="7"/>
  <c r="AP212" i="7"/>
  <c r="AO212" i="7"/>
  <c r="AL212" i="7"/>
  <c r="AI212" i="7"/>
  <c r="AF212" i="7"/>
  <c r="AC212" i="7"/>
  <c r="Z212" i="7"/>
  <c r="W212" i="7"/>
  <c r="T212" i="7"/>
  <c r="Q212" i="7"/>
  <c r="N212" i="7"/>
  <c r="K212" i="7"/>
  <c r="H212" i="7"/>
  <c r="DB211" i="7"/>
  <c r="CV211" i="7"/>
  <c r="CP211" i="7"/>
  <c r="CJ211" i="7"/>
  <c r="CD211" i="7"/>
  <c r="BX211" i="7"/>
  <c r="BR211" i="7"/>
  <c r="BL211" i="7"/>
  <c r="BF211" i="7"/>
  <c r="AZ211" i="7"/>
  <c r="AT211" i="7"/>
  <c r="AP211" i="7"/>
  <c r="AO211" i="7"/>
  <c r="AL211" i="7"/>
  <c r="AI211" i="7"/>
  <c r="AF211" i="7"/>
  <c r="AC211" i="7"/>
  <c r="Z211" i="7"/>
  <c r="W211" i="7"/>
  <c r="T211" i="7"/>
  <c r="Q211" i="7"/>
  <c r="N211" i="7"/>
  <c r="K211" i="7"/>
  <c r="H211" i="7"/>
  <c r="DB210" i="7"/>
  <c r="CV210" i="7"/>
  <c r="CP210" i="7"/>
  <c r="CJ210" i="7"/>
  <c r="CD210" i="7"/>
  <c r="BX210" i="7"/>
  <c r="BR210" i="7"/>
  <c r="BL210" i="7"/>
  <c r="BF210" i="7"/>
  <c r="AZ210" i="7"/>
  <c r="AT210" i="7"/>
  <c r="AP210" i="7"/>
  <c r="AO210" i="7"/>
  <c r="AL210" i="7"/>
  <c r="AI210" i="7"/>
  <c r="AF210" i="7"/>
  <c r="AC210" i="7"/>
  <c r="Z210" i="7"/>
  <c r="W210" i="7"/>
  <c r="T210" i="7"/>
  <c r="Q210" i="7"/>
  <c r="N210" i="7"/>
  <c r="K210" i="7"/>
  <c r="H210" i="7"/>
  <c r="DB209" i="7"/>
  <c r="CV209" i="7"/>
  <c r="CP209" i="7"/>
  <c r="CJ209" i="7"/>
  <c r="CD209" i="7"/>
  <c r="BX209" i="7"/>
  <c r="BR209" i="7"/>
  <c r="BL209" i="7"/>
  <c r="BF209" i="7"/>
  <c r="AZ209" i="7"/>
  <c r="AT209" i="7"/>
  <c r="AP209" i="7"/>
  <c r="AO209" i="7"/>
  <c r="AL209" i="7"/>
  <c r="AI209" i="7"/>
  <c r="AF209" i="7"/>
  <c r="AC209" i="7"/>
  <c r="Z209" i="7"/>
  <c r="W209" i="7"/>
  <c r="T209" i="7"/>
  <c r="Q209" i="7"/>
  <c r="N209" i="7"/>
  <c r="K209" i="7"/>
  <c r="H209" i="7"/>
  <c r="DB208" i="7"/>
  <c r="CV208" i="7"/>
  <c r="CP208" i="7"/>
  <c r="CJ208" i="7"/>
  <c r="CD208" i="7"/>
  <c r="BX208" i="7"/>
  <c r="BR208" i="7"/>
  <c r="BL208" i="7"/>
  <c r="BF208" i="7"/>
  <c r="AZ208" i="7"/>
  <c r="AT208" i="7"/>
  <c r="AP208" i="7"/>
  <c r="AO208" i="7"/>
  <c r="AL208" i="7"/>
  <c r="AI208" i="7"/>
  <c r="AF208" i="7"/>
  <c r="AC208" i="7"/>
  <c r="Z208" i="7"/>
  <c r="W208" i="7"/>
  <c r="T208" i="7"/>
  <c r="Q208" i="7"/>
  <c r="N208" i="7"/>
  <c r="K208" i="7"/>
  <c r="H208" i="7"/>
  <c r="DB207" i="7"/>
  <c r="CV207" i="7"/>
  <c r="CP207" i="7"/>
  <c r="CJ207" i="7"/>
  <c r="CD207" i="7"/>
  <c r="BX207" i="7"/>
  <c r="BR207" i="7"/>
  <c r="BL207" i="7"/>
  <c r="BF207" i="7"/>
  <c r="AZ207" i="7"/>
  <c r="AT207" i="7"/>
  <c r="AP207" i="7"/>
  <c r="AO207" i="7"/>
  <c r="AL207" i="7"/>
  <c r="AI207" i="7"/>
  <c r="AF207" i="7"/>
  <c r="AC207" i="7"/>
  <c r="Z207" i="7"/>
  <c r="W207" i="7"/>
  <c r="T207" i="7"/>
  <c r="Q207" i="7"/>
  <c r="N207" i="7"/>
  <c r="K207" i="7"/>
  <c r="H207" i="7"/>
  <c r="DB206" i="7"/>
  <c r="CV206" i="7"/>
  <c r="CP206" i="7"/>
  <c r="CJ206" i="7"/>
  <c r="CD206" i="7"/>
  <c r="BX206" i="7"/>
  <c r="BR206" i="7"/>
  <c r="BL206" i="7"/>
  <c r="BF206" i="7"/>
  <c r="AZ206" i="7"/>
  <c r="AT206" i="7"/>
  <c r="AP206" i="7"/>
  <c r="AO206" i="7"/>
  <c r="AL206" i="7"/>
  <c r="AI206" i="7"/>
  <c r="AF206" i="7"/>
  <c r="AC206" i="7"/>
  <c r="Z206" i="7"/>
  <c r="W206" i="7"/>
  <c r="T206" i="7"/>
  <c r="Q206" i="7"/>
  <c r="N206" i="7"/>
  <c r="K206" i="7"/>
  <c r="H206" i="7"/>
  <c r="DB205" i="7"/>
  <c r="CV205" i="7"/>
  <c r="CP205" i="7"/>
  <c r="CJ205" i="7"/>
  <c r="CD205" i="7"/>
  <c r="BX205" i="7"/>
  <c r="BR205" i="7"/>
  <c r="BL205" i="7"/>
  <c r="BF205" i="7"/>
  <c r="AZ205" i="7"/>
  <c r="AT205" i="7"/>
  <c r="AP205" i="7"/>
  <c r="AO205" i="7"/>
  <c r="AL205" i="7"/>
  <c r="AI205" i="7"/>
  <c r="AF205" i="7"/>
  <c r="AC205" i="7"/>
  <c r="Z205" i="7"/>
  <c r="W205" i="7"/>
  <c r="T205" i="7"/>
  <c r="Q205" i="7"/>
  <c r="N205" i="7"/>
  <c r="K205" i="7"/>
  <c r="H205" i="7"/>
  <c r="DB204" i="7"/>
  <c r="CV204" i="7"/>
  <c r="CP204" i="7"/>
  <c r="CJ204" i="7"/>
  <c r="CD204" i="7"/>
  <c r="BX204" i="7"/>
  <c r="BR204" i="7"/>
  <c r="BL204" i="7"/>
  <c r="BF204" i="7"/>
  <c r="AZ204" i="7"/>
  <c r="AT204" i="7"/>
  <c r="AP204" i="7"/>
  <c r="AO204" i="7"/>
  <c r="AL204" i="7"/>
  <c r="AI204" i="7"/>
  <c r="AF204" i="7"/>
  <c r="AC204" i="7"/>
  <c r="Z204" i="7"/>
  <c r="W204" i="7"/>
  <c r="T204" i="7"/>
  <c r="Q204" i="7"/>
  <c r="N204" i="7"/>
  <c r="K204" i="7"/>
  <c r="H204" i="7"/>
  <c r="DB203" i="7"/>
  <c r="CV203" i="7"/>
  <c r="CP203" i="7"/>
  <c r="CJ203" i="7"/>
  <c r="CD203" i="7"/>
  <c r="BX203" i="7"/>
  <c r="BR203" i="7"/>
  <c r="BL203" i="7"/>
  <c r="BF203" i="7"/>
  <c r="AZ203" i="7"/>
  <c r="AT203" i="7"/>
  <c r="AP203" i="7"/>
  <c r="AO203" i="7"/>
  <c r="AL203" i="7"/>
  <c r="AI203" i="7"/>
  <c r="AF203" i="7"/>
  <c r="AC203" i="7"/>
  <c r="Z203" i="7"/>
  <c r="W203" i="7"/>
  <c r="T203" i="7"/>
  <c r="Q203" i="7"/>
  <c r="N203" i="7"/>
  <c r="K203" i="7"/>
  <c r="H203" i="7"/>
  <c r="DB202" i="7"/>
  <c r="CV202" i="7"/>
  <c r="CP202" i="7"/>
  <c r="CJ202" i="7"/>
  <c r="CD202" i="7"/>
  <c r="BX202" i="7"/>
  <c r="BR202" i="7"/>
  <c r="BL202" i="7"/>
  <c r="BF202" i="7"/>
  <c r="AZ202" i="7"/>
  <c r="AT202" i="7"/>
  <c r="AP202" i="7"/>
  <c r="AO202" i="7"/>
  <c r="AL202" i="7"/>
  <c r="AI202" i="7"/>
  <c r="AF202" i="7"/>
  <c r="AC202" i="7"/>
  <c r="Z202" i="7"/>
  <c r="W202" i="7"/>
  <c r="T202" i="7"/>
  <c r="Q202" i="7"/>
  <c r="N202" i="7"/>
  <c r="K202" i="7"/>
  <c r="H202" i="7"/>
  <c r="DB201" i="7"/>
  <c r="CV201" i="7"/>
  <c r="CP201" i="7"/>
  <c r="CJ201" i="7"/>
  <c r="CD201" i="7"/>
  <c r="BX201" i="7"/>
  <c r="BR201" i="7"/>
  <c r="BL201" i="7"/>
  <c r="BF201" i="7"/>
  <c r="AZ201" i="7"/>
  <c r="AT201" i="7"/>
  <c r="AP201" i="7"/>
  <c r="AO201" i="7"/>
  <c r="AL201" i="7"/>
  <c r="AI201" i="7"/>
  <c r="AF201" i="7"/>
  <c r="AC201" i="7"/>
  <c r="Z201" i="7"/>
  <c r="W201" i="7"/>
  <c r="T201" i="7"/>
  <c r="Q201" i="7"/>
  <c r="N201" i="7"/>
  <c r="K201" i="7"/>
  <c r="H201" i="7"/>
  <c r="DB200" i="7"/>
  <c r="CV200" i="7"/>
  <c r="CP200" i="7"/>
  <c r="CJ200" i="7"/>
  <c r="CD200" i="7"/>
  <c r="BX200" i="7"/>
  <c r="BR200" i="7"/>
  <c r="BL200" i="7"/>
  <c r="BF200" i="7"/>
  <c r="AZ200" i="7"/>
  <c r="AT200" i="7"/>
  <c r="AP200" i="7"/>
  <c r="AO200" i="7"/>
  <c r="AL200" i="7"/>
  <c r="AI200" i="7"/>
  <c r="AF200" i="7"/>
  <c r="AC200" i="7"/>
  <c r="Z200" i="7"/>
  <c r="W200" i="7"/>
  <c r="T200" i="7"/>
  <c r="Q200" i="7"/>
  <c r="N200" i="7"/>
  <c r="K200" i="7"/>
  <c r="H200" i="7"/>
  <c r="DB199" i="7"/>
  <c r="CV199" i="7"/>
  <c r="CP199" i="7"/>
  <c r="CJ199" i="7"/>
  <c r="CD199" i="7"/>
  <c r="BX199" i="7"/>
  <c r="BR199" i="7"/>
  <c r="BL199" i="7"/>
  <c r="BF199" i="7"/>
  <c r="AZ199" i="7"/>
  <c r="AT199" i="7"/>
  <c r="AP199" i="7"/>
  <c r="AO199" i="7"/>
  <c r="AL199" i="7"/>
  <c r="AI199" i="7"/>
  <c r="AF199" i="7"/>
  <c r="AC199" i="7"/>
  <c r="Z199" i="7"/>
  <c r="W199" i="7"/>
  <c r="T199" i="7"/>
  <c r="Q199" i="7"/>
  <c r="N199" i="7"/>
  <c r="K199" i="7"/>
  <c r="H199" i="7"/>
  <c r="DB198" i="7"/>
  <c r="CV198" i="7"/>
  <c r="CP198" i="7"/>
  <c r="CJ198" i="7"/>
  <c r="CD198" i="7"/>
  <c r="BX198" i="7"/>
  <c r="BR198" i="7"/>
  <c r="BL198" i="7"/>
  <c r="BF198" i="7"/>
  <c r="AZ198" i="7"/>
  <c r="AT198" i="7"/>
  <c r="AP198" i="7"/>
  <c r="AO198" i="7"/>
  <c r="AL198" i="7"/>
  <c r="AI198" i="7"/>
  <c r="AF198" i="7"/>
  <c r="AC198" i="7"/>
  <c r="Z198" i="7"/>
  <c r="W198" i="7"/>
  <c r="T198" i="7"/>
  <c r="Q198" i="7"/>
  <c r="N198" i="7"/>
  <c r="K198" i="7"/>
  <c r="H198" i="7"/>
  <c r="DB197" i="7"/>
  <c r="CV197" i="7"/>
  <c r="CP197" i="7"/>
  <c r="CJ197" i="7"/>
  <c r="CD197" i="7"/>
  <c r="BX197" i="7"/>
  <c r="BR197" i="7"/>
  <c r="BL197" i="7"/>
  <c r="BF197" i="7"/>
  <c r="AZ197" i="7"/>
  <c r="AT197" i="7"/>
  <c r="AP197" i="7"/>
  <c r="AO197" i="7"/>
  <c r="AL197" i="7"/>
  <c r="AI197" i="7"/>
  <c r="AF197" i="7"/>
  <c r="AC197" i="7"/>
  <c r="Z197" i="7"/>
  <c r="W197" i="7"/>
  <c r="T197" i="7"/>
  <c r="Q197" i="7"/>
  <c r="N197" i="7"/>
  <c r="K197" i="7"/>
  <c r="H197" i="7"/>
  <c r="DB196" i="7"/>
  <c r="CV196" i="7"/>
  <c r="CP196" i="7"/>
  <c r="CJ196" i="7"/>
  <c r="CD196" i="7"/>
  <c r="BX196" i="7"/>
  <c r="BR196" i="7"/>
  <c r="BL196" i="7"/>
  <c r="BF196" i="7"/>
  <c r="AZ196" i="7"/>
  <c r="AT196" i="7"/>
  <c r="AP196" i="7"/>
  <c r="AO196" i="7"/>
  <c r="AL196" i="7"/>
  <c r="AI196" i="7"/>
  <c r="AF196" i="7"/>
  <c r="AC196" i="7"/>
  <c r="Z196" i="7"/>
  <c r="W196" i="7"/>
  <c r="T196" i="7"/>
  <c r="Q196" i="7"/>
  <c r="N196" i="7"/>
  <c r="K196" i="7"/>
  <c r="H196" i="7"/>
  <c r="DB195" i="7"/>
  <c r="CV195" i="7"/>
  <c r="CP195" i="7"/>
  <c r="CJ195" i="7"/>
  <c r="CD195" i="7"/>
  <c r="BX195" i="7"/>
  <c r="BR195" i="7"/>
  <c r="BL195" i="7"/>
  <c r="BF195" i="7"/>
  <c r="AZ195" i="7"/>
  <c r="AT195" i="7"/>
  <c r="AP195" i="7"/>
  <c r="AO195" i="7"/>
  <c r="AL195" i="7"/>
  <c r="AI195" i="7"/>
  <c r="AF195" i="7"/>
  <c r="AC195" i="7"/>
  <c r="Z195" i="7"/>
  <c r="W195" i="7"/>
  <c r="T195" i="7"/>
  <c r="Q195" i="7"/>
  <c r="N195" i="7"/>
  <c r="K195" i="7"/>
  <c r="H195" i="7"/>
  <c r="DB194" i="7"/>
  <c r="CV194" i="7"/>
  <c r="CP194" i="7"/>
  <c r="CJ194" i="7"/>
  <c r="CD194" i="7"/>
  <c r="BX194" i="7"/>
  <c r="BR194" i="7"/>
  <c r="BL194" i="7"/>
  <c r="BF194" i="7"/>
  <c r="AZ194" i="7"/>
  <c r="AT194" i="7"/>
  <c r="AP194" i="7"/>
  <c r="AO194" i="7"/>
  <c r="AL194" i="7"/>
  <c r="AI194" i="7"/>
  <c r="AF194" i="7"/>
  <c r="AC194" i="7"/>
  <c r="Z194" i="7"/>
  <c r="W194" i="7"/>
  <c r="T194" i="7"/>
  <c r="Q194" i="7"/>
  <c r="N194" i="7"/>
  <c r="K194" i="7"/>
  <c r="H194" i="7"/>
  <c r="DB193" i="7"/>
  <c r="CV193" i="7"/>
  <c r="CP193" i="7"/>
  <c r="CJ193" i="7"/>
  <c r="CD193" i="7"/>
  <c r="BX193" i="7"/>
  <c r="BR193" i="7"/>
  <c r="BL193" i="7"/>
  <c r="BF193" i="7"/>
  <c r="AZ193" i="7"/>
  <c r="AT193" i="7"/>
  <c r="AP193" i="7"/>
  <c r="AO193" i="7"/>
  <c r="AL193" i="7"/>
  <c r="AI193" i="7"/>
  <c r="AF193" i="7"/>
  <c r="AC193" i="7"/>
  <c r="Z193" i="7"/>
  <c r="W193" i="7"/>
  <c r="T193" i="7"/>
  <c r="Q193" i="7"/>
  <c r="N193" i="7"/>
  <c r="K193" i="7"/>
  <c r="H193" i="7"/>
  <c r="DB192" i="7"/>
  <c r="CV192" i="7"/>
  <c r="CP192" i="7"/>
  <c r="CJ192" i="7"/>
  <c r="CD192" i="7"/>
  <c r="BX192" i="7"/>
  <c r="BR192" i="7"/>
  <c r="BL192" i="7"/>
  <c r="BF192" i="7"/>
  <c r="AZ192" i="7"/>
  <c r="AT192" i="7"/>
  <c r="AP192" i="7"/>
  <c r="AO192" i="7"/>
  <c r="AL192" i="7"/>
  <c r="AI192" i="7"/>
  <c r="AF192" i="7"/>
  <c r="AC192" i="7"/>
  <c r="Z192" i="7"/>
  <c r="W192" i="7"/>
  <c r="T192" i="7"/>
  <c r="Q192" i="7"/>
  <c r="N192" i="7"/>
  <c r="K192" i="7"/>
  <c r="H192" i="7"/>
  <c r="DB191" i="7"/>
  <c r="CV191" i="7"/>
  <c r="CP191" i="7"/>
  <c r="CJ191" i="7"/>
  <c r="CD191" i="7"/>
  <c r="BX191" i="7"/>
  <c r="BR191" i="7"/>
  <c r="BL191" i="7"/>
  <c r="BF191" i="7"/>
  <c r="AZ191" i="7"/>
  <c r="AT191" i="7"/>
  <c r="AP191" i="7"/>
  <c r="AO191" i="7"/>
  <c r="AL191" i="7"/>
  <c r="AI191" i="7"/>
  <c r="AF191" i="7"/>
  <c r="AC191" i="7"/>
  <c r="Z191" i="7"/>
  <c r="W191" i="7"/>
  <c r="T191" i="7"/>
  <c r="Q191" i="7"/>
  <c r="N191" i="7"/>
  <c r="K191" i="7"/>
  <c r="H191" i="7"/>
  <c r="DB190" i="7"/>
  <c r="CV190" i="7"/>
  <c r="CP190" i="7"/>
  <c r="CJ190" i="7"/>
  <c r="CD190" i="7"/>
  <c r="BX190" i="7"/>
  <c r="BR190" i="7"/>
  <c r="BL190" i="7"/>
  <c r="BF190" i="7"/>
  <c r="AZ190" i="7"/>
  <c r="AT190" i="7"/>
  <c r="AP190" i="7"/>
  <c r="AO190" i="7"/>
  <c r="AL190" i="7"/>
  <c r="AI190" i="7"/>
  <c r="AF190" i="7"/>
  <c r="AC190" i="7"/>
  <c r="Z190" i="7"/>
  <c r="W190" i="7"/>
  <c r="T190" i="7"/>
  <c r="Q190" i="7"/>
  <c r="N190" i="7"/>
  <c r="K190" i="7"/>
  <c r="H190" i="7"/>
  <c r="DB189" i="7"/>
  <c r="CV189" i="7"/>
  <c r="CP189" i="7"/>
  <c r="CJ189" i="7"/>
  <c r="CD189" i="7"/>
  <c r="BX189" i="7"/>
  <c r="BR189" i="7"/>
  <c r="BL189" i="7"/>
  <c r="BF189" i="7"/>
  <c r="AZ189" i="7"/>
  <c r="AT189" i="7"/>
  <c r="AP189" i="7"/>
  <c r="AO189" i="7"/>
  <c r="AL189" i="7"/>
  <c r="AI189" i="7"/>
  <c r="AF189" i="7"/>
  <c r="AC189" i="7"/>
  <c r="Z189" i="7"/>
  <c r="W189" i="7"/>
  <c r="T189" i="7"/>
  <c r="Q189" i="7"/>
  <c r="N189" i="7"/>
  <c r="K189" i="7"/>
  <c r="H189" i="7"/>
  <c r="DB188" i="7"/>
  <c r="CV188" i="7"/>
  <c r="CP188" i="7"/>
  <c r="CJ188" i="7"/>
  <c r="CD188" i="7"/>
  <c r="BX188" i="7"/>
  <c r="BR188" i="7"/>
  <c r="BL188" i="7"/>
  <c r="BF188" i="7"/>
  <c r="AZ188" i="7"/>
  <c r="AT188" i="7"/>
  <c r="AP188" i="7"/>
  <c r="AO188" i="7"/>
  <c r="AL188" i="7"/>
  <c r="AI188" i="7"/>
  <c r="AF188" i="7"/>
  <c r="AC188" i="7"/>
  <c r="Z188" i="7"/>
  <c r="W188" i="7"/>
  <c r="T188" i="7"/>
  <c r="Q188" i="7"/>
  <c r="N188" i="7"/>
  <c r="K188" i="7"/>
  <c r="H188" i="7"/>
  <c r="DB187" i="7"/>
  <c r="CV187" i="7"/>
  <c r="CP187" i="7"/>
  <c r="CJ187" i="7"/>
  <c r="CD187" i="7"/>
  <c r="BX187" i="7"/>
  <c r="BR187" i="7"/>
  <c r="BL187" i="7"/>
  <c r="BF187" i="7"/>
  <c r="AZ187" i="7"/>
  <c r="AT187" i="7"/>
  <c r="AP187" i="7"/>
  <c r="AO187" i="7"/>
  <c r="AL187" i="7"/>
  <c r="AI187" i="7"/>
  <c r="AF187" i="7"/>
  <c r="AC187" i="7"/>
  <c r="Z187" i="7"/>
  <c r="W187" i="7"/>
  <c r="T187" i="7"/>
  <c r="Q187" i="7"/>
  <c r="N187" i="7"/>
  <c r="K187" i="7"/>
  <c r="H187" i="7"/>
  <c r="DB186" i="7"/>
  <c r="CV186" i="7"/>
  <c r="CP186" i="7"/>
  <c r="CJ186" i="7"/>
  <c r="CD186" i="7"/>
  <c r="BX186" i="7"/>
  <c r="BR186" i="7"/>
  <c r="BL186" i="7"/>
  <c r="BF186" i="7"/>
  <c r="AZ186" i="7"/>
  <c r="AT186" i="7"/>
  <c r="AP186" i="7"/>
  <c r="AO186" i="7"/>
  <c r="AL186" i="7"/>
  <c r="AI186" i="7"/>
  <c r="AF186" i="7"/>
  <c r="AC186" i="7"/>
  <c r="Z186" i="7"/>
  <c r="W186" i="7"/>
  <c r="T186" i="7"/>
  <c r="Q186" i="7"/>
  <c r="N186" i="7"/>
  <c r="K186" i="7"/>
  <c r="H186" i="7"/>
  <c r="DB185" i="7"/>
  <c r="CV185" i="7"/>
  <c r="CP185" i="7"/>
  <c r="CJ185" i="7"/>
  <c r="CD185" i="7"/>
  <c r="BX185" i="7"/>
  <c r="BR185" i="7"/>
  <c r="BL185" i="7"/>
  <c r="BF185" i="7"/>
  <c r="AZ185" i="7"/>
  <c r="AT185" i="7"/>
  <c r="AP185" i="7"/>
  <c r="AO185" i="7"/>
  <c r="AL185" i="7"/>
  <c r="AI185" i="7"/>
  <c r="AF185" i="7"/>
  <c r="AC185" i="7"/>
  <c r="Z185" i="7"/>
  <c r="W185" i="7"/>
  <c r="T185" i="7"/>
  <c r="Q185" i="7"/>
  <c r="N185" i="7"/>
  <c r="K185" i="7"/>
  <c r="H185" i="7"/>
  <c r="DB184" i="7"/>
  <c r="CV184" i="7"/>
  <c r="CP184" i="7"/>
  <c r="CJ184" i="7"/>
  <c r="CD184" i="7"/>
  <c r="BX184" i="7"/>
  <c r="BR184" i="7"/>
  <c r="BL184" i="7"/>
  <c r="BF184" i="7"/>
  <c r="AZ184" i="7"/>
  <c r="AT184" i="7"/>
  <c r="AP184" i="7"/>
  <c r="AO184" i="7"/>
  <c r="AL184" i="7"/>
  <c r="AI184" i="7"/>
  <c r="AF184" i="7"/>
  <c r="AC184" i="7"/>
  <c r="Z184" i="7"/>
  <c r="W184" i="7"/>
  <c r="T184" i="7"/>
  <c r="Q184" i="7"/>
  <c r="N184" i="7"/>
  <c r="K184" i="7"/>
  <c r="H184" i="7"/>
  <c r="DB183" i="7"/>
  <c r="CV183" i="7"/>
  <c r="CP183" i="7"/>
  <c r="CJ183" i="7"/>
  <c r="CD183" i="7"/>
  <c r="BX183" i="7"/>
  <c r="BR183" i="7"/>
  <c r="BL183" i="7"/>
  <c r="BF183" i="7"/>
  <c r="AZ183" i="7"/>
  <c r="AT183" i="7"/>
  <c r="AP183" i="7"/>
  <c r="AO183" i="7"/>
  <c r="AL183" i="7"/>
  <c r="AI183" i="7"/>
  <c r="AF183" i="7"/>
  <c r="AC183" i="7"/>
  <c r="Z183" i="7"/>
  <c r="W183" i="7"/>
  <c r="T183" i="7"/>
  <c r="Q183" i="7"/>
  <c r="N183" i="7"/>
  <c r="K183" i="7"/>
  <c r="H183" i="7"/>
  <c r="DB182" i="7"/>
  <c r="CV182" i="7"/>
  <c r="CP182" i="7"/>
  <c r="CJ182" i="7"/>
  <c r="CD182" i="7"/>
  <c r="BX182" i="7"/>
  <c r="BR182" i="7"/>
  <c r="BL182" i="7"/>
  <c r="BF182" i="7"/>
  <c r="AZ182" i="7"/>
  <c r="AT182" i="7"/>
  <c r="AP182" i="7"/>
  <c r="AO182" i="7"/>
  <c r="AL182" i="7"/>
  <c r="AI182" i="7"/>
  <c r="AF182" i="7"/>
  <c r="AC182" i="7"/>
  <c r="Z182" i="7"/>
  <c r="W182" i="7"/>
  <c r="T182" i="7"/>
  <c r="Q182" i="7"/>
  <c r="N182" i="7"/>
  <c r="K182" i="7"/>
  <c r="H182" i="7"/>
  <c r="DB181" i="7"/>
  <c r="CV181" i="7"/>
  <c r="CP181" i="7"/>
  <c r="CJ181" i="7"/>
  <c r="CD181" i="7"/>
  <c r="BX181" i="7"/>
  <c r="BR181" i="7"/>
  <c r="BL181" i="7"/>
  <c r="BF181" i="7"/>
  <c r="AZ181" i="7"/>
  <c r="AT181" i="7"/>
  <c r="AP181" i="7"/>
  <c r="AO181" i="7"/>
  <c r="AL181" i="7"/>
  <c r="AI181" i="7"/>
  <c r="AF181" i="7"/>
  <c r="AC181" i="7"/>
  <c r="Z181" i="7"/>
  <c r="W181" i="7"/>
  <c r="T181" i="7"/>
  <c r="Q181" i="7"/>
  <c r="N181" i="7"/>
  <c r="K181" i="7"/>
  <c r="H181" i="7"/>
  <c r="DB180" i="7"/>
  <c r="CV180" i="7"/>
  <c r="CP180" i="7"/>
  <c r="CJ180" i="7"/>
  <c r="CD180" i="7"/>
  <c r="BX180" i="7"/>
  <c r="BR180" i="7"/>
  <c r="BL180" i="7"/>
  <c r="BF180" i="7"/>
  <c r="AZ180" i="7"/>
  <c r="AT180" i="7"/>
  <c r="AP180" i="7"/>
  <c r="AO180" i="7"/>
  <c r="AL180" i="7"/>
  <c r="AI180" i="7"/>
  <c r="AF180" i="7"/>
  <c r="AC180" i="7"/>
  <c r="Z180" i="7"/>
  <c r="W180" i="7"/>
  <c r="T180" i="7"/>
  <c r="Q180" i="7"/>
  <c r="N180" i="7"/>
  <c r="K180" i="7"/>
  <c r="H180" i="7"/>
  <c r="DB179" i="7"/>
  <c r="CV179" i="7"/>
  <c r="CP179" i="7"/>
  <c r="CJ179" i="7"/>
  <c r="CD179" i="7"/>
  <c r="BX179" i="7"/>
  <c r="BR179" i="7"/>
  <c r="BL179" i="7"/>
  <c r="BF179" i="7"/>
  <c r="AZ179" i="7"/>
  <c r="AT179" i="7"/>
  <c r="AP179" i="7"/>
  <c r="AO179" i="7"/>
  <c r="AL179" i="7"/>
  <c r="AI179" i="7"/>
  <c r="AF179" i="7"/>
  <c r="AC179" i="7"/>
  <c r="Z179" i="7"/>
  <c r="W179" i="7"/>
  <c r="T179" i="7"/>
  <c r="Q179" i="7"/>
  <c r="N179" i="7"/>
  <c r="K179" i="7"/>
  <c r="H179" i="7"/>
  <c r="DB178" i="7"/>
  <c r="CV178" i="7"/>
  <c r="CP178" i="7"/>
  <c r="CJ178" i="7"/>
  <c r="CD178" i="7"/>
  <c r="BX178" i="7"/>
  <c r="BR178" i="7"/>
  <c r="BL178" i="7"/>
  <c r="BF178" i="7"/>
  <c r="AZ178" i="7"/>
  <c r="AT178" i="7"/>
  <c r="AP178" i="7"/>
  <c r="AO178" i="7"/>
  <c r="AL178" i="7"/>
  <c r="AI178" i="7"/>
  <c r="AF178" i="7"/>
  <c r="AC178" i="7"/>
  <c r="Z178" i="7"/>
  <c r="W178" i="7"/>
  <c r="T178" i="7"/>
  <c r="Q178" i="7"/>
  <c r="N178" i="7"/>
  <c r="K178" i="7"/>
  <c r="H178" i="7"/>
  <c r="DB177" i="7"/>
  <c r="CV177" i="7"/>
  <c r="CP177" i="7"/>
  <c r="CJ177" i="7"/>
  <c r="CD177" i="7"/>
  <c r="BX177" i="7"/>
  <c r="BR177" i="7"/>
  <c r="BL177" i="7"/>
  <c r="BF177" i="7"/>
  <c r="AZ177" i="7"/>
  <c r="AT177" i="7"/>
  <c r="AP177" i="7"/>
  <c r="AO177" i="7"/>
  <c r="AL177" i="7"/>
  <c r="AI177" i="7"/>
  <c r="AF177" i="7"/>
  <c r="AC177" i="7"/>
  <c r="Z177" i="7"/>
  <c r="W177" i="7"/>
  <c r="T177" i="7"/>
  <c r="Q177" i="7"/>
  <c r="N177" i="7"/>
  <c r="K177" i="7"/>
  <c r="H177" i="7"/>
  <c r="DB176" i="7"/>
  <c r="CV176" i="7"/>
  <c r="CP176" i="7"/>
  <c r="CJ176" i="7"/>
  <c r="CD176" i="7"/>
  <c r="BX176" i="7"/>
  <c r="BR176" i="7"/>
  <c r="BL176" i="7"/>
  <c r="BF176" i="7"/>
  <c r="AZ176" i="7"/>
  <c r="AT176" i="7"/>
  <c r="AP176" i="7"/>
  <c r="AO176" i="7"/>
  <c r="AL176" i="7"/>
  <c r="AI176" i="7"/>
  <c r="AF176" i="7"/>
  <c r="AC176" i="7"/>
  <c r="Z176" i="7"/>
  <c r="W176" i="7"/>
  <c r="T176" i="7"/>
  <c r="Q176" i="7"/>
  <c r="N176" i="7"/>
  <c r="K176" i="7"/>
  <c r="H176" i="7"/>
  <c r="DB175" i="7"/>
  <c r="CV175" i="7"/>
  <c r="CP175" i="7"/>
  <c r="CJ175" i="7"/>
  <c r="CD175" i="7"/>
  <c r="BX175" i="7"/>
  <c r="BR175" i="7"/>
  <c r="BL175" i="7"/>
  <c r="BF175" i="7"/>
  <c r="AZ175" i="7"/>
  <c r="AT175" i="7"/>
  <c r="AP175" i="7"/>
  <c r="AO175" i="7"/>
  <c r="AL175" i="7"/>
  <c r="AI175" i="7"/>
  <c r="AF175" i="7"/>
  <c r="AC175" i="7"/>
  <c r="Z175" i="7"/>
  <c r="W175" i="7"/>
  <c r="T175" i="7"/>
  <c r="Q175" i="7"/>
  <c r="N175" i="7"/>
  <c r="K175" i="7"/>
  <c r="H175" i="7"/>
  <c r="DB174" i="7"/>
  <c r="CV174" i="7"/>
  <c r="CP174" i="7"/>
  <c r="CJ174" i="7"/>
  <c r="CD174" i="7"/>
  <c r="BX174" i="7"/>
  <c r="BR174" i="7"/>
  <c r="BL174" i="7"/>
  <c r="BF174" i="7"/>
  <c r="AZ174" i="7"/>
  <c r="AT174" i="7"/>
  <c r="AP174" i="7"/>
  <c r="AO174" i="7"/>
  <c r="AL174" i="7"/>
  <c r="AI174" i="7"/>
  <c r="AF174" i="7"/>
  <c r="AC174" i="7"/>
  <c r="Z174" i="7"/>
  <c r="W174" i="7"/>
  <c r="T174" i="7"/>
  <c r="Q174" i="7"/>
  <c r="N174" i="7"/>
  <c r="K174" i="7"/>
  <c r="H174" i="7"/>
  <c r="DB173" i="7"/>
  <c r="CV173" i="7"/>
  <c r="CP173" i="7"/>
  <c r="CJ173" i="7"/>
  <c r="CD173" i="7"/>
  <c r="BX173" i="7"/>
  <c r="BR173" i="7"/>
  <c r="BL173" i="7"/>
  <c r="BF173" i="7"/>
  <c r="AZ173" i="7"/>
  <c r="AT173" i="7"/>
  <c r="AP173" i="7"/>
  <c r="AO173" i="7"/>
  <c r="AL173" i="7"/>
  <c r="AI173" i="7"/>
  <c r="AF173" i="7"/>
  <c r="AC173" i="7"/>
  <c r="Z173" i="7"/>
  <c r="W173" i="7"/>
  <c r="T173" i="7"/>
  <c r="Q173" i="7"/>
  <c r="N173" i="7"/>
  <c r="K173" i="7"/>
  <c r="H173" i="7"/>
  <c r="DB172" i="7"/>
  <c r="CV172" i="7"/>
  <c r="CP172" i="7"/>
  <c r="CJ172" i="7"/>
  <c r="CD172" i="7"/>
  <c r="BX172" i="7"/>
  <c r="BR172" i="7"/>
  <c r="BL172" i="7"/>
  <c r="BF172" i="7"/>
  <c r="AZ172" i="7"/>
  <c r="AT172" i="7"/>
  <c r="AP172" i="7"/>
  <c r="AO172" i="7"/>
  <c r="AL172" i="7"/>
  <c r="AI172" i="7"/>
  <c r="AF172" i="7"/>
  <c r="AC172" i="7"/>
  <c r="Z172" i="7"/>
  <c r="W172" i="7"/>
  <c r="T172" i="7"/>
  <c r="Q172" i="7"/>
  <c r="N172" i="7"/>
  <c r="K172" i="7"/>
  <c r="H172" i="7"/>
  <c r="DB171" i="7"/>
  <c r="CV171" i="7"/>
  <c r="CP171" i="7"/>
  <c r="CJ171" i="7"/>
  <c r="CD171" i="7"/>
  <c r="BX171" i="7"/>
  <c r="BR171" i="7"/>
  <c r="BL171" i="7"/>
  <c r="BF171" i="7"/>
  <c r="AZ171" i="7"/>
  <c r="AT171" i="7"/>
  <c r="AP171" i="7"/>
  <c r="AO171" i="7"/>
  <c r="AL171" i="7"/>
  <c r="AI171" i="7"/>
  <c r="AF171" i="7"/>
  <c r="AC171" i="7"/>
  <c r="Z171" i="7"/>
  <c r="W171" i="7"/>
  <c r="T171" i="7"/>
  <c r="Q171" i="7"/>
  <c r="N171" i="7"/>
  <c r="K171" i="7"/>
  <c r="H171" i="7"/>
  <c r="DB170" i="7"/>
  <c r="CV170" i="7"/>
  <c r="CP170" i="7"/>
  <c r="CJ170" i="7"/>
  <c r="CD170" i="7"/>
  <c r="BX170" i="7"/>
  <c r="BR170" i="7"/>
  <c r="BL170" i="7"/>
  <c r="BF170" i="7"/>
  <c r="AZ170" i="7"/>
  <c r="AT170" i="7"/>
  <c r="AP170" i="7"/>
  <c r="AO170" i="7"/>
  <c r="AL170" i="7"/>
  <c r="AI170" i="7"/>
  <c r="AF170" i="7"/>
  <c r="AC170" i="7"/>
  <c r="Z170" i="7"/>
  <c r="W170" i="7"/>
  <c r="T170" i="7"/>
  <c r="Q170" i="7"/>
  <c r="N170" i="7"/>
  <c r="K170" i="7"/>
  <c r="H170" i="7"/>
  <c r="DB169" i="7"/>
  <c r="CV169" i="7"/>
  <c r="CP169" i="7"/>
  <c r="CJ169" i="7"/>
  <c r="CD169" i="7"/>
  <c r="BX169" i="7"/>
  <c r="BR169" i="7"/>
  <c r="BL169" i="7"/>
  <c r="BF169" i="7"/>
  <c r="AZ169" i="7"/>
  <c r="AT169" i="7"/>
  <c r="AP169" i="7"/>
  <c r="AO169" i="7"/>
  <c r="AL169" i="7"/>
  <c r="AI169" i="7"/>
  <c r="AF169" i="7"/>
  <c r="AC169" i="7"/>
  <c r="Z169" i="7"/>
  <c r="W169" i="7"/>
  <c r="T169" i="7"/>
  <c r="Q169" i="7"/>
  <c r="N169" i="7"/>
  <c r="K169" i="7"/>
  <c r="H169" i="7"/>
  <c r="DB168" i="7"/>
  <c r="CV168" i="7"/>
  <c r="CP168" i="7"/>
  <c r="CJ168" i="7"/>
  <c r="CD168" i="7"/>
  <c r="BX168" i="7"/>
  <c r="BR168" i="7"/>
  <c r="BL168" i="7"/>
  <c r="BF168" i="7"/>
  <c r="AZ168" i="7"/>
  <c r="AT168" i="7"/>
  <c r="AP168" i="7"/>
  <c r="AO168" i="7"/>
  <c r="AL168" i="7"/>
  <c r="AI168" i="7"/>
  <c r="AF168" i="7"/>
  <c r="AC168" i="7"/>
  <c r="Z168" i="7"/>
  <c r="W168" i="7"/>
  <c r="T168" i="7"/>
  <c r="Q168" i="7"/>
  <c r="N168" i="7"/>
  <c r="K168" i="7"/>
  <c r="H168" i="7"/>
  <c r="DB167" i="7"/>
  <c r="CV167" i="7"/>
  <c r="CP167" i="7"/>
  <c r="CJ167" i="7"/>
  <c r="CD167" i="7"/>
  <c r="BX167" i="7"/>
  <c r="BR167" i="7"/>
  <c r="BL167" i="7"/>
  <c r="BF167" i="7"/>
  <c r="AZ167" i="7"/>
  <c r="AT167" i="7"/>
  <c r="AP167" i="7"/>
  <c r="AO167" i="7"/>
  <c r="AL167" i="7"/>
  <c r="AI167" i="7"/>
  <c r="AF167" i="7"/>
  <c r="AC167" i="7"/>
  <c r="Z167" i="7"/>
  <c r="W167" i="7"/>
  <c r="T167" i="7"/>
  <c r="Q167" i="7"/>
  <c r="N167" i="7"/>
  <c r="K167" i="7"/>
  <c r="H167" i="7"/>
  <c r="DB166" i="7"/>
  <c r="CV166" i="7"/>
  <c r="CP166" i="7"/>
  <c r="CJ166" i="7"/>
  <c r="CD166" i="7"/>
  <c r="BX166" i="7"/>
  <c r="BR166" i="7"/>
  <c r="BL166" i="7"/>
  <c r="BF166" i="7"/>
  <c r="AZ166" i="7"/>
  <c r="AT166" i="7"/>
  <c r="AP166" i="7"/>
  <c r="AO166" i="7"/>
  <c r="AL166" i="7"/>
  <c r="AI166" i="7"/>
  <c r="AF166" i="7"/>
  <c r="AC166" i="7"/>
  <c r="Z166" i="7"/>
  <c r="W166" i="7"/>
  <c r="T166" i="7"/>
  <c r="Q166" i="7"/>
  <c r="N166" i="7"/>
  <c r="K166" i="7"/>
  <c r="H166" i="7"/>
  <c r="DB165" i="7"/>
  <c r="CV165" i="7"/>
  <c r="CP165" i="7"/>
  <c r="CJ165" i="7"/>
  <c r="CD165" i="7"/>
  <c r="BX165" i="7"/>
  <c r="BR165" i="7"/>
  <c r="BL165" i="7"/>
  <c r="BF165" i="7"/>
  <c r="AZ165" i="7"/>
  <c r="AT165" i="7"/>
  <c r="AP165" i="7"/>
  <c r="AO165" i="7"/>
  <c r="AL165" i="7"/>
  <c r="AI165" i="7"/>
  <c r="AF165" i="7"/>
  <c r="AC165" i="7"/>
  <c r="Z165" i="7"/>
  <c r="W165" i="7"/>
  <c r="T165" i="7"/>
  <c r="Q165" i="7"/>
  <c r="N165" i="7"/>
  <c r="K165" i="7"/>
  <c r="H165" i="7"/>
  <c r="DB164" i="7"/>
  <c r="CV164" i="7"/>
  <c r="CP164" i="7"/>
  <c r="CJ164" i="7"/>
  <c r="CD164" i="7"/>
  <c r="BX164" i="7"/>
  <c r="BR164" i="7"/>
  <c r="BL164" i="7"/>
  <c r="BF164" i="7"/>
  <c r="AZ164" i="7"/>
  <c r="AT164" i="7"/>
  <c r="AP164" i="7"/>
  <c r="AO164" i="7"/>
  <c r="AL164" i="7"/>
  <c r="AI164" i="7"/>
  <c r="AF164" i="7"/>
  <c r="AC164" i="7"/>
  <c r="Z164" i="7"/>
  <c r="W164" i="7"/>
  <c r="T164" i="7"/>
  <c r="Q164" i="7"/>
  <c r="N164" i="7"/>
  <c r="K164" i="7"/>
  <c r="H164" i="7"/>
  <c r="DB163" i="7"/>
  <c r="CV163" i="7"/>
  <c r="CP163" i="7"/>
  <c r="CJ163" i="7"/>
  <c r="CD163" i="7"/>
  <c r="BX163" i="7"/>
  <c r="BR163" i="7"/>
  <c r="BL163" i="7"/>
  <c r="BF163" i="7"/>
  <c r="AZ163" i="7"/>
  <c r="AT163" i="7"/>
  <c r="AP163" i="7"/>
  <c r="AO163" i="7"/>
  <c r="AL163" i="7"/>
  <c r="AI163" i="7"/>
  <c r="AF163" i="7"/>
  <c r="AC163" i="7"/>
  <c r="Z163" i="7"/>
  <c r="W163" i="7"/>
  <c r="T163" i="7"/>
  <c r="Q163" i="7"/>
  <c r="N163" i="7"/>
  <c r="K163" i="7"/>
  <c r="H163" i="7"/>
  <c r="DB162" i="7"/>
  <c r="CV162" i="7"/>
  <c r="CP162" i="7"/>
  <c r="CJ162" i="7"/>
  <c r="CD162" i="7"/>
  <c r="BX162" i="7"/>
  <c r="BR162" i="7"/>
  <c r="BL162" i="7"/>
  <c r="BF162" i="7"/>
  <c r="AZ162" i="7"/>
  <c r="AT162" i="7"/>
  <c r="AP162" i="7"/>
  <c r="AO162" i="7"/>
  <c r="AL162" i="7"/>
  <c r="AI162" i="7"/>
  <c r="AF162" i="7"/>
  <c r="AC162" i="7"/>
  <c r="Z162" i="7"/>
  <c r="W162" i="7"/>
  <c r="T162" i="7"/>
  <c r="Q162" i="7"/>
  <c r="N162" i="7"/>
  <c r="K162" i="7"/>
  <c r="H162" i="7"/>
  <c r="DB161" i="7"/>
  <c r="CV161" i="7"/>
  <c r="CP161" i="7"/>
  <c r="CJ161" i="7"/>
  <c r="CD161" i="7"/>
  <c r="BX161" i="7"/>
  <c r="BR161" i="7"/>
  <c r="BL161" i="7"/>
  <c r="BF161" i="7"/>
  <c r="AZ161" i="7"/>
  <c r="AT161" i="7"/>
  <c r="AP161" i="7"/>
  <c r="AO161" i="7"/>
  <c r="AL161" i="7"/>
  <c r="AI161" i="7"/>
  <c r="AF161" i="7"/>
  <c r="AC161" i="7"/>
  <c r="Z161" i="7"/>
  <c r="W161" i="7"/>
  <c r="T161" i="7"/>
  <c r="Q161" i="7"/>
  <c r="N161" i="7"/>
  <c r="K161" i="7"/>
  <c r="H161" i="7"/>
  <c r="DB160" i="7"/>
  <c r="CV160" i="7"/>
  <c r="CP160" i="7"/>
  <c r="CJ160" i="7"/>
  <c r="CD160" i="7"/>
  <c r="BX160" i="7"/>
  <c r="BR160" i="7"/>
  <c r="BL160" i="7"/>
  <c r="BF160" i="7"/>
  <c r="AZ160" i="7"/>
  <c r="AT160" i="7"/>
  <c r="AP160" i="7"/>
  <c r="AO160" i="7"/>
  <c r="AL160" i="7"/>
  <c r="AI160" i="7"/>
  <c r="AF160" i="7"/>
  <c r="AC160" i="7"/>
  <c r="Z160" i="7"/>
  <c r="W160" i="7"/>
  <c r="T160" i="7"/>
  <c r="Q160" i="7"/>
  <c r="N160" i="7"/>
  <c r="K160" i="7"/>
  <c r="H160" i="7"/>
  <c r="DB159" i="7"/>
  <c r="CV159" i="7"/>
  <c r="CP159" i="7"/>
  <c r="CJ159" i="7"/>
  <c r="CD159" i="7"/>
  <c r="BX159" i="7"/>
  <c r="BR159" i="7"/>
  <c r="BL159" i="7"/>
  <c r="BF159" i="7"/>
  <c r="AZ159" i="7"/>
  <c r="AT159" i="7"/>
  <c r="AP159" i="7"/>
  <c r="AO159" i="7"/>
  <c r="AL159" i="7"/>
  <c r="AI159" i="7"/>
  <c r="AF159" i="7"/>
  <c r="AC159" i="7"/>
  <c r="Z159" i="7"/>
  <c r="W159" i="7"/>
  <c r="T159" i="7"/>
  <c r="Q159" i="7"/>
  <c r="N159" i="7"/>
  <c r="K159" i="7"/>
  <c r="H159" i="7"/>
  <c r="DB158" i="7"/>
  <c r="CV158" i="7"/>
  <c r="CP158" i="7"/>
  <c r="CJ158" i="7"/>
  <c r="CD158" i="7"/>
  <c r="BX158" i="7"/>
  <c r="BR158" i="7"/>
  <c r="BL158" i="7"/>
  <c r="BF158" i="7"/>
  <c r="AZ158" i="7"/>
  <c r="AT158" i="7"/>
  <c r="AP158" i="7"/>
  <c r="AO158" i="7"/>
  <c r="AL158" i="7"/>
  <c r="AI158" i="7"/>
  <c r="AF158" i="7"/>
  <c r="AC158" i="7"/>
  <c r="Z158" i="7"/>
  <c r="W158" i="7"/>
  <c r="T158" i="7"/>
  <c r="Q158" i="7"/>
  <c r="N158" i="7"/>
  <c r="K158" i="7"/>
  <c r="H158" i="7"/>
  <c r="DB157" i="7"/>
  <c r="CV157" i="7"/>
  <c r="CP157" i="7"/>
  <c r="CJ157" i="7"/>
  <c r="CD157" i="7"/>
  <c r="BX157" i="7"/>
  <c r="BR157" i="7"/>
  <c r="BL157" i="7"/>
  <c r="BF157" i="7"/>
  <c r="AZ157" i="7"/>
  <c r="AT157" i="7"/>
  <c r="AP157" i="7"/>
  <c r="AO157" i="7"/>
  <c r="AL157" i="7"/>
  <c r="AI157" i="7"/>
  <c r="AF157" i="7"/>
  <c r="AC157" i="7"/>
  <c r="Z157" i="7"/>
  <c r="W157" i="7"/>
  <c r="T157" i="7"/>
  <c r="Q157" i="7"/>
  <c r="N157" i="7"/>
  <c r="K157" i="7"/>
  <c r="H157" i="7"/>
  <c r="DB156" i="7"/>
  <c r="CV156" i="7"/>
  <c r="CP156" i="7"/>
  <c r="CJ156" i="7"/>
  <c r="CD156" i="7"/>
  <c r="BX156" i="7"/>
  <c r="BR156" i="7"/>
  <c r="BL156" i="7"/>
  <c r="BF156" i="7"/>
  <c r="AZ156" i="7"/>
  <c r="AT156" i="7"/>
  <c r="AP156" i="7"/>
  <c r="AO156" i="7"/>
  <c r="AL156" i="7"/>
  <c r="AI156" i="7"/>
  <c r="AF156" i="7"/>
  <c r="AC156" i="7"/>
  <c r="Z156" i="7"/>
  <c r="W156" i="7"/>
  <c r="T156" i="7"/>
  <c r="Q156" i="7"/>
  <c r="N156" i="7"/>
  <c r="K156" i="7"/>
  <c r="H156" i="7"/>
  <c r="DB155" i="7"/>
  <c r="CV155" i="7"/>
  <c r="CP155" i="7"/>
  <c r="CJ155" i="7"/>
  <c r="CD155" i="7"/>
  <c r="BX155" i="7"/>
  <c r="BR155" i="7"/>
  <c r="BL155" i="7"/>
  <c r="BF155" i="7"/>
  <c r="AZ155" i="7"/>
  <c r="AT155" i="7"/>
  <c r="AP155" i="7"/>
  <c r="AO155" i="7"/>
  <c r="AL155" i="7"/>
  <c r="AI155" i="7"/>
  <c r="AF155" i="7"/>
  <c r="AC155" i="7"/>
  <c r="Z155" i="7"/>
  <c r="W155" i="7"/>
  <c r="T155" i="7"/>
  <c r="Q155" i="7"/>
  <c r="N155" i="7"/>
  <c r="K155" i="7"/>
  <c r="H155" i="7"/>
  <c r="DB154" i="7"/>
  <c r="CV154" i="7"/>
  <c r="CP154" i="7"/>
  <c r="CJ154" i="7"/>
  <c r="CD154" i="7"/>
  <c r="BX154" i="7"/>
  <c r="BR154" i="7"/>
  <c r="BL154" i="7"/>
  <c r="BF154" i="7"/>
  <c r="AZ154" i="7"/>
  <c r="AT154" i="7"/>
  <c r="AP154" i="7"/>
  <c r="AO154" i="7"/>
  <c r="AL154" i="7"/>
  <c r="AI154" i="7"/>
  <c r="AF154" i="7"/>
  <c r="AC154" i="7"/>
  <c r="Z154" i="7"/>
  <c r="W154" i="7"/>
  <c r="T154" i="7"/>
  <c r="Q154" i="7"/>
  <c r="N154" i="7"/>
  <c r="K154" i="7"/>
  <c r="H154" i="7"/>
  <c r="DB153" i="7"/>
  <c r="CV153" i="7"/>
  <c r="CP153" i="7"/>
  <c r="CJ153" i="7"/>
  <c r="CD153" i="7"/>
  <c r="BX153" i="7"/>
  <c r="BR153" i="7"/>
  <c r="BL153" i="7"/>
  <c r="BF153" i="7"/>
  <c r="AZ153" i="7"/>
  <c r="AT153" i="7"/>
  <c r="AP153" i="7"/>
  <c r="AO153" i="7"/>
  <c r="AL153" i="7"/>
  <c r="AI153" i="7"/>
  <c r="AF153" i="7"/>
  <c r="AC153" i="7"/>
  <c r="Z153" i="7"/>
  <c r="W153" i="7"/>
  <c r="T153" i="7"/>
  <c r="Q153" i="7"/>
  <c r="N153" i="7"/>
  <c r="K153" i="7"/>
  <c r="H153" i="7"/>
  <c r="DB152" i="7"/>
  <c r="CV152" i="7"/>
  <c r="CP152" i="7"/>
  <c r="CJ152" i="7"/>
  <c r="CD152" i="7"/>
  <c r="BX152" i="7"/>
  <c r="BR152" i="7"/>
  <c r="BL152" i="7"/>
  <c r="BF152" i="7"/>
  <c r="AZ152" i="7"/>
  <c r="AT152" i="7"/>
  <c r="AP152" i="7"/>
  <c r="AO152" i="7"/>
  <c r="AL152" i="7"/>
  <c r="AI152" i="7"/>
  <c r="AF152" i="7"/>
  <c r="AC152" i="7"/>
  <c r="Z152" i="7"/>
  <c r="W152" i="7"/>
  <c r="T152" i="7"/>
  <c r="Q152" i="7"/>
  <c r="N152" i="7"/>
  <c r="K152" i="7"/>
  <c r="H152" i="7"/>
  <c r="DB151" i="7"/>
  <c r="CV151" i="7"/>
  <c r="CP151" i="7"/>
  <c r="CJ151" i="7"/>
  <c r="CD151" i="7"/>
  <c r="BX151" i="7"/>
  <c r="BR151" i="7"/>
  <c r="BL151" i="7"/>
  <c r="BF151" i="7"/>
  <c r="AZ151" i="7"/>
  <c r="AT151" i="7"/>
  <c r="AP151" i="7"/>
  <c r="AO151" i="7"/>
  <c r="AL151" i="7"/>
  <c r="AI151" i="7"/>
  <c r="AF151" i="7"/>
  <c r="AC151" i="7"/>
  <c r="Z151" i="7"/>
  <c r="W151" i="7"/>
  <c r="T151" i="7"/>
  <c r="Q151" i="7"/>
  <c r="N151" i="7"/>
  <c r="K151" i="7"/>
  <c r="H151" i="7"/>
  <c r="DB150" i="7"/>
  <c r="CV150" i="7"/>
  <c r="CP150" i="7"/>
  <c r="CJ150" i="7"/>
  <c r="CD150" i="7"/>
  <c r="BX150" i="7"/>
  <c r="BR150" i="7"/>
  <c r="BL150" i="7"/>
  <c r="BF150" i="7"/>
  <c r="AZ150" i="7"/>
  <c r="AT150" i="7"/>
  <c r="AP150" i="7"/>
  <c r="AO150" i="7"/>
  <c r="AL150" i="7"/>
  <c r="AI150" i="7"/>
  <c r="AF150" i="7"/>
  <c r="AC150" i="7"/>
  <c r="Z150" i="7"/>
  <c r="W150" i="7"/>
  <c r="T150" i="7"/>
  <c r="Q150" i="7"/>
  <c r="N150" i="7"/>
  <c r="K150" i="7"/>
  <c r="H150" i="7"/>
  <c r="DB149" i="7"/>
  <c r="CV149" i="7"/>
  <c r="CP149" i="7"/>
  <c r="CJ149" i="7"/>
  <c r="CD149" i="7"/>
  <c r="BX149" i="7"/>
  <c r="BR149" i="7"/>
  <c r="BL149" i="7"/>
  <c r="BF149" i="7"/>
  <c r="AZ149" i="7"/>
  <c r="AT149" i="7"/>
  <c r="AP149" i="7"/>
  <c r="AO149" i="7"/>
  <c r="AL149" i="7"/>
  <c r="AI149" i="7"/>
  <c r="AF149" i="7"/>
  <c r="AC149" i="7"/>
  <c r="Z149" i="7"/>
  <c r="W149" i="7"/>
  <c r="T149" i="7"/>
  <c r="Q149" i="7"/>
  <c r="N149" i="7"/>
  <c r="K149" i="7"/>
  <c r="H149" i="7"/>
  <c r="DB148" i="7"/>
  <c r="CV148" i="7"/>
  <c r="CP148" i="7"/>
  <c r="CJ148" i="7"/>
  <c r="CD148" i="7"/>
  <c r="BX148" i="7"/>
  <c r="BR148" i="7"/>
  <c r="BL148" i="7"/>
  <c r="BF148" i="7"/>
  <c r="AZ148" i="7"/>
  <c r="AT148" i="7"/>
  <c r="AP148" i="7"/>
  <c r="AO148" i="7"/>
  <c r="AL148" i="7"/>
  <c r="AI148" i="7"/>
  <c r="AF148" i="7"/>
  <c r="AC148" i="7"/>
  <c r="Z148" i="7"/>
  <c r="W148" i="7"/>
  <c r="T148" i="7"/>
  <c r="Q148" i="7"/>
  <c r="N148" i="7"/>
  <c r="K148" i="7"/>
  <c r="H148" i="7"/>
  <c r="DB147" i="7"/>
  <c r="CV147" i="7"/>
  <c r="CP147" i="7"/>
  <c r="CJ147" i="7"/>
  <c r="CD147" i="7"/>
  <c r="BX147" i="7"/>
  <c r="BR147" i="7"/>
  <c r="BL147" i="7"/>
  <c r="BF147" i="7"/>
  <c r="AZ147" i="7"/>
  <c r="AT147" i="7"/>
  <c r="AP147" i="7"/>
  <c r="AO147" i="7"/>
  <c r="AL147" i="7"/>
  <c r="AI147" i="7"/>
  <c r="AF147" i="7"/>
  <c r="AC147" i="7"/>
  <c r="Z147" i="7"/>
  <c r="W147" i="7"/>
  <c r="T147" i="7"/>
  <c r="Q147" i="7"/>
  <c r="N147" i="7"/>
  <c r="K147" i="7"/>
  <c r="H147" i="7"/>
  <c r="DB146" i="7"/>
  <c r="CV146" i="7"/>
  <c r="CP146" i="7"/>
  <c r="CJ146" i="7"/>
  <c r="CD146" i="7"/>
  <c r="BX146" i="7"/>
  <c r="BR146" i="7"/>
  <c r="BL146" i="7"/>
  <c r="BF146" i="7"/>
  <c r="AZ146" i="7"/>
  <c r="AT146" i="7"/>
  <c r="AP146" i="7"/>
  <c r="AO146" i="7"/>
  <c r="AL146" i="7"/>
  <c r="AI146" i="7"/>
  <c r="AF146" i="7"/>
  <c r="AC146" i="7"/>
  <c r="Z146" i="7"/>
  <c r="W146" i="7"/>
  <c r="T146" i="7"/>
  <c r="Q146" i="7"/>
  <c r="N146" i="7"/>
  <c r="K146" i="7"/>
  <c r="H146" i="7"/>
  <c r="DB145" i="7"/>
  <c r="CV145" i="7"/>
  <c r="CP145" i="7"/>
  <c r="CJ145" i="7"/>
  <c r="CD145" i="7"/>
  <c r="BX145" i="7"/>
  <c r="BR145" i="7"/>
  <c r="BL145" i="7"/>
  <c r="BF145" i="7"/>
  <c r="AZ145" i="7"/>
  <c r="AT145" i="7"/>
  <c r="AP145" i="7"/>
  <c r="AO145" i="7"/>
  <c r="AL145" i="7"/>
  <c r="AI145" i="7"/>
  <c r="AF145" i="7"/>
  <c r="AC145" i="7"/>
  <c r="Z145" i="7"/>
  <c r="W145" i="7"/>
  <c r="T145" i="7"/>
  <c r="Q145" i="7"/>
  <c r="N145" i="7"/>
  <c r="K145" i="7"/>
  <c r="H145" i="7"/>
  <c r="DB144" i="7"/>
  <c r="CV144" i="7"/>
  <c r="CP144" i="7"/>
  <c r="CJ144" i="7"/>
  <c r="CD144" i="7"/>
  <c r="BX144" i="7"/>
  <c r="BR144" i="7"/>
  <c r="BL144" i="7"/>
  <c r="BF144" i="7"/>
  <c r="AZ144" i="7"/>
  <c r="AT144" i="7"/>
  <c r="AP144" i="7"/>
  <c r="AO144" i="7"/>
  <c r="AL144" i="7"/>
  <c r="AI144" i="7"/>
  <c r="AF144" i="7"/>
  <c r="AC144" i="7"/>
  <c r="Z144" i="7"/>
  <c r="W144" i="7"/>
  <c r="T144" i="7"/>
  <c r="Q144" i="7"/>
  <c r="N144" i="7"/>
  <c r="K144" i="7"/>
  <c r="H144" i="7"/>
  <c r="DB143" i="7"/>
  <c r="CV143" i="7"/>
  <c r="CP143" i="7"/>
  <c r="CJ143" i="7"/>
  <c r="CD143" i="7"/>
  <c r="BX143" i="7"/>
  <c r="BR143" i="7"/>
  <c r="BL143" i="7"/>
  <c r="BF143" i="7"/>
  <c r="AZ143" i="7"/>
  <c r="AT143" i="7"/>
  <c r="AP143" i="7"/>
  <c r="AO143" i="7"/>
  <c r="AL143" i="7"/>
  <c r="AI143" i="7"/>
  <c r="AF143" i="7"/>
  <c r="AC143" i="7"/>
  <c r="Z143" i="7"/>
  <c r="W143" i="7"/>
  <c r="T143" i="7"/>
  <c r="Q143" i="7"/>
  <c r="N143" i="7"/>
  <c r="K143" i="7"/>
  <c r="H143" i="7"/>
  <c r="DB142" i="7"/>
  <c r="CV142" i="7"/>
  <c r="CP142" i="7"/>
  <c r="CJ142" i="7"/>
  <c r="CD142" i="7"/>
  <c r="BX142" i="7"/>
  <c r="BR142" i="7"/>
  <c r="BL142" i="7"/>
  <c r="BF142" i="7"/>
  <c r="AZ142" i="7"/>
  <c r="AT142" i="7"/>
  <c r="AP142" i="7"/>
  <c r="AO142" i="7"/>
  <c r="AL142" i="7"/>
  <c r="AI142" i="7"/>
  <c r="AF142" i="7"/>
  <c r="AC142" i="7"/>
  <c r="Z142" i="7"/>
  <c r="W142" i="7"/>
  <c r="T142" i="7"/>
  <c r="Q142" i="7"/>
  <c r="N142" i="7"/>
  <c r="K142" i="7"/>
  <c r="H142" i="7"/>
  <c r="DB141" i="7"/>
  <c r="CV141" i="7"/>
  <c r="CP141" i="7"/>
  <c r="CJ141" i="7"/>
  <c r="CD141" i="7"/>
  <c r="BX141" i="7"/>
  <c r="BR141" i="7"/>
  <c r="BL141" i="7"/>
  <c r="BF141" i="7"/>
  <c r="AZ141" i="7"/>
  <c r="AT141" i="7"/>
  <c r="AP141" i="7"/>
  <c r="AO141" i="7"/>
  <c r="AL141" i="7"/>
  <c r="AI141" i="7"/>
  <c r="AF141" i="7"/>
  <c r="AC141" i="7"/>
  <c r="Z141" i="7"/>
  <c r="W141" i="7"/>
  <c r="T141" i="7"/>
  <c r="Q141" i="7"/>
  <c r="N141" i="7"/>
  <c r="K141" i="7"/>
  <c r="H141" i="7"/>
  <c r="DB140" i="7"/>
  <c r="CV140" i="7"/>
  <c r="CP140" i="7"/>
  <c r="CJ140" i="7"/>
  <c r="CD140" i="7"/>
  <c r="BX140" i="7"/>
  <c r="BR140" i="7"/>
  <c r="BL140" i="7"/>
  <c r="BF140" i="7"/>
  <c r="AZ140" i="7"/>
  <c r="AT140" i="7"/>
  <c r="AP140" i="7"/>
  <c r="AO140" i="7"/>
  <c r="AL140" i="7"/>
  <c r="AI140" i="7"/>
  <c r="AF140" i="7"/>
  <c r="AC140" i="7"/>
  <c r="Z140" i="7"/>
  <c r="W140" i="7"/>
  <c r="T140" i="7"/>
  <c r="Q140" i="7"/>
  <c r="N140" i="7"/>
  <c r="K140" i="7"/>
  <c r="H140" i="7"/>
  <c r="DB139" i="7"/>
  <c r="CV139" i="7"/>
  <c r="CP139" i="7"/>
  <c r="CJ139" i="7"/>
  <c r="CD139" i="7"/>
  <c r="BX139" i="7"/>
  <c r="BR139" i="7"/>
  <c r="BL139" i="7"/>
  <c r="BF139" i="7"/>
  <c r="AZ139" i="7"/>
  <c r="AT139" i="7"/>
  <c r="AP139" i="7"/>
  <c r="AO139" i="7"/>
  <c r="AL139" i="7"/>
  <c r="AI139" i="7"/>
  <c r="AF139" i="7"/>
  <c r="AC139" i="7"/>
  <c r="Z139" i="7"/>
  <c r="W139" i="7"/>
  <c r="T139" i="7"/>
  <c r="Q139" i="7"/>
  <c r="N139" i="7"/>
  <c r="K139" i="7"/>
  <c r="H139" i="7"/>
  <c r="DB138" i="7"/>
  <c r="CV138" i="7"/>
  <c r="CP138" i="7"/>
  <c r="CJ138" i="7"/>
  <c r="CD138" i="7"/>
  <c r="BX138" i="7"/>
  <c r="BR138" i="7"/>
  <c r="BL138" i="7"/>
  <c r="BF138" i="7"/>
  <c r="AZ138" i="7"/>
  <c r="AT138" i="7"/>
  <c r="AP138" i="7"/>
  <c r="AO138" i="7"/>
  <c r="AL138" i="7"/>
  <c r="AI138" i="7"/>
  <c r="AF138" i="7"/>
  <c r="AC138" i="7"/>
  <c r="Z138" i="7"/>
  <c r="W138" i="7"/>
  <c r="T138" i="7"/>
  <c r="Q138" i="7"/>
  <c r="N138" i="7"/>
  <c r="K138" i="7"/>
  <c r="H138" i="7"/>
  <c r="DB137" i="7"/>
  <c r="CV137" i="7"/>
  <c r="CP137" i="7"/>
  <c r="CJ137" i="7"/>
  <c r="CD137" i="7"/>
  <c r="BX137" i="7"/>
  <c r="BR137" i="7"/>
  <c r="BL137" i="7"/>
  <c r="BF137" i="7"/>
  <c r="AZ137" i="7"/>
  <c r="AT137" i="7"/>
  <c r="AP137" i="7"/>
  <c r="AO137" i="7"/>
  <c r="AL137" i="7"/>
  <c r="AI137" i="7"/>
  <c r="AF137" i="7"/>
  <c r="AC137" i="7"/>
  <c r="Z137" i="7"/>
  <c r="W137" i="7"/>
  <c r="T137" i="7"/>
  <c r="Q137" i="7"/>
  <c r="N137" i="7"/>
  <c r="K137" i="7"/>
  <c r="H137" i="7"/>
  <c r="DB136" i="7"/>
  <c r="CV136" i="7"/>
  <c r="CP136" i="7"/>
  <c r="CJ136" i="7"/>
  <c r="CD136" i="7"/>
  <c r="BX136" i="7"/>
  <c r="BR136" i="7"/>
  <c r="BL136" i="7"/>
  <c r="BF136" i="7"/>
  <c r="AZ136" i="7"/>
  <c r="AT136" i="7"/>
  <c r="AP136" i="7"/>
  <c r="AO136" i="7"/>
  <c r="AL136" i="7"/>
  <c r="AI136" i="7"/>
  <c r="AF136" i="7"/>
  <c r="AC136" i="7"/>
  <c r="Z136" i="7"/>
  <c r="W136" i="7"/>
  <c r="T136" i="7"/>
  <c r="Q136" i="7"/>
  <c r="N136" i="7"/>
  <c r="K136" i="7"/>
  <c r="H136" i="7"/>
  <c r="DB135" i="7"/>
  <c r="CV135" i="7"/>
  <c r="CP135" i="7"/>
  <c r="CJ135" i="7"/>
  <c r="CD135" i="7"/>
  <c r="BX135" i="7"/>
  <c r="BR135" i="7"/>
  <c r="BL135" i="7"/>
  <c r="BF135" i="7"/>
  <c r="AZ135" i="7"/>
  <c r="AT135" i="7"/>
  <c r="AP135" i="7"/>
  <c r="AO135" i="7"/>
  <c r="AL135" i="7"/>
  <c r="AI135" i="7"/>
  <c r="AF135" i="7"/>
  <c r="AC135" i="7"/>
  <c r="Z135" i="7"/>
  <c r="W135" i="7"/>
  <c r="T135" i="7"/>
  <c r="Q135" i="7"/>
  <c r="N135" i="7"/>
  <c r="K135" i="7"/>
  <c r="H135" i="7"/>
  <c r="DB134" i="7"/>
  <c r="CV134" i="7"/>
  <c r="CP134" i="7"/>
  <c r="CJ134" i="7"/>
  <c r="CD134" i="7"/>
  <c r="BX134" i="7"/>
  <c r="BR134" i="7"/>
  <c r="BL134" i="7"/>
  <c r="BF134" i="7"/>
  <c r="AZ134" i="7"/>
  <c r="AT134" i="7"/>
  <c r="AP134" i="7"/>
  <c r="AO134" i="7"/>
  <c r="AL134" i="7"/>
  <c r="AI134" i="7"/>
  <c r="AF134" i="7"/>
  <c r="AC134" i="7"/>
  <c r="Z134" i="7"/>
  <c r="W134" i="7"/>
  <c r="T134" i="7"/>
  <c r="Q134" i="7"/>
  <c r="N134" i="7"/>
  <c r="K134" i="7"/>
  <c r="H134" i="7"/>
  <c r="DB133" i="7"/>
  <c r="CV133" i="7"/>
  <c r="CP133" i="7"/>
  <c r="CJ133" i="7"/>
  <c r="CD133" i="7"/>
  <c r="BX133" i="7"/>
  <c r="BR133" i="7"/>
  <c r="BL133" i="7"/>
  <c r="BF133" i="7"/>
  <c r="AZ133" i="7"/>
  <c r="AT133" i="7"/>
  <c r="AP133" i="7"/>
  <c r="AO133" i="7"/>
  <c r="AL133" i="7"/>
  <c r="AI133" i="7"/>
  <c r="AF133" i="7"/>
  <c r="AC133" i="7"/>
  <c r="Z133" i="7"/>
  <c r="W133" i="7"/>
  <c r="T133" i="7"/>
  <c r="Q133" i="7"/>
  <c r="N133" i="7"/>
  <c r="K133" i="7"/>
  <c r="H133" i="7"/>
  <c r="DB132" i="7"/>
  <c r="CV132" i="7"/>
  <c r="CP132" i="7"/>
  <c r="CJ132" i="7"/>
  <c r="CD132" i="7"/>
  <c r="BX132" i="7"/>
  <c r="BR132" i="7"/>
  <c r="BL132" i="7"/>
  <c r="BF132" i="7"/>
  <c r="AZ132" i="7"/>
  <c r="AT132" i="7"/>
  <c r="AP132" i="7"/>
  <c r="AO132" i="7"/>
  <c r="AL132" i="7"/>
  <c r="AI132" i="7"/>
  <c r="AF132" i="7"/>
  <c r="AC132" i="7"/>
  <c r="Z132" i="7"/>
  <c r="W132" i="7"/>
  <c r="T132" i="7"/>
  <c r="Q132" i="7"/>
  <c r="N132" i="7"/>
  <c r="K132" i="7"/>
  <c r="H132" i="7"/>
  <c r="DB131" i="7"/>
  <c r="CV131" i="7"/>
  <c r="CP131" i="7"/>
  <c r="CJ131" i="7"/>
  <c r="CD131" i="7"/>
  <c r="BX131" i="7"/>
  <c r="BR131" i="7"/>
  <c r="BL131" i="7"/>
  <c r="BF131" i="7"/>
  <c r="AZ131" i="7"/>
  <c r="AT131" i="7"/>
  <c r="AP131" i="7"/>
  <c r="AO131" i="7"/>
  <c r="AL131" i="7"/>
  <c r="AI131" i="7"/>
  <c r="AF131" i="7"/>
  <c r="AC131" i="7"/>
  <c r="Z131" i="7"/>
  <c r="W131" i="7"/>
  <c r="T131" i="7"/>
  <c r="Q131" i="7"/>
  <c r="N131" i="7"/>
  <c r="K131" i="7"/>
  <c r="H131" i="7"/>
  <c r="DB130" i="7"/>
  <c r="CV130" i="7"/>
  <c r="CP130" i="7"/>
  <c r="CJ130" i="7"/>
  <c r="CD130" i="7"/>
  <c r="BX130" i="7"/>
  <c r="BR130" i="7"/>
  <c r="BL130" i="7"/>
  <c r="BF130" i="7"/>
  <c r="AZ130" i="7"/>
  <c r="AT130" i="7"/>
  <c r="AP130" i="7"/>
  <c r="AO130" i="7"/>
  <c r="AL130" i="7"/>
  <c r="AI130" i="7"/>
  <c r="AF130" i="7"/>
  <c r="AC130" i="7"/>
  <c r="Z130" i="7"/>
  <c r="W130" i="7"/>
  <c r="T130" i="7"/>
  <c r="Q130" i="7"/>
  <c r="N130" i="7"/>
  <c r="K130" i="7"/>
  <c r="H130" i="7"/>
  <c r="DB129" i="7"/>
  <c r="CV129" i="7"/>
  <c r="CP129" i="7"/>
  <c r="CJ129" i="7"/>
  <c r="CD129" i="7"/>
  <c r="BX129" i="7"/>
  <c r="BR129" i="7"/>
  <c r="BL129" i="7"/>
  <c r="BF129" i="7"/>
  <c r="AZ129" i="7"/>
  <c r="AT129" i="7"/>
  <c r="AP129" i="7"/>
  <c r="AO129" i="7"/>
  <c r="AL129" i="7"/>
  <c r="AI129" i="7"/>
  <c r="AF129" i="7"/>
  <c r="AC129" i="7"/>
  <c r="Z129" i="7"/>
  <c r="W129" i="7"/>
  <c r="T129" i="7"/>
  <c r="Q129" i="7"/>
  <c r="N129" i="7"/>
  <c r="K129" i="7"/>
  <c r="H129" i="7"/>
  <c r="DB128" i="7"/>
  <c r="CV128" i="7"/>
  <c r="CP128" i="7"/>
  <c r="CJ128" i="7"/>
  <c r="CD128" i="7"/>
  <c r="BX128" i="7"/>
  <c r="BR128" i="7"/>
  <c r="BL128" i="7"/>
  <c r="BF128" i="7"/>
  <c r="AZ128" i="7"/>
  <c r="AT128" i="7"/>
  <c r="AP128" i="7"/>
  <c r="AO128" i="7"/>
  <c r="AL128" i="7"/>
  <c r="AI128" i="7"/>
  <c r="AF128" i="7"/>
  <c r="AC128" i="7"/>
  <c r="Z128" i="7"/>
  <c r="W128" i="7"/>
  <c r="T128" i="7"/>
  <c r="Q128" i="7"/>
  <c r="N128" i="7"/>
  <c r="K128" i="7"/>
  <c r="H128" i="7"/>
  <c r="DB127" i="7"/>
  <c r="CV127" i="7"/>
  <c r="CP127" i="7"/>
  <c r="CJ127" i="7"/>
  <c r="CD127" i="7"/>
  <c r="BX127" i="7"/>
  <c r="BR127" i="7"/>
  <c r="BL127" i="7"/>
  <c r="BF127" i="7"/>
  <c r="AZ127" i="7"/>
  <c r="AT127" i="7"/>
  <c r="AP127" i="7"/>
  <c r="AO127" i="7"/>
  <c r="AL127" i="7"/>
  <c r="AI127" i="7"/>
  <c r="AF127" i="7"/>
  <c r="AC127" i="7"/>
  <c r="Z127" i="7"/>
  <c r="W127" i="7"/>
  <c r="T127" i="7"/>
  <c r="Q127" i="7"/>
  <c r="N127" i="7"/>
  <c r="K127" i="7"/>
  <c r="H127" i="7"/>
  <c r="DB126" i="7"/>
  <c r="CV126" i="7"/>
  <c r="CP126" i="7"/>
  <c r="CJ126" i="7"/>
  <c r="CD126" i="7"/>
  <c r="BX126" i="7"/>
  <c r="BR126" i="7"/>
  <c r="BL126" i="7"/>
  <c r="BF126" i="7"/>
  <c r="AZ126" i="7"/>
  <c r="AT126" i="7"/>
  <c r="AP126" i="7"/>
  <c r="AO126" i="7"/>
  <c r="AL126" i="7"/>
  <c r="AI126" i="7"/>
  <c r="AF126" i="7"/>
  <c r="AC126" i="7"/>
  <c r="Z126" i="7"/>
  <c r="W126" i="7"/>
  <c r="T126" i="7"/>
  <c r="Q126" i="7"/>
  <c r="N126" i="7"/>
  <c r="K126" i="7"/>
  <c r="H126" i="7"/>
  <c r="DB125" i="7"/>
  <c r="CV125" i="7"/>
  <c r="CP125" i="7"/>
  <c r="CJ125" i="7"/>
  <c r="CD125" i="7"/>
  <c r="BX125" i="7"/>
  <c r="BR125" i="7"/>
  <c r="BL125" i="7"/>
  <c r="BF125" i="7"/>
  <c r="AZ125" i="7"/>
  <c r="AT125" i="7"/>
  <c r="AP125" i="7"/>
  <c r="AO125" i="7"/>
  <c r="AL125" i="7"/>
  <c r="AI125" i="7"/>
  <c r="AF125" i="7"/>
  <c r="AC125" i="7"/>
  <c r="Z125" i="7"/>
  <c r="W125" i="7"/>
  <c r="T125" i="7"/>
  <c r="Q125" i="7"/>
  <c r="N125" i="7"/>
  <c r="K125" i="7"/>
  <c r="H125" i="7"/>
  <c r="DB124" i="7"/>
  <c r="CV124" i="7"/>
  <c r="CP124" i="7"/>
  <c r="CJ124" i="7"/>
  <c r="CD124" i="7"/>
  <c r="BX124" i="7"/>
  <c r="BR124" i="7"/>
  <c r="BL124" i="7"/>
  <c r="BF124" i="7"/>
  <c r="AZ124" i="7"/>
  <c r="AT124" i="7"/>
  <c r="AP124" i="7"/>
  <c r="AO124" i="7"/>
  <c r="AL124" i="7"/>
  <c r="AI124" i="7"/>
  <c r="AF124" i="7"/>
  <c r="AC124" i="7"/>
  <c r="Z124" i="7"/>
  <c r="W124" i="7"/>
  <c r="T124" i="7"/>
  <c r="Q124" i="7"/>
  <c r="N124" i="7"/>
  <c r="K124" i="7"/>
  <c r="H124" i="7"/>
  <c r="DB123" i="7"/>
  <c r="CV123" i="7"/>
  <c r="CP123" i="7"/>
  <c r="CJ123" i="7"/>
  <c r="CD123" i="7"/>
  <c r="BX123" i="7"/>
  <c r="BR123" i="7"/>
  <c r="BL123" i="7"/>
  <c r="BF123" i="7"/>
  <c r="AZ123" i="7"/>
  <c r="AT123" i="7"/>
  <c r="AP123" i="7"/>
  <c r="AO123" i="7"/>
  <c r="AL123" i="7"/>
  <c r="AI123" i="7"/>
  <c r="AF123" i="7"/>
  <c r="AC123" i="7"/>
  <c r="Z123" i="7"/>
  <c r="W123" i="7"/>
  <c r="T123" i="7"/>
  <c r="Q123" i="7"/>
  <c r="N123" i="7"/>
  <c r="K123" i="7"/>
  <c r="H123" i="7"/>
  <c r="DB122" i="7"/>
  <c r="CV122" i="7"/>
  <c r="CP122" i="7"/>
  <c r="CJ122" i="7"/>
  <c r="CD122" i="7"/>
  <c r="BX122" i="7"/>
  <c r="BR122" i="7"/>
  <c r="BL122" i="7"/>
  <c r="BF122" i="7"/>
  <c r="AZ122" i="7"/>
  <c r="AT122" i="7"/>
  <c r="AP122" i="7"/>
  <c r="AO122" i="7"/>
  <c r="AL122" i="7"/>
  <c r="AI122" i="7"/>
  <c r="AF122" i="7"/>
  <c r="AC122" i="7"/>
  <c r="Z122" i="7"/>
  <c r="W122" i="7"/>
  <c r="T122" i="7"/>
  <c r="Q122" i="7"/>
  <c r="N122" i="7"/>
  <c r="K122" i="7"/>
  <c r="H122" i="7"/>
  <c r="DB121" i="7"/>
  <c r="CV121" i="7"/>
  <c r="CP121" i="7"/>
  <c r="CJ121" i="7"/>
  <c r="CD121" i="7"/>
  <c r="BX121" i="7"/>
  <c r="BR121" i="7"/>
  <c r="BL121" i="7"/>
  <c r="BF121" i="7"/>
  <c r="AZ121" i="7"/>
  <c r="AT121" i="7"/>
  <c r="AP121" i="7"/>
  <c r="AO121" i="7"/>
  <c r="AL121" i="7"/>
  <c r="AI121" i="7"/>
  <c r="AF121" i="7"/>
  <c r="AC121" i="7"/>
  <c r="Z121" i="7"/>
  <c r="W121" i="7"/>
  <c r="T121" i="7"/>
  <c r="Q121" i="7"/>
  <c r="N121" i="7"/>
  <c r="K121" i="7"/>
  <c r="H121" i="7"/>
  <c r="DB120" i="7"/>
  <c r="CV120" i="7"/>
  <c r="CP120" i="7"/>
  <c r="CJ120" i="7"/>
  <c r="CD120" i="7"/>
  <c r="BX120" i="7"/>
  <c r="BR120" i="7"/>
  <c r="BL120" i="7"/>
  <c r="BF120" i="7"/>
  <c r="AZ120" i="7"/>
  <c r="AT120" i="7"/>
  <c r="AP120" i="7"/>
  <c r="AO120" i="7"/>
  <c r="AL120" i="7"/>
  <c r="AI120" i="7"/>
  <c r="AF120" i="7"/>
  <c r="AC120" i="7"/>
  <c r="Z120" i="7"/>
  <c r="W120" i="7"/>
  <c r="T120" i="7"/>
  <c r="Q120" i="7"/>
  <c r="N120" i="7"/>
  <c r="K120" i="7"/>
  <c r="H120" i="7"/>
  <c r="DB119" i="7"/>
  <c r="CV119" i="7"/>
  <c r="CP119" i="7"/>
  <c r="CJ119" i="7"/>
  <c r="CD119" i="7"/>
  <c r="BX119" i="7"/>
  <c r="BR119" i="7"/>
  <c r="BL119" i="7"/>
  <c r="BF119" i="7"/>
  <c r="AZ119" i="7"/>
  <c r="AT119" i="7"/>
  <c r="AP119" i="7"/>
  <c r="AO119" i="7"/>
  <c r="AL119" i="7"/>
  <c r="AI119" i="7"/>
  <c r="AF119" i="7"/>
  <c r="AC119" i="7"/>
  <c r="Z119" i="7"/>
  <c r="W119" i="7"/>
  <c r="T119" i="7"/>
  <c r="Q119" i="7"/>
  <c r="N119" i="7"/>
  <c r="K119" i="7"/>
  <c r="H119" i="7"/>
  <c r="DB118" i="7"/>
  <c r="CV118" i="7"/>
  <c r="CP118" i="7"/>
  <c r="CJ118" i="7"/>
  <c r="CD118" i="7"/>
  <c r="BX118" i="7"/>
  <c r="BR118" i="7"/>
  <c r="BL118" i="7"/>
  <c r="BF118" i="7"/>
  <c r="AZ118" i="7"/>
  <c r="AT118" i="7"/>
  <c r="AP118" i="7"/>
  <c r="AO118" i="7"/>
  <c r="AL118" i="7"/>
  <c r="AI118" i="7"/>
  <c r="AF118" i="7"/>
  <c r="AC118" i="7"/>
  <c r="Z118" i="7"/>
  <c r="W118" i="7"/>
  <c r="T118" i="7"/>
  <c r="Q118" i="7"/>
  <c r="N118" i="7"/>
  <c r="K118" i="7"/>
  <c r="H118" i="7"/>
  <c r="DB117" i="7"/>
  <c r="CV117" i="7"/>
  <c r="CP117" i="7"/>
  <c r="CJ117" i="7"/>
  <c r="CD117" i="7"/>
  <c r="BX117" i="7"/>
  <c r="BR117" i="7"/>
  <c r="BL117" i="7"/>
  <c r="BF117" i="7"/>
  <c r="AZ117" i="7"/>
  <c r="AT117" i="7"/>
  <c r="AP117" i="7"/>
  <c r="AO117" i="7"/>
  <c r="AL117" i="7"/>
  <c r="AI117" i="7"/>
  <c r="AF117" i="7"/>
  <c r="AC117" i="7"/>
  <c r="Z117" i="7"/>
  <c r="W117" i="7"/>
  <c r="T117" i="7"/>
  <c r="Q117" i="7"/>
  <c r="N117" i="7"/>
  <c r="K117" i="7"/>
  <c r="H117" i="7"/>
  <c r="DB116" i="7"/>
  <c r="CV116" i="7"/>
  <c r="CP116" i="7"/>
  <c r="CJ116" i="7"/>
  <c r="CD116" i="7"/>
  <c r="BX116" i="7"/>
  <c r="BR116" i="7"/>
  <c r="BL116" i="7"/>
  <c r="BF116" i="7"/>
  <c r="AZ116" i="7"/>
  <c r="AT116" i="7"/>
  <c r="AP116" i="7"/>
  <c r="AO116" i="7"/>
  <c r="AL116" i="7"/>
  <c r="AI116" i="7"/>
  <c r="AF116" i="7"/>
  <c r="AC116" i="7"/>
  <c r="Z116" i="7"/>
  <c r="W116" i="7"/>
  <c r="T116" i="7"/>
  <c r="Q116" i="7"/>
  <c r="N116" i="7"/>
  <c r="K116" i="7"/>
  <c r="H116" i="7"/>
  <c r="DB115" i="7"/>
  <c r="CV115" i="7"/>
  <c r="CP115" i="7"/>
  <c r="CJ115" i="7"/>
  <c r="CD115" i="7"/>
  <c r="BX115" i="7"/>
  <c r="BR115" i="7"/>
  <c r="BL115" i="7"/>
  <c r="BF115" i="7"/>
  <c r="AZ115" i="7"/>
  <c r="AT115" i="7"/>
  <c r="AP115" i="7"/>
  <c r="AO115" i="7"/>
  <c r="AL115" i="7"/>
  <c r="AI115" i="7"/>
  <c r="AF115" i="7"/>
  <c r="AC115" i="7"/>
  <c r="Z115" i="7"/>
  <c r="W115" i="7"/>
  <c r="T115" i="7"/>
  <c r="Q115" i="7"/>
  <c r="N115" i="7"/>
  <c r="K115" i="7"/>
  <c r="H115" i="7"/>
  <c r="DB114" i="7"/>
  <c r="CV114" i="7"/>
  <c r="CP114" i="7"/>
  <c r="CJ114" i="7"/>
  <c r="CD114" i="7"/>
  <c r="BX114" i="7"/>
  <c r="BR114" i="7"/>
  <c r="BL114" i="7"/>
  <c r="BF114" i="7"/>
  <c r="AZ114" i="7"/>
  <c r="AT114" i="7"/>
  <c r="AP114" i="7"/>
  <c r="AO114" i="7"/>
  <c r="AL114" i="7"/>
  <c r="AI114" i="7"/>
  <c r="AF114" i="7"/>
  <c r="AC114" i="7"/>
  <c r="Z114" i="7"/>
  <c r="W114" i="7"/>
  <c r="T114" i="7"/>
  <c r="Q114" i="7"/>
  <c r="N114" i="7"/>
  <c r="K114" i="7"/>
  <c r="H114" i="7"/>
  <c r="DB113" i="7"/>
  <c r="CV113" i="7"/>
  <c r="CP113" i="7"/>
  <c r="CJ113" i="7"/>
  <c r="CD113" i="7"/>
  <c r="BX113" i="7"/>
  <c r="BR113" i="7"/>
  <c r="BL113" i="7"/>
  <c r="BF113" i="7"/>
  <c r="AZ113" i="7"/>
  <c r="AT113" i="7"/>
  <c r="AP113" i="7"/>
  <c r="AO113" i="7"/>
  <c r="AL113" i="7"/>
  <c r="AI113" i="7"/>
  <c r="AF113" i="7"/>
  <c r="AC113" i="7"/>
  <c r="Z113" i="7"/>
  <c r="W113" i="7"/>
  <c r="T113" i="7"/>
  <c r="Q113" i="7"/>
  <c r="N113" i="7"/>
  <c r="K113" i="7"/>
  <c r="H113" i="7"/>
  <c r="DB112" i="7"/>
  <c r="CV112" i="7"/>
  <c r="CP112" i="7"/>
  <c r="CJ112" i="7"/>
  <c r="CD112" i="7"/>
  <c r="BX112" i="7"/>
  <c r="BR112" i="7"/>
  <c r="BL112" i="7"/>
  <c r="BF112" i="7"/>
  <c r="AZ112" i="7"/>
  <c r="AT112" i="7"/>
  <c r="AP112" i="7"/>
  <c r="AO112" i="7"/>
  <c r="AL112" i="7"/>
  <c r="AI112" i="7"/>
  <c r="AF112" i="7"/>
  <c r="AC112" i="7"/>
  <c r="Z112" i="7"/>
  <c r="W112" i="7"/>
  <c r="T112" i="7"/>
  <c r="Q112" i="7"/>
  <c r="N112" i="7"/>
  <c r="K112" i="7"/>
  <c r="H112" i="7"/>
  <c r="DB111" i="7"/>
  <c r="CV111" i="7"/>
  <c r="CP111" i="7"/>
  <c r="CJ111" i="7"/>
  <c r="CD111" i="7"/>
  <c r="BX111" i="7"/>
  <c r="BR111" i="7"/>
  <c r="BL111" i="7"/>
  <c r="BF111" i="7"/>
  <c r="AZ111" i="7"/>
  <c r="AT111" i="7"/>
  <c r="AP111" i="7"/>
  <c r="AO111" i="7"/>
  <c r="AL111" i="7"/>
  <c r="AI111" i="7"/>
  <c r="AF111" i="7"/>
  <c r="AC111" i="7"/>
  <c r="Z111" i="7"/>
  <c r="W111" i="7"/>
  <c r="T111" i="7"/>
  <c r="Q111" i="7"/>
  <c r="N111" i="7"/>
  <c r="K111" i="7"/>
  <c r="H111" i="7"/>
  <c r="DB110" i="7"/>
  <c r="CV110" i="7"/>
  <c r="CP110" i="7"/>
  <c r="CJ110" i="7"/>
  <c r="CD110" i="7"/>
  <c r="BX110" i="7"/>
  <c r="BR110" i="7"/>
  <c r="BL110" i="7"/>
  <c r="BF110" i="7"/>
  <c r="AZ110" i="7"/>
  <c r="AT110" i="7"/>
  <c r="AP110" i="7"/>
  <c r="AO110" i="7"/>
  <c r="AL110" i="7"/>
  <c r="AI110" i="7"/>
  <c r="AF110" i="7"/>
  <c r="AC110" i="7"/>
  <c r="Z110" i="7"/>
  <c r="W110" i="7"/>
  <c r="T110" i="7"/>
  <c r="Q110" i="7"/>
  <c r="N110" i="7"/>
  <c r="K110" i="7"/>
  <c r="H110" i="7"/>
  <c r="DB109" i="7"/>
  <c r="CV109" i="7"/>
  <c r="CP109" i="7"/>
  <c r="CJ109" i="7"/>
  <c r="CD109" i="7"/>
  <c r="BX109" i="7"/>
  <c r="BR109" i="7"/>
  <c r="BL109" i="7"/>
  <c r="BF109" i="7"/>
  <c r="AZ109" i="7"/>
  <c r="AT109" i="7"/>
  <c r="AP109" i="7"/>
  <c r="AO109" i="7"/>
  <c r="AL109" i="7"/>
  <c r="AI109" i="7"/>
  <c r="AF109" i="7"/>
  <c r="AC109" i="7"/>
  <c r="Z109" i="7"/>
  <c r="W109" i="7"/>
  <c r="T109" i="7"/>
  <c r="Q109" i="7"/>
  <c r="N109" i="7"/>
  <c r="K109" i="7"/>
  <c r="H109" i="7"/>
  <c r="DB108" i="7"/>
  <c r="CV108" i="7"/>
  <c r="CP108" i="7"/>
  <c r="CJ108" i="7"/>
  <c r="CD108" i="7"/>
  <c r="BX108" i="7"/>
  <c r="BR108" i="7"/>
  <c r="BL108" i="7"/>
  <c r="BF108" i="7"/>
  <c r="AZ108" i="7"/>
  <c r="AT108" i="7"/>
  <c r="AP108" i="7"/>
  <c r="AO108" i="7"/>
  <c r="AL108" i="7"/>
  <c r="AI108" i="7"/>
  <c r="AF108" i="7"/>
  <c r="AC108" i="7"/>
  <c r="Z108" i="7"/>
  <c r="W108" i="7"/>
  <c r="T108" i="7"/>
  <c r="Q108" i="7"/>
  <c r="N108" i="7"/>
  <c r="K108" i="7"/>
  <c r="H108" i="7"/>
  <c r="DB107" i="7"/>
  <c r="CV107" i="7"/>
  <c r="CP107" i="7"/>
  <c r="CJ107" i="7"/>
  <c r="CD107" i="7"/>
  <c r="BX107" i="7"/>
  <c r="BR107" i="7"/>
  <c r="BL107" i="7"/>
  <c r="BF107" i="7"/>
  <c r="AZ107" i="7"/>
  <c r="AT107" i="7"/>
  <c r="AP107" i="7"/>
  <c r="AO107" i="7"/>
  <c r="AL107" i="7"/>
  <c r="AI107" i="7"/>
  <c r="AF107" i="7"/>
  <c r="AC107" i="7"/>
  <c r="Z107" i="7"/>
  <c r="W107" i="7"/>
  <c r="T107" i="7"/>
  <c r="Q107" i="7"/>
  <c r="N107" i="7"/>
  <c r="K107" i="7"/>
  <c r="H107" i="7"/>
  <c r="DB106" i="7"/>
  <c r="CV106" i="7"/>
  <c r="CP106" i="7"/>
  <c r="CJ106" i="7"/>
  <c r="CD106" i="7"/>
  <c r="BX106" i="7"/>
  <c r="BR106" i="7"/>
  <c r="BL106" i="7"/>
  <c r="BF106" i="7"/>
  <c r="AZ106" i="7"/>
  <c r="AT106" i="7"/>
  <c r="AP106" i="7"/>
  <c r="AO106" i="7"/>
  <c r="AL106" i="7"/>
  <c r="AI106" i="7"/>
  <c r="AF106" i="7"/>
  <c r="AC106" i="7"/>
  <c r="Z106" i="7"/>
  <c r="W106" i="7"/>
  <c r="T106" i="7"/>
  <c r="Q106" i="7"/>
  <c r="N106" i="7"/>
  <c r="K106" i="7"/>
  <c r="H106" i="7"/>
  <c r="DB105" i="7"/>
  <c r="CV105" i="7"/>
  <c r="CP105" i="7"/>
  <c r="CJ105" i="7"/>
  <c r="CD105" i="7"/>
  <c r="BX105" i="7"/>
  <c r="BR105" i="7"/>
  <c r="BL105" i="7"/>
  <c r="BF105" i="7"/>
  <c r="AZ105" i="7"/>
  <c r="AT105" i="7"/>
  <c r="AP105" i="7"/>
  <c r="AO105" i="7"/>
  <c r="AL105" i="7"/>
  <c r="AI105" i="7"/>
  <c r="AF105" i="7"/>
  <c r="AC105" i="7"/>
  <c r="Z105" i="7"/>
  <c r="W105" i="7"/>
  <c r="T105" i="7"/>
  <c r="Q105" i="7"/>
  <c r="N105" i="7"/>
  <c r="K105" i="7"/>
  <c r="H105" i="7"/>
  <c r="DB104" i="7"/>
  <c r="CV104" i="7"/>
  <c r="CP104" i="7"/>
  <c r="CJ104" i="7"/>
  <c r="CD104" i="7"/>
  <c r="BX104" i="7"/>
  <c r="BR104" i="7"/>
  <c r="BL104" i="7"/>
  <c r="BF104" i="7"/>
  <c r="AZ104" i="7"/>
  <c r="AT104" i="7"/>
  <c r="AP104" i="7"/>
  <c r="AO104" i="7"/>
  <c r="AL104" i="7"/>
  <c r="AI104" i="7"/>
  <c r="AF104" i="7"/>
  <c r="AC104" i="7"/>
  <c r="Z104" i="7"/>
  <c r="W104" i="7"/>
  <c r="T104" i="7"/>
  <c r="Q104" i="7"/>
  <c r="N104" i="7"/>
  <c r="K104" i="7"/>
  <c r="H104" i="7"/>
  <c r="DB103" i="7"/>
  <c r="CV103" i="7"/>
  <c r="CP103" i="7"/>
  <c r="CJ103" i="7"/>
  <c r="CD103" i="7"/>
  <c r="BX103" i="7"/>
  <c r="BR103" i="7"/>
  <c r="BL103" i="7"/>
  <c r="BF103" i="7"/>
  <c r="AZ103" i="7"/>
  <c r="AT103" i="7"/>
  <c r="AP103" i="7"/>
  <c r="AO103" i="7"/>
  <c r="AL103" i="7"/>
  <c r="AI103" i="7"/>
  <c r="AF103" i="7"/>
  <c r="AC103" i="7"/>
  <c r="Z103" i="7"/>
  <c r="W103" i="7"/>
  <c r="T103" i="7"/>
  <c r="Q103" i="7"/>
  <c r="N103" i="7"/>
  <c r="K103" i="7"/>
  <c r="H103" i="7"/>
  <c r="DB102" i="7"/>
  <c r="CV102" i="7"/>
  <c r="CP102" i="7"/>
  <c r="CJ102" i="7"/>
  <c r="CD102" i="7"/>
  <c r="BX102" i="7"/>
  <c r="BR102" i="7"/>
  <c r="BL102" i="7"/>
  <c r="BF102" i="7"/>
  <c r="AZ102" i="7"/>
  <c r="AT102" i="7"/>
  <c r="AP102" i="7"/>
  <c r="AO102" i="7"/>
  <c r="AL102" i="7"/>
  <c r="AI102" i="7"/>
  <c r="AF102" i="7"/>
  <c r="AC102" i="7"/>
  <c r="Z102" i="7"/>
  <c r="W102" i="7"/>
  <c r="T102" i="7"/>
  <c r="Q102" i="7"/>
  <c r="N102" i="7"/>
  <c r="K102" i="7"/>
  <c r="H102" i="7"/>
  <c r="DB101" i="7"/>
  <c r="CV101" i="7"/>
  <c r="CP101" i="7"/>
  <c r="CJ101" i="7"/>
  <c r="CD101" i="7"/>
  <c r="BX101" i="7"/>
  <c r="BR101" i="7"/>
  <c r="BL101" i="7"/>
  <c r="BF101" i="7"/>
  <c r="AZ101" i="7"/>
  <c r="AT101" i="7"/>
  <c r="AP101" i="7"/>
  <c r="AO101" i="7"/>
  <c r="AL101" i="7"/>
  <c r="AI101" i="7"/>
  <c r="AF101" i="7"/>
  <c r="AC101" i="7"/>
  <c r="Z101" i="7"/>
  <c r="W101" i="7"/>
  <c r="T101" i="7"/>
  <c r="Q101" i="7"/>
  <c r="N101" i="7"/>
  <c r="K101" i="7"/>
  <c r="H101" i="7"/>
  <c r="DB100" i="7"/>
  <c r="CV100" i="7"/>
  <c r="CP100" i="7"/>
  <c r="CJ100" i="7"/>
  <c r="CD100" i="7"/>
  <c r="BX100" i="7"/>
  <c r="BR100" i="7"/>
  <c r="BL100" i="7"/>
  <c r="BF100" i="7"/>
  <c r="AZ100" i="7"/>
  <c r="AT100" i="7"/>
  <c r="AP100" i="7"/>
  <c r="AO100" i="7"/>
  <c r="AL100" i="7"/>
  <c r="AI100" i="7"/>
  <c r="AF100" i="7"/>
  <c r="AC100" i="7"/>
  <c r="Z100" i="7"/>
  <c r="W100" i="7"/>
  <c r="T100" i="7"/>
  <c r="Q100" i="7"/>
  <c r="N100" i="7"/>
  <c r="K100" i="7"/>
  <c r="H100" i="7"/>
  <c r="DB99" i="7"/>
  <c r="CV99" i="7"/>
  <c r="CP99" i="7"/>
  <c r="CJ99" i="7"/>
  <c r="CD99" i="7"/>
  <c r="BX99" i="7"/>
  <c r="BR99" i="7"/>
  <c r="BL99" i="7"/>
  <c r="BF99" i="7"/>
  <c r="AZ99" i="7"/>
  <c r="AT99" i="7"/>
  <c r="AP99" i="7"/>
  <c r="AO99" i="7"/>
  <c r="AL99" i="7"/>
  <c r="AI99" i="7"/>
  <c r="AF99" i="7"/>
  <c r="AC99" i="7"/>
  <c r="Z99" i="7"/>
  <c r="W99" i="7"/>
  <c r="T99" i="7"/>
  <c r="Q99" i="7"/>
  <c r="N99" i="7"/>
  <c r="K99" i="7"/>
  <c r="H99" i="7"/>
  <c r="DB98" i="7"/>
  <c r="CV98" i="7"/>
  <c r="CP98" i="7"/>
  <c r="CJ98" i="7"/>
  <c r="CD98" i="7"/>
  <c r="BX98" i="7"/>
  <c r="BR98" i="7"/>
  <c r="BL98" i="7"/>
  <c r="BF98" i="7"/>
  <c r="AZ98" i="7"/>
  <c r="AT98" i="7"/>
  <c r="AP98" i="7"/>
  <c r="AO98" i="7"/>
  <c r="AL98" i="7"/>
  <c r="AI98" i="7"/>
  <c r="AF98" i="7"/>
  <c r="AC98" i="7"/>
  <c r="Z98" i="7"/>
  <c r="W98" i="7"/>
  <c r="T98" i="7"/>
  <c r="Q98" i="7"/>
  <c r="N98" i="7"/>
  <c r="K98" i="7"/>
  <c r="H98" i="7"/>
  <c r="DB97" i="7"/>
  <c r="CV97" i="7"/>
  <c r="CP97" i="7"/>
  <c r="CJ97" i="7"/>
  <c r="CD97" i="7"/>
  <c r="BX97" i="7"/>
  <c r="BR97" i="7"/>
  <c r="BL97" i="7"/>
  <c r="BF97" i="7"/>
  <c r="AZ97" i="7"/>
  <c r="AT97" i="7"/>
  <c r="AP97" i="7"/>
  <c r="AO97" i="7"/>
  <c r="AL97" i="7"/>
  <c r="AI97" i="7"/>
  <c r="AF97" i="7"/>
  <c r="AC97" i="7"/>
  <c r="Z97" i="7"/>
  <c r="W97" i="7"/>
  <c r="T97" i="7"/>
  <c r="Q97" i="7"/>
  <c r="N97" i="7"/>
  <c r="K97" i="7"/>
  <c r="H97" i="7"/>
  <c r="C97" i="7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DB96" i="7"/>
  <c r="CV96" i="7"/>
  <c r="CP96" i="7"/>
  <c r="CJ96" i="7"/>
  <c r="CD96" i="7"/>
  <c r="BX96" i="7"/>
  <c r="BR96" i="7"/>
  <c r="BL96" i="7"/>
  <c r="BF96" i="7"/>
  <c r="AZ96" i="7"/>
  <c r="AT96" i="7"/>
  <c r="AP96" i="7"/>
  <c r="AO96" i="7"/>
  <c r="AL96" i="7"/>
  <c r="AI96" i="7"/>
  <c r="AF96" i="7"/>
  <c r="AC96" i="7"/>
  <c r="Z96" i="7"/>
  <c r="W96" i="7"/>
  <c r="T96" i="7"/>
  <c r="Q96" i="7"/>
  <c r="N96" i="7"/>
  <c r="K96" i="7"/>
  <c r="H96" i="7"/>
  <c r="DB95" i="7"/>
  <c r="CV95" i="7"/>
  <c r="CP95" i="7"/>
  <c r="CJ95" i="7"/>
  <c r="CD95" i="7"/>
  <c r="BX95" i="7"/>
  <c r="BR95" i="7"/>
  <c r="BL95" i="7"/>
  <c r="BF95" i="7"/>
  <c r="AZ95" i="7"/>
  <c r="AT95" i="7"/>
  <c r="AP95" i="7"/>
  <c r="AO95" i="7"/>
  <c r="AL95" i="7"/>
  <c r="AI95" i="7"/>
  <c r="AF95" i="7"/>
  <c r="AC95" i="7"/>
  <c r="Z95" i="7"/>
  <c r="W95" i="7"/>
  <c r="T95" i="7"/>
  <c r="Q95" i="7"/>
  <c r="N95" i="7"/>
  <c r="K95" i="7"/>
  <c r="H95" i="7"/>
  <c r="C95" i="7"/>
  <c r="C96" i="7" s="1"/>
  <c r="DB94" i="7"/>
  <c r="CV94" i="7"/>
  <c r="CP94" i="7"/>
  <c r="CJ94" i="7"/>
  <c r="CD94" i="7"/>
  <c r="BX94" i="7"/>
  <c r="BR94" i="7"/>
  <c r="BL94" i="7"/>
  <c r="BF94" i="7"/>
  <c r="AZ94" i="7"/>
  <c r="AT94" i="7"/>
  <c r="AP94" i="7"/>
  <c r="AO94" i="7"/>
  <c r="AO365" i="7" s="1"/>
  <c r="AL94" i="7"/>
  <c r="AI94" i="7"/>
  <c r="AF94" i="7"/>
  <c r="AC94" i="7"/>
  <c r="Z94" i="7"/>
  <c r="W94" i="7"/>
  <c r="T94" i="7"/>
  <c r="Q94" i="7"/>
  <c r="N94" i="7"/>
  <c r="K94" i="7"/>
  <c r="H94" i="7"/>
  <c r="C94" i="7"/>
  <c r="DA83" i="7"/>
  <c r="CY83" i="7"/>
  <c r="CW83" i="7"/>
  <c r="CO83" i="7"/>
  <c r="CM83" i="7"/>
  <c r="CK83" i="7"/>
  <c r="CC83" i="7"/>
  <c r="CA83" i="7"/>
  <c r="BY83" i="7"/>
  <c r="BQ83" i="7"/>
  <c r="BO83" i="7"/>
  <c r="BM83" i="7"/>
  <c r="BE83" i="7"/>
  <c r="BC83" i="7"/>
  <c r="BA83" i="7"/>
  <c r="AS83" i="7"/>
  <c r="AM83" i="7"/>
  <c r="AG83" i="7"/>
  <c r="AA83" i="7"/>
  <c r="U83" i="7"/>
  <c r="O83" i="7"/>
  <c r="I83" i="7"/>
  <c r="DC82" i="7"/>
  <c r="CU82" i="7"/>
  <c r="CS82" i="7"/>
  <c r="CQ82" i="7"/>
  <c r="CI82" i="7"/>
  <c r="CG82" i="7"/>
  <c r="CE82" i="7"/>
  <c r="BW82" i="7"/>
  <c r="BU82" i="7"/>
  <c r="BS82" i="7"/>
  <c r="BK82" i="7"/>
  <c r="BI82" i="7"/>
  <c r="BG82" i="7"/>
  <c r="AY82" i="7"/>
  <c r="AW82" i="7"/>
  <c r="AU82" i="7"/>
  <c r="AK82" i="7"/>
  <c r="AE82" i="7"/>
  <c r="Y82" i="7"/>
  <c r="S82" i="7"/>
  <c r="M82" i="7"/>
  <c r="G82" i="7"/>
  <c r="DA81" i="7"/>
  <c r="CY81" i="7"/>
  <c r="CW81" i="7"/>
  <c r="CO81" i="7"/>
  <c r="CM81" i="7"/>
  <c r="CK81" i="7"/>
  <c r="CC81" i="7"/>
  <c r="CA81" i="7"/>
  <c r="BY81" i="7"/>
  <c r="BQ81" i="7"/>
  <c r="BO81" i="7"/>
  <c r="BM81" i="7"/>
  <c r="BE81" i="7"/>
  <c r="BC81" i="7"/>
  <c r="BA81" i="7"/>
  <c r="AS81" i="7"/>
  <c r="AM81" i="7"/>
  <c r="AG81" i="7"/>
  <c r="AA81" i="7"/>
  <c r="U81" i="7"/>
  <c r="O81" i="7"/>
  <c r="I81" i="7"/>
  <c r="DC80" i="7"/>
  <c r="CU80" i="7"/>
  <c r="CS80" i="7"/>
  <c r="CQ80" i="7"/>
  <c r="CI80" i="7"/>
  <c r="CG80" i="7"/>
  <c r="CE80" i="7"/>
  <c r="BW80" i="7"/>
  <c r="BU80" i="7"/>
  <c r="BS80" i="7"/>
  <c r="BK80" i="7"/>
  <c r="BI80" i="7"/>
  <c r="BG80" i="7"/>
  <c r="AY80" i="7"/>
  <c r="AW80" i="7"/>
  <c r="AU80" i="7"/>
  <c r="AK80" i="7"/>
  <c r="AE80" i="7"/>
  <c r="Y80" i="7"/>
  <c r="S80" i="7"/>
  <c r="M80" i="7"/>
  <c r="G80" i="7"/>
  <c r="DD79" i="7"/>
  <c r="DD83" i="7" s="1"/>
  <c r="DC79" i="7"/>
  <c r="DC83" i="7" s="1"/>
  <c r="DA79" i="7"/>
  <c r="DA82" i="7" s="1"/>
  <c r="CZ79" i="7"/>
  <c r="CZ82" i="7" s="1"/>
  <c r="CY79" i="7"/>
  <c r="CY82" i="7" s="1"/>
  <c r="CX79" i="7"/>
  <c r="CX82" i="7" s="1"/>
  <c r="CW79" i="7"/>
  <c r="CW82" i="7" s="1"/>
  <c r="CU79" i="7"/>
  <c r="CU83" i="7" s="1"/>
  <c r="CT79" i="7"/>
  <c r="CT83" i="7" s="1"/>
  <c r="CS79" i="7"/>
  <c r="CS83" i="7" s="1"/>
  <c r="CR79" i="7"/>
  <c r="CR83" i="7" s="1"/>
  <c r="CQ79" i="7"/>
  <c r="CQ83" i="7" s="1"/>
  <c r="CO79" i="7"/>
  <c r="CO82" i="7" s="1"/>
  <c r="CN79" i="7"/>
  <c r="CN82" i="7" s="1"/>
  <c r="CM79" i="7"/>
  <c r="CM82" i="7" s="1"/>
  <c r="CL79" i="7"/>
  <c r="CL82" i="7" s="1"/>
  <c r="CK79" i="7"/>
  <c r="CK82" i="7" s="1"/>
  <c r="CI79" i="7"/>
  <c r="CI83" i="7" s="1"/>
  <c r="CH79" i="7"/>
  <c r="CH83" i="7" s="1"/>
  <c r="CG79" i="7"/>
  <c r="CG83" i="7" s="1"/>
  <c r="CF79" i="7"/>
  <c r="CF83" i="7" s="1"/>
  <c r="CE79" i="7"/>
  <c r="CE83" i="7" s="1"/>
  <c r="CC79" i="7"/>
  <c r="CC82" i="7" s="1"/>
  <c r="CB79" i="7"/>
  <c r="CB82" i="7" s="1"/>
  <c r="CA79" i="7"/>
  <c r="CA82" i="7" s="1"/>
  <c r="BZ79" i="7"/>
  <c r="BZ82" i="7" s="1"/>
  <c r="BY79" i="7"/>
  <c r="BY82" i="7" s="1"/>
  <c r="BW79" i="7"/>
  <c r="BW83" i="7" s="1"/>
  <c r="BV79" i="7"/>
  <c r="BV83" i="7" s="1"/>
  <c r="BU79" i="7"/>
  <c r="BU83" i="7" s="1"/>
  <c r="BT79" i="7"/>
  <c r="BT83" i="7" s="1"/>
  <c r="BS79" i="7"/>
  <c r="BS83" i="7" s="1"/>
  <c r="BQ79" i="7"/>
  <c r="BQ82" i="7" s="1"/>
  <c r="BP79" i="7"/>
  <c r="BP82" i="7" s="1"/>
  <c r="BO79" i="7"/>
  <c r="BO82" i="7" s="1"/>
  <c r="BN79" i="7"/>
  <c r="BN82" i="7" s="1"/>
  <c r="BM79" i="7"/>
  <c r="BM82" i="7" s="1"/>
  <c r="BK79" i="7"/>
  <c r="BK83" i="7" s="1"/>
  <c r="BJ79" i="7"/>
  <c r="BJ83" i="7" s="1"/>
  <c r="BI79" i="7"/>
  <c r="BI83" i="7" s="1"/>
  <c r="BH79" i="7"/>
  <c r="BH83" i="7" s="1"/>
  <c r="BG79" i="7"/>
  <c r="BG83" i="7" s="1"/>
  <c r="BE79" i="7"/>
  <c r="BE82" i="7" s="1"/>
  <c r="BD79" i="7"/>
  <c r="BD82" i="7" s="1"/>
  <c r="BC79" i="7"/>
  <c r="BC82" i="7" s="1"/>
  <c r="BB79" i="7"/>
  <c r="BB82" i="7" s="1"/>
  <c r="BA79" i="7"/>
  <c r="BA82" i="7" s="1"/>
  <c r="AY79" i="7"/>
  <c r="AY83" i="7" s="1"/>
  <c r="AX79" i="7"/>
  <c r="AX83" i="7" s="1"/>
  <c r="AW79" i="7"/>
  <c r="AW83" i="7" s="1"/>
  <c r="AV79" i="7"/>
  <c r="AV83" i="7" s="1"/>
  <c r="AU79" i="7"/>
  <c r="AU83" i="7" s="1"/>
  <c r="AS79" i="7"/>
  <c r="AS82" i="7" s="1"/>
  <c r="AR79" i="7"/>
  <c r="AR82" i="7" s="1"/>
  <c r="AM79" i="7"/>
  <c r="AM82" i="7" s="1"/>
  <c r="AK79" i="7"/>
  <c r="AK83" i="7" s="1"/>
  <c r="AJ79" i="7"/>
  <c r="AJ83" i="7" s="1"/>
  <c r="AH79" i="7"/>
  <c r="AH82" i="7" s="1"/>
  <c r="AG79" i="7"/>
  <c r="AG82" i="7" s="1"/>
  <c r="AE79" i="7"/>
  <c r="AE83" i="7" s="1"/>
  <c r="AD79" i="7"/>
  <c r="AD83" i="7" s="1"/>
  <c r="AB79" i="7"/>
  <c r="AB82" i="7" s="1"/>
  <c r="AA79" i="7"/>
  <c r="AA82" i="7" s="1"/>
  <c r="Y79" i="7"/>
  <c r="Y83" i="7" s="1"/>
  <c r="X79" i="7"/>
  <c r="X83" i="7" s="1"/>
  <c r="V79" i="7"/>
  <c r="V82" i="7" s="1"/>
  <c r="U79" i="7"/>
  <c r="U82" i="7" s="1"/>
  <c r="S79" i="7"/>
  <c r="S83" i="7" s="1"/>
  <c r="R79" i="7"/>
  <c r="R83" i="7" s="1"/>
  <c r="P79" i="7"/>
  <c r="P82" i="7" s="1"/>
  <c r="O79" i="7"/>
  <c r="O82" i="7" s="1"/>
  <c r="M79" i="7"/>
  <c r="M83" i="7" s="1"/>
  <c r="L79" i="7"/>
  <c r="L83" i="7" s="1"/>
  <c r="J79" i="7"/>
  <c r="J82" i="7" s="1"/>
  <c r="I79" i="7"/>
  <c r="I82" i="7" s="1"/>
  <c r="G79" i="7"/>
  <c r="G83" i="7" s="1"/>
  <c r="F79" i="7"/>
  <c r="F83" i="7" s="1"/>
  <c r="DB77" i="7"/>
  <c r="CV77" i="7"/>
  <c r="CP77" i="7"/>
  <c r="CJ77" i="7"/>
  <c r="CD77" i="7"/>
  <c r="BX77" i="7"/>
  <c r="BR77" i="7"/>
  <c r="BL77" i="7"/>
  <c r="BF77" i="7"/>
  <c r="AZ77" i="7"/>
  <c r="AT77" i="7"/>
  <c r="AP77" i="7"/>
  <c r="AO77" i="7"/>
  <c r="AL77" i="7"/>
  <c r="AI77" i="7"/>
  <c r="AF77" i="7"/>
  <c r="AC77" i="7"/>
  <c r="Z77" i="7"/>
  <c r="W77" i="7"/>
  <c r="T77" i="7"/>
  <c r="Q77" i="7"/>
  <c r="N77" i="7"/>
  <c r="K77" i="7"/>
  <c r="H77" i="7"/>
  <c r="DB76" i="7"/>
  <c r="CV76" i="7"/>
  <c r="CP76" i="7"/>
  <c r="CJ76" i="7"/>
  <c r="CD76" i="7"/>
  <c r="BX76" i="7"/>
  <c r="BR76" i="7"/>
  <c r="BL76" i="7"/>
  <c r="BF76" i="7"/>
  <c r="AZ76" i="7"/>
  <c r="AT76" i="7"/>
  <c r="AP76" i="7"/>
  <c r="AO76" i="7"/>
  <c r="AL76" i="7"/>
  <c r="AI76" i="7"/>
  <c r="AF76" i="7"/>
  <c r="AC76" i="7"/>
  <c r="Z76" i="7"/>
  <c r="W76" i="7"/>
  <c r="T76" i="7"/>
  <c r="Q76" i="7"/>
  <c r="N76" i="7"/>
  <c r="K76" i="7"/>
  <c r="H76" i="7"/>
  <c r="DB75" i="7"/>
  <c r="CV75" i="7"/>
  <c r="CP75" i="7"/>
  <c r="CJ75" i="7"/>
  <c r="CD75" i="7"/>
  <c r="BX75" i="7"/>
  <c r="BR75" i="7"/>
  <c r="BL75" i="7"/>
  <c r="BF75" i="7"/>
  <c r="AZ75" i="7"/>
  <c r="AT75" i="7"/>
  <c r="AP75" i="7"/>
  <c r="AO75" i="7"/>
  <c r="AL75" i="7"/>
  <c r="AI75" i="7"/>
  <c r="AF75" i="7"/>
  <c r="AC75" i="7"/>
  <c r="Z75" i="7"/>
  <c r="W75" i="7"/>
  <c r="T75" i="7"/>
  <c r="Q75" i="7"/>
  <c r="N75" i="7"/>
  <c r="K75" i="7"/>
  <c r="H75" i="7"/>
  <c r="DB74" i="7"/>
  <c r="CV74" i="7"/>
  <c r="CP74" i="7"/>
  <c r="CJ74" i="7"/>
  <c r="CD74" i="7"/>
  <c r="BX74" i="7"/>
  <c r="BR74" i="7"/>
  <c r="BL74" i="7"/>
  <c r="BF74" i="7"/>
  <c r="AZ74" i="7"/>
  <c r="AT74" i="7"/>
  <c r="AP74" i="7"/>
  <c r="AO74" i="7"/>
  <c r="AL74" i="7"/>
  <c r="AI74" i="7"/>
  <c r="AF74" i="7"/>
  <c r="AC74" i="7"/>
  <c r="Z74" i="7"/>
  <c r="W74" i="7"/>
  <c r="T74" i="7"/>
  <c r="Q74" i="7"/>
  <c r="N74" i="7"/>
  <c r="K74" i="7"/>
  <c r="H74" i="7"/>
  <c r="DB73" i="7"/>
  <c r="CV73" i="7"/>
  <c r="CP73" i="7"/>
  <c r="CJ73" i="7"/>
  <c r="CD73" i="7"/>
  <c r="BX73" i="7"/>
  <c r="BR73" i="7"/>
  <c r="BL73" i="7"/>
  <c r="BF73" i="7"/>
  <c r="AZ73" i="7"/>
  <c r="AT73" i="7"/>
  <c r="AP73" i="7"/>
  <c r="AO73" i="7"/>
  <c r="AL73" i="7"/>
  <c r="AI73" i="7"/>
  <c r="AF73" i="7"/>
  <c r="AC73" i="7"/>
  <c r="Z73" i="7"/>
  <c r="W73" i="7"/>
  <c r="T73" i="7"/>
  <c r="Q73" i="7"/>
  <c r="N73" i="7"/>
  <c r="K73" i="7"/>
  <c r="H73" i="7"/>
  <c r="DB72" i="7"/>
  <c r="CV72" i="7"/>
  <c r="CP72" i="7"/>
  <c r="CJ72" i="7"/>
  <c r="CD72" i="7"/>
  <c r="BX72" i="7"/>
  <c r="BR72" i="7"/>
  <c r="BL72" i="7"/>
  <c r="BF72" i="7"/>
  <c r="AZ72" i="7"/>
  <c r="AT72" i="7"/>
  <c r="AP72" i="7"/>
  <c r="AO72" i="7"/>
  <c r="AL72" i="7"/>
  <c r="AI72" i="7"/>
  <c r="AF72" i="7"/>
  <c r="AC72" i="7"/>
  <c r="Z72" i="7"/>
  <c r="W72" i="7"/>
  <c r="T72" i="7"/>
  <c r="Q72" i="7"/>
  <c r="N72" i="7"/>
  <c r="K72" i="7"/>
  <c r="H72" i="7"/>
  <c r="DB71" i="7"/>
  <c r="CV71" i="7"/>
  <c r="CP71" i="7"/>
  <c r="CJ71" i="7"/>
  <c r="CD71" i="7"/>
  <c r="BX71" i="7"/>
  <c r="BR71" i="7"/>
  <c r="BL71" i="7"/>
  <c r="BF71" i="7"/>
  <c r="AZ71" i="7"/>
  <c r="AT71" i="7"/>
  <c r="AP71" i="7"/>
  <c r="AO71" i="7"/>
  <c r="AL71" i="7"/>
  <c r="AI71" i="7"/>
  <c r="AF71" i="7"/>
  <c r="AC71" i="7"/>
  <c r="Z71" i="7"/>
  <c r="W71" i="7"/>
  <c r="T71" i="7"/>
  <c r="Q71" i="7"/>
  <c r="N71" i="7"/>
  <c r="K71" i="7"/>
  <c r="H71" i="7"/>
  <c r="DB70" i="7"/>
  <c r="CV70" i="7"/>
  <c r="CP70" i="7"/>
  <c r="CJ70" i="7"/>
  <c r="CD70" i="7"/>
  <c r="BX70" i="7"/>
  <c r="BR70" i="7"/>
  <c r="BL70" i="7"/>
  <c r="BF70" i="7"/>
  <c r="AZ70" i="7"/>
  <c r="AT70" i="7"/>
  <c r="AP70" i="7"/>
  <c r="AO70" i="7"/>
  <c r="AL70" i="7"/>
  <c r="AI70" i="7"/>
  <c r="AF70" i="7"/>
  <c r="AC70" i="7"/>
  <c r="Z70" i="7"/>
  <c r="W70" i="7"/>
  <c r="T70" i="7"/>
  <c r="Q70" i="7"/>
  <c r="N70" i="7"/>
  <c r="K70" i="7"/>
  <c r="H70" i="7"/>
  <c r="DB69" i="7"/>
  <c r="CV69" i="7"/>
  <c r="CP69" i="7"/>
  <c r="CJ69" i="7"/>
  <c r="CD69" i="7"/>
  <c r="BX69" i="7"/>
  <c r="BR69" i="7"/>
  <c r="BL69" i="7"/>
  <c r="BF69" i="7"/>
  <c r="AZ69" i="7"/>
  <c r="AT69" i="7"/>
  <c r="AP69" i="7"/>
  <c r="AO69" i="7"/>
  <c r="AL69" i="7"/>
  <c r="AI69" i="7"/>
  <c r="AF69" i="7"/>
  <c r="AC69" i="7"/>
  <c r="Z69" i="7"/>
  <c r="W69" i="7"/>
  <c r="T69" i="7"/>
  <c r="Q69" i="7"/>
  <c r="N69" i="7"/>
  <c r="K69" i="7"/>
  <c r="H69" i="7"/>
  <c r="DB68" i="7"/>
  <c r="CV68" i="7"/>
  <c r="CP68" i="7"/>
  <c r="CJ68" i="7"/>
  <c r="CD68" i="7"/>
  <c r="BX68" i="7"/>
  <c r="BR68" i="7"/>
  <c r="BL68" i="7"/>
  <c r="BF68" i="7"/>
  <c r="AZ68" i="7"/>
  <c r="AT68" i="7"/>
  <c r="AP68" i="7"/>
  <c r="AO68" i="7"/>
  <c r="AL68" i="7"/>
  <c r="AI68" i="7"/>
  <c r="AF68" i="7"/>
  <c r="AC68" i="7"/>
  <c r="Z68" i="7"/>
  <c r="W68" i="7"/>
  <c r="T68" i="7"/>
  <c r="Q68" i="7"/>
  <c r="N68" i="7"/>
  <c r="K68" i="7"/>
  <c r="H68" i="7"/>
  <c r="DB67" i="7"/>
  <c r="CV67" i="7"/>
  <c r="CP67" i="7"/>
  <c r="CJ67" i="7"/>
  <c r="CD67" i="7"/>
  <c r="BX67" i="7"/>
  <c r="BR67" i="7"/>
  <c r="BL67" i="7"/>
  <c r="BF67" i="7"/>
  <c r="AZ67" i="7"/>
  <c r="AT67" i="7"/>
  <c r="AP67" i="7"/>
  <c r="AO67" i="7"/>
  <c r="AL67" i="7"/>
  <c r="AI67" i="7"/>
  <c r="AF67" i="7"/>
  <c r="AC67" i="7"/>
  <c r="Z67" i="7"/>
  <c r="W67" i="7"/>
  <c r="T67" i="7"/>
  <c r="Q67" i="7"/>
  <c r="N67" i="7"/>
  <c r="K67" i="7"/>
  <c r="H67" i="7"/>
  <c r="DB66" i="7"/>
  <c r="CV66" i="7"/>
  <c r="CP66" i="7"/>
  <c r="CJ66" i="7"/>
  <c r="CD66" i="7"/>
  <c r="BX66" i="7"/>
  <c r="BR66" i="7"/>
  <c r="BL66" i="7"/>
  <c r="BF66" i="7"/>
  <c r="AZ66" i="7"/>
  <c r="AT66" i="7"/>
  <c r="AP66" i="7"/>
  <c r="AO66" i="7"/>
  <c r="AL66" i="7"/>
  <c r="AI66" i="7"/>
  <c r="AF66" i="7"/>
  <c r="AC66" i="7"/>
  <c r="Z66" i="7"/>
  <c r="W66" i="7"/>
  <c r="T66" i="7"/>
  <c r="Q66" i="7"/>
  <c r="N66" i="7"/>
  <c r="K66" i="7"/>
  <c r="H66" i="7"/>
  <c r="DB65" i="7"/>
  <c r="CV65" i="7"/>
  <c r="CP65" i="7"/>
  <c r="CJ65" i="7"/>
  <c r="CD65" i="7"/>
  <c r="BX65" i="7"/>
  <c r="BR65" i="7"/>
  <c r="BL65" i="7"/>
  <c r="BF65" i="7"/>
  <c r="AZ65" i="7"/>
  <c r="AT65" i="7"/>
  <c r="AP65" i="7"/>
  <c r="AO65" i="7"/>
  <c r="AL65" i="7"/>
  <c r="AI65" i="7"/>
  <c r="AF65" i="7"/>
  <c r="AC65" i="7"/>
  <c r="Z65" i="7"/>
  <c r="W65" i="7"/>
  <c r="T65" i="7"/>
  <c r="Q65" i="7"/>
  <c r="N65" i="7"/>
  <c r="K65" i="7"/>
  <c r="H65" i="7"/>
  <c r="DB64" i="7"/>
  <c r="CV64" i="7"/>
  <c r="CP64" i="7"/>
  <c r="CJ64" i="7"/>
  <c r="CD64" i="7"/>
  <c r="BX64" i="7"/>
  <c r="BR64" i="7"/>
  <c r="BL64" i="7"/>
  <c r="BF64" i="7"/>
  <c r="AZ64" i="7"/>
  <c r="AT64" i="7"/>
  <c r="AP64" i="7"/>
  <c r="AO64" i="7"/>
  <c r="AL64" i="7"/>
  <c r="AI64" i="7"/>
  <c r="AF64" i="7"/>
  <c r="AC64" i="7"/>
  <c r="Z64" i="7"/>
  <c r="W64" i="7"/>
  <c r="T64" i="7"/>
  <c r="Q64" i="7"/>
  <c r="N64" i="7"/>
  <c r="K64" i="7"/>
  <c r="H64" i="7"/>
  <c r="DB63" i="7"/>
  <c r="CV63" i="7"/>
  <c r="CP63" i="7"/>
  <c r="CJ63" i="7"/>
  <c r="CD63" i="7"/>
  <c r="BX63" i="7"/>
  <c r="BR63" i="7"/>
  <c r="BL63" i="7"/>
  <c r="BF63" i="7"/>
  <c r="AZ63" i="7"/>
  <c r="AT63" i="7"/>
  <c r="AP63" i="7"/>
  <c r="AO63" i="7"/>
  <c r="AL63" i="7"/>
  <c r="AI63" i="7"/>
  <c r="AF63" i="7"/>
  <c r="AC63" i="7"/>
  <c r="Z63" i="7"/>
  <c r="W63" i="7"/>
  <c r="T63" i="7"/>
  <c r="Q63" i="7"/>
  <c r="N63" i="7"/>
  <c r="K63" i="7"/>
  <c r="H63" i="7"/>
  <c r="DB62" i="7"/>
  <c r="CV62" i="7"/>
  <c r="CP62" i="7"/>
  <c r="CJ62" i="7"/>
  <c r="CD62" i="7"/>
  <c r="BX62" i="7"/>
  <c r="BR62" i="7"/>
  <c r="BL62" i="7"/>
  <c r="BF62" i="7"/>
  <c r="AZ62" i="7"/>
  <c r="AT62" i="7"/>
  <c r="AP62" i="7"/>
  <c r="AO62" i="7"/>
  <c r="AL62" i="7"/>
  <c r="AI62" i="7"/>
  <c r="AF62" i="7"/>
  <c r="AC62" i="7"/>
  <c r="Z62" i="7"/>
  <c r="W62" i="7"/>
  <c r="T62" i="7"/>
  <c r="Q62" i="7"/>
  <c r="N62" i="7"/>
  <c r="K62" i="7"/>
  <c r="H62" i="7"/>
  <c r="DB61" i="7"/>
  <c r="CV61" i="7"/>
  <c r="CP61" i="7"/>
  <c r="CJ61" i="7"/>
  <c r="CD61" i="7"/>
  <c r="BX61" i="7"/>
  <c r="BR61" i="7"/>
  <c r="BL61" i="7"/>
  <c r="BF61" i="7"/>
  <c r="AZ61" i="7"/>
  <c r="AT61" i="7"/>
  <c r="AP61" i="7"/>
  <c r="AO61" i="7"/>
  <c r="AL61" i="7"/>
  <c r="AI61" i="7"/>
  <c r="AF61" i="7"/>
  <c r="AC61" i="7"/>
  <c r="Z61" i="7"/>
  <c r="W61" i="7"/>
  <c r="T61" i="7"/>
  <c r="Q61" i="7"/>
  <c r="N61" i="7"/>
  <c r="K61" i="7"/>
  <c r="H61" i="7"/>
  <c r="DB60" i="7"/>
  <c r="CV60" i="7"/>
  <c r="CP60" i="7"/>
  <c r="CJ60" i="7"/>
  <c r="CD60" i="7"/>
  <c r="BX60" i="7"/>
  <c r="BR60" i="7"/>
  <c r="BL60" i="7"/>
  <c r="BF60" i="7"/>
  <c r="AZ60" i="7"/>
  <c r="AT60" i="7"/>
  <c r="AP60" i="7"/>
  <c r="AO60" i="7"/>
  <c r="AL60" i="7"/>
  <c r="AI60" i="7"/>
  <c r="AF60" i="7"/>
  <c r="AC60" i="7"/>
  <c r="Z60" i="7"/>
  <c r="W60" i="7"/>
  <c r="T60" i="7"/>
  <c r="Q60" i="7"/>
  <c r="N60" i="7"/>
  <c r="K60" i="7"/>
  <c r="H60" i="7"/>
  <c r="DB59" i="7"/>
  <c r="CV59" i="7"/>
  <c r="CP59" i="7"/>
  <c r="CJ59" i="7"/>
  <c r="CD59" i="7"/>
  <c r="BX59" i="7"/>
  <c r="BR59" i="7"/>
  <c r="BL59" i="7"/>
  <c r="BF59" i="7"/>
  <c r="AZ59" i="7"/>
  <c r="AT59" i="7"/>
  <c r="AP59" i="7"/>
  <c r="AO59" i="7"/>
  <c r="AL59" i="7"/>
  <c r="AI59" i="7"/>
  <c r="AF59" i="7"/>
  <c r="AC59" i="7"/>
  <c r="Z59" i="7"/>
  <c r="W59" i="7"/>
  <c r="T59" i="7"/>
  <c r="Q59" i="7"/>
  <c r="N59" i="7"/>
  <c r="K59" i="7"/>
  <c r="H59" i="7"/>
  <c r="DB58" i="7"/>
  <c r="CV58" i="7"/>
  <c r="CP58" i="7"/>
  <c r="CJ58" i="7"/>
  <c r="CD58" i="7"/>
  <c r="BX58" i="7"/>
  <c r="BR58" i="7"/>
  <c r="BL58" i="7"/>
  <c r="BF58" i="7"/>
  <c r="AZ58" i="7"/>
  <c r="AT58" i="7"/>
  <c r="AP58" i="7"/>
  <c r="AO58" i="7"/>
  <c r="AL58" i="7"/>
  <c r="AI58" i="7"/>
  <c r="AF58" i="7"/>
  <c r="AC58" i="7"/>
  <c r="Z58" i="7"/>
  <c r="W58" i="7"/>
  <c r="T58" i="7"/>
  <c r="Q58" i="7"/>
  <c r="N58" i="7"/>
  <c r="K58" i="7"/>
  <c r="H58" i="7"/>
  <c r="DB57" i="7"/>
  <c r="CV57" i="7"/>
  <c r="CP57" i="7"/>
  <c r="CJ57" i="7"/>
  <c r="CD57" i="7"/>
  <c r="BX57" i="7"/>
  <c r="BR57" i="7"/>
  <c r="BL57" i="7"/>
  <c r="BF57" i="7"/>
  <c r="AZ57" i="7"/>
  <c r="AT57" i="7"/>
  <c r="AP57" i="7"/>
  <c r="AO57" i="7"/>
  <c r="AL57" i="7"/>
  <c r="AI57" i="7"/>
  <c r="AF57" i="7"/>
  <c r="AC57" i="7"/>
  <c r="Z57" i="7"/>
  <c r="W57" i="7"/>
  <c r="T57" i="7"/>
  <c r="Q57" i="7"/>
  <c r="N57" i="7"/>
  <c r="K57" i="7"/>
  <c r="H57" i="7"/>
  <c r="DB56" i="7"/>
  <c r="CV56" i="7"/>
  <c r="CP56" i="7"/>
  <c r="CJ56" i="7"/>
  <c r="CD56" i="7"/>
  <c r="BX56" i="7"/>
  <c r="BR56" i="7"/>
  <c r="BL56" i="7"/>
  <c r="BF56" i="7"/>
  <c r="AZ56" i="7"/>
  <c r="AT56" i="7"/>
  <c r="AP56" i="7"/>
  <c r="AO56" i="7"/>
  <c r="AL56" i="7"/>
  <c r="AI56" i="7"/>
  <c r="AF56" i="7"/>
  <c r="AC56" i="7"/>
  <c r="Z56" i="7"/>
  <c r="W56" i="7"/>
  <c r="T56" i="7"/>
  <c r="Q56" i="7"/>
  <c r="N56" i="7"/>
  <c r="K56" i="7"/>
  <c r="H56" i="7"/>
  <c r="DB55" i="7"/>
  <c r="CV55" i="7"/>
  <c r="CP55" i="7"/>
  <c r="CJ55" i="7"/>
  <c r="CD55" i="7"/>
  <c r="BX55" i="7"/>
  <c r="BR55" i="7"/>
  <c r="BL55" i="7"/>
  <c r="BF55" i="7"/>
  <c r="AZ55" i="7"/>
  <c r="AT55" i="7"/>
  <c r="AP55" i="7"/>
  <c r="AO55" i="7"/>
  <c r="AL55" i="7"/>
  <c r="AI55" i="7"/>
  <c r="AF55" i="7"/>
  <c r="AC55" i="7"/>
  <c r="Z55" i="7"/>
  <c r="W55" i="7"/>
  <c r="T55" i="7"/>
  <c r="Q55" i="7"/>
  <c r="N55" i="7"/>
  <c r="K55" i="7"/>
  <c r="H55" i="7"/>
  <c r="DB54" i="7"/>
  <c r="CV54" i="7"/>
  <c r="CP54" i="7"/>
  <c r="CJ54" i="7"/>
  <c r="CD54" i="7"/>
  <c r="BX54" i="7"/>
  <c r="BR54" i="7"/>
  <c r="BL54" i="7"/>
  <c r="BF54" i="7"/>
  <c r="AZ54" i="7"/>
  <c r="AT54" i="7"/>
  <c r="AP54" i="7"/>
  <c r="AP79" i="7" s="1"/>
  <c r="AO54" i="7"/>
  <c r="AO79" i="7" s="1"/>
  <c r="AL54" i="7"/>
  <c r="AI54" i="7"/>
  <c r="AF54" i="7"/>
  <c r="AC54" i="7"/>
  <c r="Z54" i="7"/>
  <c r="W54" i="7"/>
  <c r="T54" i="7"/>
  <c r="Q54" i="7"/>
  <c r="N54" i="7"/>
  <c r="K54" i="7"/>
  <c r="H54" i="7"/>
  <c r="C54" i="7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Z51" i="7"/>
  <c r="CX51" i="7"/>
  <c r="CN51" i="7"/>
  <c r="CL51" i="7"/>
  <c r="CB51" i="7"/>
  <c r="BZ51" i="7"/>
  <c r="BP51" i="7"/>
  <c r="BN51" i="7"/>
  <c r="BD51" i="7"/>
  <c r="BB51" i="7"/>
  <c r="AR51" i="7"/>
  <c r="AH51" i="7"/>
  <c r="AB51" i="7"/>
  <c r="V51" i="7"/>
  <c r="P51" i="7"/>
  <c r="J51" i="7"/>
  <c r="DD50" i="7"/>
  <c r="CT50" i="7"/>
  <c r="CR50" i="7"/>
  <c r="CH50" i="7"/>
  <c r="CF50" i="7"/>
  <c r="BV50" i="7"/>
  <c r="BT50" i="7"/>
  <c r="BJ50" i="7"/>
  <c r="BH50" i="7"/>
  <c r="AX50" i="7"/>
  <c r="AV50" i="7"/>
  <c r="AJ50" i="7"/>
  <c r="AD50" i="7"/>
  <c r="X50" i="7"/>
  <c r="R50" i="7"/>
  <c r="L50" i="7"/>
  <c r="F50" i="7"/>
  <c r="CZ49" i="7"/>
  <c r="CX49" i="7"/>
  <c r="CN49" i="7"/>
  <c r="CL49" i="7"/>
  <c r="CB49" i="7"/>
  <c r="BZ49" i="7"/>
  <c r="BP49" i="7"/>
  <c r="BN49" i="7"/>
  <c r="BD49" i="7"/>
  <c r="BB49" i="7"/>
  <c r="AR49" i="7"/>
  <c r="AH49" i="7"/>
  <c r="AB49" i="7"/>
  <c r="V49" i="7"/>
  <c r="P49" i="7"/>
  <c r="J49" i="7"/>
  <c r="DD48" i="7"/>
  <c r="CT48" i="7"/>
  <c r="CR48" i="7"/>
  <c r="CH48" i="7"/>
  <c r="CF48" i="7"/>
  <c r="BV48" i="7"/>
  <c r="BT48" i="7"/>
  <c r="BJ48" i="7"/>
  <c r="BH48" i="7"/>
  <c r="AX48" i="7"/>
  <c r="AV48" i="7"/>
  <c r="AJ48" i="7"/>
  <c r="AD48" i="7"/>
  <c r="X48" i="7"/>
  <c r="R48" i="7"/>
  <c r="L48" i="7"/>
  <c r="F48" i="7"/>
  <c r="DD47" i="7"/>
  <c r="DD87" i="7" s="1"/>
  <c r="DC47" i="7"/>
  <c r="DC87" i="7" s="1"/>
  <c r="DA47" i="7"/>
  <c r="DA87" i="7" s="1"/>
  <c r="CZ47" i="7"/>
  <c r="CZ87" i="7" s="1"/>
  <c r="CY47" i="7"/>
  <c r="CY87" i="7" s="1"/>
  <c r="CX47" i="7"/>
  <c r="CX87" i="7" s="1"/>
  <c r="CW47" i="7"/>
  <c r="CW87" i="7" s="1"/>
  <c r="CU47" i="7"/>
  <c r="CU87" i="7" s="1"/>
  <c r="CT47" i="7"/>
  <c r="CT87" i="7" s="1"/>
  <c r="CS47" i="7"/>
  <c r="CS87" i="7" s="1"/>
  <c r="CR47" i="7"/>
  <c r="CR87" i="7" s="1"/>
  <c r="CQ47" i="7"/>
  <c r="CQ87" i="7" s="1"/>
  <c r="CO47" i="7"/>
  <c r="CO87" i="7" s="1"/>
  <c r="CN47" i="7"/>
  <c r="CN87" i="7" s="1"/>
  <c r="CM47" i="7"/>
  <c r="CM87" i="7" s="1"/>
  <c r="CL47" i="7"/>
  <c r="CL87" i="7" s="1"/>
  <c r="CK47" i="7"/>
  <c r="CK87" i="7" s="1"/>
  <c r="CI47" i="7"/>
  <c r="CI87" i="7" s="1"/>
  <c r="CH47" i="7"/>
  <c r="CH87" i="7" s="1"/>
  <c r="CG47" i="7"/>
  <c r="CG87" i="7" s="1"/>
  <c r="CF47" i="7"/>
  <c r="CF87" i="7" s="1"/>
  <c r="CE47" i="7"/>
  <c r="CE87" i="7" s="1"/>
  <c r="CC47" i="7"/>
  <c r="CC87" i="7" s="1"/>
  <c r="CB47" i="7"/>
  <c r="CB87" i="7" s="1"/>
  <c r="CA47" i="7"/>
  <c r="CA87" i="7" s="1"/>
  <c r="BZ47" i="7"/>
  <c r="BZ87" i="7" s="1"/>
  <c r="BY47" i="7"/>
  <c r="BY87" i="7" s="1"/>
  <c r="BW47" i="7"/>
  <c r="BW87" i="7" s="1"/>
  <c r="BV47" i="7"/>
  <c r="BV87" i="7" s="1"/>
  <c r="BU47" i="7"/>
  <c r="BU87" i="7" s="1"/>
  <c r="BT47" i="7"/>
  <c r="BT87" i="7" s="1"/>
  <c r="BS47" i="7"/>
  <c r="BS87" i="7" s="1"/>
  <c r="BQ47" i="7"/>
  <c r="BQ87" i="7" s="1"/>
  <c r="BP47" i="7"/>
  <c r="BP87" i="7" s="1"/>
  <c r="BO47" i="7"/>
  <c r="BO87" i="7" s="1"/>
  <c r="BN47" i="7"/>
  <c r="BN87" i="7" s="1"/>
  <c r="BM47" i="7"/>
  <c r="BM87" i="7" s="1"/>
  <c r="BK47" i="7"/>
  <c r="BK87" i="7" s="1"/>
  <c r="BJ47" i="7"/>
  <c r="BJ87" i="7" s="1"/>
  <c r="BI47" i="7"/>
  <c r="BI87" i="7" s="1"/>
  <c r="BH47" i="7"/>
  <c r="BH87" i="7" s="1"/>
  <c r="BG47" i="7"/>
  <c r="BG87" i="7" s="1"/>
  <c r="BE47" i="7"/>
  <c r="BE87" i="7" s="1"/>
  <c r="BD47" i="7"/>
  <c r="BD87" i="7" s="1"/>
  <c r="BC47" i="7"/>
  <c r="BC87" i="7" s="1"/>
  <c r="BB47" i="7"/>
  <c r="BB87" i="7" s="1"/>
  <c r="BA47" i="7"/>
  <c r="BA87" i="7" s="1"/>
  <c r="AY47" i="7"/>
  <c r="AY87" i="7" s="1"/>
  <c r="AX47" i="7"/>
  <c r="AX87" i="7" s="1"/>
  <c r="AW47" i="7"/>
  <c r="AW87" i="7" s="1"/>
  <c r="AV47" i="7"/>
  <c r="AV87" i="7" s="1"/>
  <c r="AU47" i="7"/>
  <c r="AU87" i="7" s="1"/>
  <c r="AS47" i="7"/>
  <c r="AS87" i="7" s="1"/>
  <c r="AR47" i="7"/>
  <c r="AR87" i="7" s="1"/>
  <c r="AM47" i="7"/>
  <c r="AM87" i="7" s="1"/>
  <c r="AK47" i="7"/>
  <c r="AK87" i="7" s="1"/>
  <c r="AJ47" i="7"/>
  <c r="AJ87" i="7" s="1"/>
  <c r="AH47" i="7"/>
  <c r="AH87" i="7" s="1"/>
  <c r="AG47" i="7"/>
  <c r="AG87" i="7" s="1"/>
  <c r="AE47" i="7"/>
  <c r="AE87" i="7" s="1"/>
  <c r="AD47" i="7"/>
  <c r="AD87" i="7" s="1"/>
  <c r="AB47" i="7"/>
  <c r="AB87" i="7" s="1"/>
  <c r="AA47" i="7"/>
  <c r="AA87" i="7" s="1"/>
  <c r="Y47" i="7"/>
  <c r="Y87" i="7" s="1"/>
  <c r="X47" i="7"/>
  <c r="X87" i="7" s="1"/>
  <c r="V47" i="7"/>
  <c r="V87" i="7" s="1"/>
  <c r="U47" i="7"/>
  <c r="U87" i="7" s="1"/>
  <c r="S47" i="7"/>
  <c r="S87" i="7" s="1"/>
  <c r="R47" i="7"/>
  <c r="R87" i="7" s="1"/>
  <c r="P47" i="7"/>
  <c r="P87" i="7" s="1"/>
  <c r="O47" i="7"/>
  <c r="O87" i="7" s="1"/>
  <c r="M47" i="7"/>
  <c r="M87" i="7" s="1"/>
  <c r="L47" i="7"/>
  <c r="L87" i="7" s="1"/>
  <c r="J47" i="7"/>
  <c r="J87" i="7" s="1"/>
  <c r="I47" i="7"/>
  <c r="I87" i="7" s="1"/>
  <c r="G47" i="7"/>
  <c r="G87" i="7" s="1"/>
  <c r="F47" i="7"/>
  <c r="F87" i="7" s="1"/>
  <c r="DB45" i="7"/>
  <c r="CV45" i="7"/>
  <c r="CP45" i="7"/>
  <c r="CJ45" i="7"/>
  <c r="CD45" i="7"/>
  <c r="BX45" i="7"/>
  <c r="BR45" i="7"/>
  <c r="BL45" i="7"/>
  <c r="BF45" i="7"/>
  <c r="AZ45" i="7"/>
  <c r="AT45" i="7"/>
  <c r="AP45" i="7"/>
  <c r="AO45" i="7"/>
  <c r="AL45" i="7"/>
  <c r="AI45" i="7"/>
  <c r="AF45" i="7"/>
  <c r="AC45" i="7"/>
  <c r="Z45" i="7"/>
  <c r="W45" i="7"/>
  <c r="T45" i="7"/>
  <c r="Q45" i="7"/>
  <c r="N45" i="7"/>
  <c r="K45" i="7"/>
  <c r="H45" i="7"/>
  <c r="DB44" i="7"/>
  <c r="CV44" i="7"/>
  <c r="CP44" i="7"/>
  <c r="CJ44" i="7"/>
  <c r="CD44" i="7"/>
  <c r="BX44" i="7"/>
  <c r="BR44" i="7"/>
  <c r="BL44" i="7"/>
  <c r="BF44" i="7"/>
  <c r="AZ44" i="7"/>
  <c r="AT44" i="7"/>
  <c r="AP44" i="7"/>
  <c r="AO44" i="7"/>
  <c r="AL44" i="7"/>
  <c r="AI44" i="7"/>
  <c r="AF44" i="7"/>
  <c r="AC44" i="7"/>
  <c r="Z44" i="7"/>
  <c r="W44" i="7"/>
  <c r="T44" i="7"/>
  <c r="Q44" i="7"/>
  <c r="N44" i="7"/>
  <c r="K44" i="7"/>
  <c r="H44" i="7"/>
  <c r="DB43" i="7"/>
  <c r="CV43" i="7"/>
  <c r="CP43" i="7"/>
  <c r="CJ43" i="7"/>
  <c r="CD43" i="7"/>
  <c r="BX43" i="7"/>
  <c r="BR43" i="7"/>
  <c r="BL43" i="7"/>
  <c r="BF43" i="7"/>
  <c r="AZ43" i="7"/>
  <c r="AT43" i="7"/>
  <c r="AP43" i="7"/>
  <c r="AO43" i="7"/>
  <c r="AL43" i="7"/>
  <c r="AI43" i="7"/>
  <c r="AF43" i="7"/>
  <c r="AC43" i="7"/>
  <c r="Z43" i="7"/>
  <c r="W43" i="7"/>
  <c r="T43" i="7"/>
  <c r="Q43" i="7"/>
  <c r="N43" i="7"/>
  <c r="K43" i="7"/>
  <c r="H43" i="7"/>
  <c r="DB42" i="7"/>
  <c r="CV42" i="7"/>
  <c r="CP42" i="7"/>
  <c r="CJ42" i="7"/>
  <c r="CD42" i="7"/>
  <c r="BX42" i="7"/>
  <c r="BR42" i="7"/>
  <c r="BL42" i="7"/>
  <c r="BF42" i="7"/>
  <c r="AZ42" i="7"/>
  <c r="AT42" i="7"/>
  <c r="AP42" i="7"/>
  <c r="AO42" i="7"/>
  <c r="AL42" i="7"/>
  <c r="AI42" i="7"/>
  <c r="AF42" i="7"/>
  <c r="AC42" i="7"/>
  <c r="Z42" i="7"/>
  <c r="W42" i="7"/>
  <c r="T42" i="7"/>
  <c r="Q42" i="7"/>
  <c r="N42" i="7"/>
  <c r="K42" i="7"/>
  <c r="H42" i="7"/>
  <c r="DB41" i="7"/>
  <c r="CV41" i="7"/>
  <c r="CP41" i="7"/>
  <c r="CJ41" i="7"/>
  <c r="CD41" i="7"/>
  <c r="BX41" i="7"/>
  <c r="BR41" i="7"/>
  <c r="BL41" i="7"/>
  <c r="BF41" i="7"/>
  <c r="AZ41" i="7"/>
  <c r="AT41" i="7"/>
  <c r="AP41" i="7"/>
  <c r="AO41" i="7"/>
  <c r="AL41" i="7"/>
  <c r="AI41" i="7"/>
  <c r="AF41" i="7"/>
  <c r="AC41" i="7"/>
  <c r="Z41" i="7"/>
  <c r="W41" i="7"/>
  <c r="T41" i="7"/>
  <c r="Q41" i="7"/>
  <c r="N41" i="7"/>
  <c r="K41" i="7"/>
  <c r="H41" i="7"/>
  <c r="DB40" i="7"/>
  <c r="CV40" i="7"/>
  <c r="CP40" i="7"/>
  <c r="CJ40" i="7"/>
  <c r="CD40" i="7"/>
  <c r="BX40" i="7"/>
  <c r="BR40" i="7"/>
  <c r="BL40" i="7"/>
  <c r="BF40" i="7"/>
  <c r="AZ40" i="7"/>
  <c r="AT40" i="7"/>
  <c r="AP40" i="7"/>
  <c r="AO40" i="7"/>
  <c r="AL40" i="7"/>
  <c r="AI40" i="7"/>
  <c r="AF40" i="7"/>
  <c r="AC40" i="7"/>
  <c r="Z40" i="7"/>
  <c r="W40" i="7"/>
  <c r="T40" i="7"/>
  <c r="Q40" i="7"/>
  <c r="N40" i="7"/>
  <c r="K40" i="7"/>
  <c r="H40" i="7"/>
  <c r="DB39" i="7"/>
  <c r="CV39" i="7"/>
  <c r="CP39" i="7"/>
  <c r="CJ39" i="7"/>
  <c r="CD39" i="7"/>
  <c r="BX39" i="7"/>
  <c r="BR39" i="7"/>
  <c r="BL39" i="7"/>
  <c r="BF39" i="7"/>
  <c r="AZ39" i="7"/>
  <c r="AT39" i="7"/>
  <c r="AP39" i="7"/>
  <c r="AO39" i="7"/>
  <c r="AL39" i="7"/>
  <c r="AI39" i="7"/>
  <c r="AF39" i="7"/>
  <c r="AC39" i="7"/>
  <c r="Z39" i="7"/>
  <c r="W39" i="7"/>
  <c r="T39" i="7"/>
  <c r="Q39" i="7"/>
  <c r="N39" i="7"/>
  <c r="K39" i="7"/>
  <c r="H39" i="7"/>
  <c r="DB38" i="7"/>
  <c r="CV38" i="7"/>
  <c r="CP38" i="7"/>
  <c r="CJ38" i="7"/>
  <c r="CD38" i="7"/>
  <c r="BX38" i="7"/>
  <c r="BR38" i="7"/>
  <c r="BL38" i="7"/>
  <c r="BF38" i="7"/>
  <c r="AZ38" i="7"/>
  <c r="AT38" i="7"/>
  <c r="AP38" i="7"/>
  <c r="AO38" i="7"/>
  <c r="AL38" i="7"/>
  <c r="AI38" i="7"/>
  <c r="AF38" i="7"/>
  <c r="AC38" i="7"/>
  <c r="Z38" i="7"/>
  <c r="W38" i="7"/>
  <c r="T38" i="7"/>
  <c r="Q38" i="7"/>
  <c r="N38" i="7"/>
  <c r="K38" i="7"/>
  <c r="H38" i="7"/>
  <c r="DB37" i="7"/>
  <c r="CV37" i="7"/>
  <c r="CP37" i="7"/>
  <c r="CJ37" i="7"/>
  <c r="CD37" i="7"/>
  <c r="BX37" i="7"/>
  <c r="BR37" i="7"/>
  <c r="BL37" i="7"/>
  <c r="BF37" i="7"/>
  <c r="AZ37" i="7"/>
  <c r="AT37" i="7"/>
  <c r="AP37" i="7"/>
  <c r="AO37" i="7"/>
  <c r="AL37" i="7"/>
  <c r="AI37" i="7"/>
  <c r="AF37" i="7"/>
  <c r="AC37" i="7"/>
  <c r="Z37" i="7"/>
  <c r="W37" i="7"/>
  <c r="T37" i="7"/>
  <c r="Q37" i="7"/>
  <c r="N37" i="7"/>
  <c r="K37" i="7"/>
  <c r="H37" i="7"/>
  <c r="DB36" i="7"/>
  <c r="CV36" i="7"/>
  <c r="CP36" i="7"/>
  <c r="CJ36" i="7"/>
  <c r="CD36" i="7"/>
  <c r="BX36" i="7"/>
  <c r="BR36" i="7"/>
  <c r="BL36" i="7"/>
  <c r="BF36" i="7"/>
  <c r="AZ36" i="7"/>
  <c r="AT36" i="7"/>
  <c r="AP36" i="7"/>
  <c r="AO36" i="7"/>
  <c r="AL36" i="7"/>
  <c r="AI36" i="7"/>
  <c r="AF36" i="7"/>
  <c r="AC36" i="7"/>
  <c r="Z36" i="7"/>
  <c r="W36" i="7"/>
  <c r="T36" i="7"/>
  <c r="Q36" i="7"/>
  <c r="N36" i="7"/>
  <c r="K36" i="7"/>
  <c r="H36" i="7"/>
  <c r="DB35" i="7"/>
  <c r="CV35" i="7"/>
  <c r="CP35" i="7"/>
  <c r="CJ35" i="7"/>
  <c r="CD35" i="7"/>
  <c r="BX35" i="7"/>
  <c r="BR35" i="7"/>
  <c r="BL35" i="7"/>
  <c r="BF35" i="7"/>
  <c r="AZ35" i="7"/>
  <c r="AT35" i="7"/>
  <c r="AP35" i="7"/>
  <c r="AO35" i="7"/>
  <c r="AL35" i="7"/>
  <c r="AI35" i="7"/>
  <c r="AF35" i="7"/>
  <c r="AC35" i="7"/>
  <c r="Z35" i="7"/>
  <c r="W35" i="7"/>
  <c r="T35" i="7"/>
  <c r="Q35" i="7"/>
  <c r="N35" i="7"/>
  <c r="K35" i="7"/>
  <c r="H35" i="7"/>
  <c r="DB34" i="7"/>
  <c r="CV34" i="7"/>
  <c r="CP34" i="7"/>
  <c r="CJ34" i="7"/>
  <c r="CD34" i="7"/>
  <c r="BX34" i="7"/>
  <c r="BR34" i="7"/>
  <c r="BL34" i="7"/>
  <c r="BF34" i="7"/>
  <c r="AZ34" i="7"/>
  <c r="AT34" i="7"/>
  <c r="AP34" i="7"/>
  <c r="AO34" i="7"/>
  <c r="AL34" i="7"/>
  <c r="AI34" i="7"/>
  <c r="AF34" i="7"/>
  <c r="AC34" i="7"/>
  <c r="Z34" i="7"/>
  <c r="W34" i="7"/>
  <c r="T34" i="7"/>
  <c r="Q34" i="7"/>
  <c r="N34" i="7"/>
  <c r="K34" i="7"/>
  <c r="H34" i="7"/>
  <c r="DB33" i="7"/>
  <c r="CV33" i="7"/>
  <c r="CP33" i="7"/>
  <c r="CJ33" i="7"/>
  <c r="CD33" i="7"/>
  <c r="BX33" i="7"/>
  <c r="BR33" i="7"/>
  <c r="BL33" i="7"/>
  <c r="BF33" i="7"/>
  <c r="AZ33" i="7"/>
  <c r="AT33" i="7"/>
  <c r="AP33" i="7"/>
  <c r="AO33" i="7"/>
  <c r="AL33" i="7"/>
  <c r="AI33" i="7"/>
  <c r="AF33" i="7"/>
  <c r="AC33" i="7"/>
  <c r="Z33" i="7"/>
  <c r="W33" i="7"/>
  <c r="T33" i="7"/>
  <c r="Q33" i="7"/>
  <c r="N33" i="7"/>
  <c r="K33" i="7"/>
  <c r="H33" i="7"/>
  <c r="DB32" i="7"/>
  <c r="CV32" i="7"/>
  <c r="CP32" i="7"/>
  <c r="CJ32" i="7"/>
  <c r="CD32" i="7"/>
  <c r="BX32" i="7"/>
  <c r="BR32" i="7"/>
  <c r="BL32" i="7"/>
  <c r="BF32" i="7"/>
  <c r="AZ32" i="7"/>
  <c r="AT32" i="7"/>
  <c r="AP32" i="7"/>
  <c r="AO32" i="7"/>
  <c r="AL32" i="7"/>
  <c r="AI32" i="7"/>
  <c r="AF32" i="7"/>
  <c r="AC32" i="7"/>
  <c r="Z32" i="7"/>
  <c r="W32" i="7"/>
  <c r="T32" i="7"/>
  <c r="Q32" i="7"/>
  <c r="N32" i="7"/>
  <c r="K32" i="7"/>
  <c r="H32" i="7"/>
  <c r="DB31" i="7"/>
  <c r="CV31" i="7"/>
  <c r="CP31" i="7"/>
  <c r="CJ31" i="7"/>
  <c r="CD31" i="7"/>
  <c r="BX31" i="7"/>
  <c r="BR31" i="7"/>
  <c r="BL31" i="7"/>
  <c r="BF31" i="7"/>
  <c r="AZ31" i="7"/>
  <c r="AT31" i="7"/>
  <c r="AP31" i="7"/>
  <c r="AO31" i="7"/>
  <c r="AL31" i="7"/>
  <c r="AI31" i="7"/>
  <c r="AF31" i="7"/>
  <c r="AC31" i="7"/>
  <c r="Z31" i="7"/>
  <c r="W31" i="7"/>
  <c r="T31" i="7"/>
  <c r="Q31" i="7"/>
  <c r="N31" i="7"/>
  <c r="K31" i="7"/>
  <c r="H31" i="7"/>
  <c r="DB30" i="7"/>
  <c r="CV30" i="7"/>
  <c r="CP30" i="7"/>
  <c r="CJ30" i="7"/>
  <c r="CD30" i="7"/>
  <c r="BX30" i="7"/>
  <c r="BR30" i="7"/>
  <c r="BL30" i="7"/>
  <c r="BF30" i="7"/>
  <c r="AZ30" i="7"/>
  <c r="AT30" i="7"/>
  <c r="AP30" i="7"/>
  <c r="AO30" i="7"/>
  <c r="AL30" i="7"/>
  <c r="AI30" i="7"/>
  <c r="AF30" i="7"/>
  <c r="AC30" i="7"/>
  <c r="Z30" i="7"/>
  <c r="W30" i="7"/>
  <c r="T30" i="7"/>
  <c r="Q30" i="7"/>
  <c r="N30" i="7"/>
  <c r="K30" i="7"/>
  <c r="H30" i="7"/>
  <c r="DB29" i="7"/>
  <c r="CV29" i="7"/>
  <c r="CP29" i="7"/>
  <c r="CJ29" i="7"/>
  <c r="CD29" i="7"/>
  <c r="BX29" i="7"/>
  <c r="BR29" i="7"/>
  <c r="BL29" i="7"/>
  <c r="BF29" i="7"/>
  <c r="AZ29" i="7"/>
  <c r="AT29" i="7"/>
  <c r="AP29" i="7"/>
  <c r="AO29" i="7"/>
  <c r="AL29" i="7"/>
  <c r="AI29" i="7"/>
  <c r="AF29" i="7"/>
  <c r="AC29" i="7"/>
  <c r="Z29" i="7"/>
  <c r="W29" i="7"/>
  <c r="T29" i="7"/>
  <c r="Q29" i="7"/>
  <c r="N29" i="7"/>
  <c r="K29" i="7"/>
  <c r="H29" i="7"/>
  <c r="DB28" i="7"/>
  <c r="CV28" i="7"/>
  <c r="CP28" i="7"/>
  <c r="CJ28" i="7"/>
  <c r="CD28" i="7"/>
  <c r="BX28" i="7"/>
  <c r="BR28" i="7"/>
  <c r="BL28" i="7"/>
  <c r="BF28" i="7"/>
  <c r="AZ28" i="7"/>
  <c r="AT28" i="7"/>
  <c r="AP28" i="7"/>
  <c r="AO28" i="7"/>
  <c r="AL28" i="7"/>
  <c r="AI28" i="7"/>
  <c r="AF28" i="7"/>
  <c r="AC28" i="7"/>
  <c r="Z28" i="7"/>
  <c r="W28" i="7"/>
  <c r="T28" i="7"/>
  <c r="Q28" i="7"/>
  <c r="N28" i="7"/>
  <c r="K28" i="7"/>
  <c r="H28" i="7"/>
  <c r="DB27" i="7"/>
  <c r="CV27" i="7"/>
  <c r="CP27" i="7"/>
  <c r="CJ27" i="7"/>
  <c r="CD27" i="7"/>
  <c r="BX27" i="7"/>
  <c r="BR27" i="7"/>
  <c r="BL27" i="7"/>
  <c r="BF27" i="7"/>
  <c r="AZ27" i="7"/>
  <c r="AT27" i="7"/>
  <c r="AP27" i="7"/>
  <c r="AO27" i="7"/>
  <c r="AL27" i="7"/>
  <c r="AI27" i="7"/>
  <c r="AF27" i="7"/>
  <c r="AC27" i="7"/>
  <c r="Z27" i="7"/>
  <c r="W27" i="7"/>
  <c r="T27" i="7"/>
  <c r="Q27" i="7"/>
  <c r="N27" i="7"/>
  <c r="K27" i="7"/>
  <c r="H27" i="7"/>
  <c r="DB26" i="7"/>
  <c r="CV26" i="7"/>
  <c r="CP26" i="7"/>
  <c r="CJ26" i="7"/>
  <c r="CD26" i="7"/>
  <c r="BX26" i="7"/>
  <c r="BR26" i="7"/>
  <c r="BL26" i="7"/>
  <c r="BF26" i="7"/>
  <c r="AZ26" i="7"/>
  <c r="AT26" i="7"/>
  <c r="AP26" i="7"/>
  <c r="AO26" i="7"/>
  <c r="AL26" i="7"/>
  <c r="AI26" i="7"/>
  <c r="AF26" i="7"/>
  <c r="AC26" i="7"/>
  <c r="Z26" i="7"/>
  <c r="W26" i="7"/>
  <c r="T26" i="7"/>
  <c r="Q26" i="7"/>
  <c r="N26" i="7"/>
  <c r="K26" i="7"/>
  <c r="H26" i="7"/>
  <c r="DB25" i="7"/>
  <c r="CV25" i="7"/>
  <c r="CP25" i="7"/>
  <c r="CJ25" i="7"/>
  <c r="CD25" i="7"/>
  <c r="BX25" i="7"/>
  <c r="BR25" i="7"/>
  <c r="BL25" i="7"/>
  <c r="BF25" i="7"/>
  <c r="AZ25" i="7"/>
  <c r="AT25" i="7"/>
  <c r="AP25" i="7"/>
  <c r="AO25" i="7"/>
  <c r="AL25" i="7"/>
  <c r="AI25" i="7"/>
  <c r="AF25" i="7"/>
  <c r="AC25" i="7"/>
  <c r="Z25" i="7"/>
  <c r="W25" i="7"/>
  <c r="T25" i="7"/>
  <c r="Q25" i="7"/>
  <c r="N25" i="7"/>
  <c r="K25" i="7"/>
  <c r="H25" i="7"/>
  <c r="DB24" i="7"/>
  <c r="CV24" i="7"/>
  <c r="CP24" i="7"/>
  <c r="CJ24" i="7"/>
  <c r="CD24" i="7"/>
  <c r="BX24" i="7"/>
  <c r="BR24" i="7"/>
  <c r="BL24" i="7"/>
  <c r="BF24" i="7"/>
  <c r="AZ24" i="7"/>
  <c r="AT24" i="7"/>
  <c r="AP24" i="7"/>
  <c r="AO24" i="7"/>
  <c r="AL24" i="7"/>
  <c r="AI24" i="7"/>
  <c r="AF24" i="7"/>
  <c r="AC24" i="7"/>
  <c r="Z24" i="7"/>
  <c r="W24" i="7"/>
  <c r="T24" i="7"/>
  <c r="Q24" i="7"/>
  <c r="N24" i="7"/>
  <c r="K24" i="7"/>
  <c r="H24" i="7"/>
  <c r="DB23" i="7"/>
  <c r="CV23" i="7"/>
  <c r="CP23" i="7"/>
  <c r="CJ23" i="7"/>
  <c r="CD23" i="7"/>
  <c r="BX23" i="7"/>
  <c r="BR23" i="7"/>
  <c r="BL23" i="7"/>
  <c r="BF23" i="7"/>
  <c r="AZ23" i="7"/>
  <c r="AT23" i="7"/>
  <c r="AP23" i="7"/>
  <c r="AO23" i="7"/>
  <c r="AL23" i="7"/>
  <c r="AI23" i="7"/>
  <c r="AF23" i="7"/>
  <c r="AC23" i="7"/>
  <c r="Z23" i="7"/>
  <c r="W23" i="7"/>
  <c r="T23" i="7"/>
  <c r="Q23" i="7"/>
  <c r="N23" i="7"/>
  <c r="K23" i="7"/>
  <c r="H23" i="7"/>
  <c r="DB22" i="7"/>
  <c r="CV22" i="7"/>
  <c r="CP22" i="7"/>
  <c r="CJ22" i="7"/>
  <c r="CD22" i="7"/>
  <c r="BX22" i="7"/>
  <c r="BR22" i="7"/>
  <c r="BL22" i="7"/>
  <c r="BF22" i="7"/>
  <c r="AZ22" i="7"/>
  <c r="AT22" i="7"/>
  <c r="AP22" i="7"/>
  <c r="AO22" i="7"/>
  <c r="AL22" i="7"/>
  <c r="AI22" i="7"/>
  <c r="AF22" i="7"/>
  <c r="AC22" i="7"/>
  <c r="Z22" i="7"/>
  <c r="W22" i="7"/>
  <c r="T22" i="7"/>
  <c r="Q22" i="7"/>
  <c r="N22" i="7"/>
  <c r="K22" i="7"/>
  <c r="H22" i="7"/>
  <c r="DB21" i="7"/>
  <c r="CV21" i="7"/>
  <c r="CP21" i="7"/>
  <c r="CJ21" i="7"/>
  <c r="CD21" i="7"/>
  <c r="BX21" i="7"/>
  <c r="BR21" i="7"/>
  <c r="BL21" i="7"/>
  <c r="BF21" i="7"/>
  <c r="AZ21" i="7"/>
  <c r="AT21" i="7"/>
  <c r="AP21" i="7"/>
  <c r="AO21" i="7"/>
  <c r="AL21" i="7"/>
  <c r="AI21" i="7"/>
  <c r="AF21" i="7"/>
  <c r="AC21" i="7"/>
  <c r="Z21" i="7"/>
  <c r="W21" i="7"/>
  <c r="T21" i="7"/>
  <c r="Q21" i="7"/>
  <c r="N21" i="7"/>
  <c r="K21" i="7"/>
  <c r="H21" i="7"/>
  <c r="DB20" i="7"/>
  <c r="CV20" i="7"/>
  <c r="CP20" i="7"/>
  <c r="CJ20" i="7"/>
  <c r="CD20" i="7"/>
  <c r="BX20" i="7"/>
  <c r="BR20" i="7"/>
  <c r="BL20" i="7"/>
  <c r="BF20" i="7"/>
  <c r="AZ20" i="7"/>
  <c r="AT20" i="7"/>
  <c r="AP20" i="7"/>
  <c r="AO20" i="7"/>
  <c r="AL20" i="7"/>
  <c r="AI20" i="7"/>
  <c r="AF20" i="7"/>
  <c r="AC20" i="7"/>
  <c r="Z20" i="7"/>
  <c r="W20" i="7"/>
  <c r="T20" i="7"/>
  <c r="Q20" i="7"/>
  <c r="N20" i="7"/>
  <c r="K20" i="7"/>
  <c r="H20" i="7"/>
  <c r="DB19" i="7"/>
  <c r="CV19" i="7"/>
  <c r="CP19" i="7"/>
  <c r="CJ19" i="7"/>
  <c r="CD19" i="7"/>
  <c r="BX19" i="7"/>
  <c r="BR19" i="7"/>
  <c r="BL19" i="7"/>
  <c r="BF19" i="7"/>
  <c r="AZ19" i="7"/>
  <c r="AT19" i="7"/>
  <c r="AP19" i="7"/>
  <c r="AO19" i="7"/>
  <c r="AL19" i="7"/>
  <c r="AI19" i="7"/>
  <c r="AF19" i="7"/>
  <c r="AC19" i="7"/>
  <c r="Z19" i="7"/>
  <c r="W19" i="7"/>
  <c r="T19" i="7"/>
  <c r="Q19" i="7"/>
  <c r="N19" i="7"/>
  <c r="K19" i="7"/>
  <c r="H19" i="7"/>
  <c r="DB18" i="7"/>
  <c r="CV18" i="7"/>
  <c r="CP18" i="7"/>
  <c r="CJ18" i="7"/>
  <c r="CD18" i="7"/>
  <c r="BX18" i="7"/>
  <c r="BR18" i="7"/>
  <c r="BL18" i="7"/>
  <c r="BF18" i="7"/>
  <c r="AZ18" i="7"/>
  <c r="AT18" i="7"/>
  <c r="AP18" i="7"/>
  <c r="AO18" i="7"/>
  <c r="AL18" i="7"/>
  <c r="AI18" i="7"/>
  <c r="AF18" i="7"/>
  <c r="AC18" i="7"/>
  <c r="Z18" i="7"/>
  <c r="W18" i="7"/>
  <c r="T18" i="7"/>
  <c r="Q18" i="7"/>
  <c r="N18" i="7"/>
  <c r="K18" i="7"/>
  <c r="H18" i="7"/>
  <c r="DB17" i="7"/>
  <c r="CV17" i="7"/>
  <c r="CP17" i="7"/>
  <c r="CJ17" i="7"/>
  <c r="CD17" i="7"/>
  <c r="BX17" i="7"/>
  <c r="BR17" i="7"/>
  <c r="BL17" i="7"/>
  <c r="BF17" i="7"/>
  <c r="AZ17" i="7"/>
  <c r="AT17" i="7"/>
  <c r="AP17" i="7"/>
  <c r="AO17" i="7"/>
  <c r="AL17" i="7"/>
  <c r="AI17" i="7"/>
  <c r="AF17" i="7"/>
  <c r="AC17" i="7"/>
  <c r="Z17" i="7"/>
  <c r="W17" i="7"/>
  <c r="T17" i="7"/>
  <c r="Q17" i="7"/>
  <c r="N17" i="7"/>
  <c r="K17" i="7"/>
  <c r="H17" i="7"/>
  <c r="DB16" i="7"/>
  <c r="CV16" i="7"/>
  <c r="CP16" i="7"/>
  <c r="CJ16" i="7"/>
  <c r="CD16" i="7"/>
  <c r="BX16" i="7"/>
  <c r="BR16" i="7"/>
  <c r="BL16" i="7"/>
  <c r="BF16" i="7"/>
  <c r="AZ16" i="7"/>
  <c r="AT16" i="7"/>
  <c r="AP16" i="7"/>
  <c r="AO16" i="7"/>
  <c r="AL16" i="7"/>
  <c r="AI16" i="7"/>
  <c r="AF16" i="7"/>
  <c r="AC16" i="7"/>
  <c r="Z16" i="7"/>
  <c r="W16" i="7"/>
  <c r="T16" i="7"/>
  <c r="Q16" i="7"/>
  <c r="N16" i="7"/>
  <c r="K16" i="7"/>
  <c r="H16" i="7"/>
  <c r="DB15" i="7"/>
  <c r="CV15" i="7"/>
  <c r="CP15" i="7"/>
  <c r="CJ15" i="7"/>
  <c r="CD15" i="7"/>
  <c r="BX15" i="7"/>
  <c r="BR15" i="7"/>
  <c r="BL15" i="7"/>
  <c r="BF15" i="7"/>
  <c r="AZ15" i="7"/>
  <c r="AT15" i="7"/>
  <c r="AP15" i="7"/>
  <c r="AO15" i="7"/>
  <c r="AL15" i="7"/>
  <c r="AI15" i="7"/>
  <c r="AF15" i="7"/>
  <c r="AC15" i="7"/>
  <c r="Z15" i="7"/>
  <c r="W15" i="7"/>
  <c r="T15" i="7"/>
  <c r="Q15" i="7"/>
  <c r="N15" i="7"/>
  <c r="K15" i="7"/>
  <c r="H15" i="7"/>
  <c r="DB14" i="7"/>
  <c r="CV14" i="7"/>
  <c r="CP14" i="7"/>
  <c r="CJ14" i="7"/>
  <c r="CD14" i="7"/>
  <c r="BX14" i="7"/>
  <c r="BR14" i="7"/>
  <c r="BL14" i="7"/>
  <c r="BF14" i="7"/>
  <c r="AZ14" i="7"/>
  <c r="AT14" i="7"/>
  <c r="AP14" i="7"/>
  <c r="AO14" i="7"/>
  <c r="AL14" i="7"/>
  <c r="AI14" i="7"/>
  <c r="AF14" i="7"/>
  <c r="AC14" i="7"/>
  <c r="Z14" i="7"/>
  <c r="W14" i="7"/>
  <c r="T14" i="7"/>
  <c r="Q14" i="7"/>
  <c r="N14" i="7"/>
  <c r="K14" i="7"/>
  <c r="H14" i="7"/>
  <c r="DB13" i="7"/>
  <c r="CV13" i="7"/>
  <c r="CP13" i="7"/>
  <c r="CJ13" i="7"/>
  <c r="CD13" i="7"/>
  <c r="BX13" i="7"/>
  <c r="BR13" i="7"/>
  <c r="BL13" i="7"/>
  <c r="BF13" i="7"/>
  <c r="AZ13" i="7"/>
  <c r="AT13" i="7"/>
  <c r="AP13" i="7"/>
  <c r="AO13" i="7"/>
  <c r="AL13" i="7"/>
  <c r="AI13" i="7"/>
  <c r="AF13" i="7"/>
  <c r="AC13" i="7"/>
  <c r="Z13" i="7"/>
  <c r="W13" i="7"/>
  <c r="T13" i="7"/>
  <c r="Q13" i="7"/>
  <c r="N13" i="7"/>
  <c r="K13" i="7"/>
  <c r="H13" i="7"/>
  <c r="DB12" i="7"/>
  <c r="CV12" i="7"/>
  <c r="CP12" i="7"/>
  <c r="CJ12" i="7"/>
  <c r="CD12" i="7"/>
  <c r="BX12" i="7"/>
  <c r="BR12" i="7"/>
  <c r="BL12" i="7"/>
  <c r="BF12" i="7"/>
  <c r="AZ12" i="7"/>
  <c r="AT12" i="7"/>
  <c r="AP12" i="7"/>
  <c r="AO12" i="7"/>
  <c r="AL12" i="7"/>
  <c r="AI12" i="7"/>
  <c r="AF12" i="7"/>
  <c r="AC12" i="7"/>
  <c r="Z12" i="7"/>
  <c r="W12" i="7"/>
  <c r="T12" i="7"/>
  <c r="Q12" i="7"/>
  <c r="N12" i="7"/>
  <c r="K12" i="7"/>
  <c r="H12" i="7"/>
  <c r="DB11" i="7"/>
  <c r="CV11" i="7"/>
  <c r="CP11" i="7"/>
  <c r="CJ11" i="7"/>
  <c r="CD11" i="7"/>
  <c r="BX11" i="7"/>
  <c r="BR11" i="7"/>
  <c r="BL11" i="7"/>
  <c r="BF11" i="7"/>
  <c r="AZ11" i="7"/>
  <c r="AT11" i="7"/>
  <c r="AP11" i="7"/>
  <c r="AO11" i="7"/>
  <c r="AL11" i="7"/>
  <c r="AI11" i="7"/>
  <c r="AF11" i="7"/>
  <c r="AC11" i="7"/>
  <c r="Z11" i="7"/>
  <c r="W11" i="7"/>
  <c r="T11" i="7"/>
  <c r="Q11" i="7"/>
  <c r="N11" i="7"/>
  <c r="K11" i="7"/>
  <c r="H11" i="7"/>
  <c r="DB10" i="7"/>
  <c r="CV10" i="7"/>
  <c r="CP10" i="7"/>
  <c r="CJ10" i="7"/>
  <c r="CD10" i="7"/>
  <c r="BX10" i="7"/>
  <c r="BR10" i="7"/>
  <c r="BL10" i="7"/>
  <c r="BF10" i="7"/>
  <c r="AZ10" i="7"/>
  <c r="AT10" i="7"/>
  <c r="AP10" i="7"/>
  <c r="AO10" i="7"/>
  <c r="AL10" i="7"/>
  <c r="AI10" i="7"/>
  <c r="AF10" i="7"/>
  <c r="AC10" i="7"/>
  <c r="Z10" i="7"/>
  <c r="W10" i="7"/>
  <c r="T10" i="7"/>
  <c r="Q10" i="7"/>
  <c r="N10" i="7"/>
  <c r="K10" i="7"/>
  <c r="H10" i="7"/>
  <c r="DB9" i="7"/>
  <c r="CV9" i="7"/>
  <c r="CP9" i="7"/>
  <c r="CJ9" i="7"/>
  <c r="CD9" i="7"/>
  <c r="BX9" i="7"/>
  <c r="BR9" i="7"/>
  <c r="BL9" i="7"/>
  <c r="BF9" i="7"/>
  <c r="AZ9" i="7"/>
  <c r="AT9" i="7"/>
  <c r="AP9" i="7"/>
  <c r="AO9" i="7"/>
  <c r="AL9" i="7"/>
  <c r="AI9" i="7"/>
  <c r="AF9" i="7"/>
  <c r="AC9" i="7"/>
  <c r="Z9" i="7"/>
  <c r="W9" i="7"/>
  <c r="T9" i="7"/>
  <c r="Q9" i="7"/>
  <c r="N9" i="7"/>
  <c r="K9" i="7"/>
  <c r="H9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DB8" i="7"/>
  <c r="CV8" i="7"/>
  <c r="CP8" i="7"/>
  <c r="CJ8" i="7"/>
  <c r="CD8" i="7"/>
  <c r="BX8" i="7"/>
  <c r="BR8" i="7"/>
  <c r="BL8" i="7"/>
  <c r="BF8" i="7"/>
  <c r="AZ8" i="7"/>
  <c r="AT8" i="7"/>
  <c r="AP8" i="7"/>
  <c r="AP47" i="7" s="1"/>
  <c r="AO8" i="7"/>
  <c r="AO47" i="7" s="1"/>
  <c r="AL8" i="7"/>
  <c r="AI8" i="7"/>
  <c r="AF8" i="7"/>
  <c r="AC8" i="7"/>
  <c r="Z8" i="7"/>
  <c r="W8" i="7"/>
  <c r="T8" i="7"/>
  <c r="Q8" i="7"/>
  <c r="N8" i="7"/>
  <c r="K8" i="7"/>
  <c r="H8" i="7"/>
  <c r="C8" i="7"/>
  <c r="Z20" i="8" l="1"/>
  <c r="Y20" i="8" s="1"/>
  <c r="AO50" i="9"/>
  <c r="AO48" i="9"/>
  <c r="AO61" i="9"/>
  <c r="AO51" i="9"/>
  <c r="AO49" i="9"/>
  <c r="G347" i="9"/>
  <c r="G64" i="9"/>
  <c r="G62" i="9"/>
  <c r="G65" i="9"/>
  <c r="G63" i="9"/>
  <c r="J347" i="9"/>
  <c r="J64" i="9"/>
  <c r="J62" i="9"/>
  <c r="J65" i="9"/>
  <c r="J63" i="9"/>
  <c r="M347" i="9"/>
  <c r="M64" i="9"/>
  <c r="M62" i="9"/>
  <c r="M65" i="9"/>
  <c r="M63" i="9"/>
  <c r="P347" i="9"/>
  <c r="P64" i="9"/>
  <c r="P62" i="9"/>
  <c r="P65" i="9"/>
  <c r="P63" i="9"/>
  <c r="S347" i="9"/>
  <c r="S64" i="9"/>
  <c r="S62" i="9"/>
  <c r="S65" i="9"/>
  <c r="S63" i="9"/>
  <c r="V347" i="9"/>
  <c r="V64" i="9"/>
  <c r="V62" i="9"/>
  <c r="V65" i="9"/>
  <c r="V63" i="9"/>
  <c r="Y347" i="9"/>
  <c r="Y64" i="9"/>
  <c r="Y62" i="9"/>
  <c r="Y65" i="9"/>
  <c r="Y63" i="9"/>
  <c r="AB347" i="9"/>
  <c r="AB64" i="9"/>
  <c r="AB62" i="9"/>
  <c r="AB65" i="9"/>
  <c r="AB63" i="9"/>
  <c r="AE347" i="9"/>
  <c r="AE64" i="9"/>
  <c r="AE62" i="9"/>
  <c r="AE65" i="9"/>
  <c r="AE63" i="9"/>
  <c r="AH347" i="9"/>
  <c r="AH64" i="9"/>
  <c r="AH62" i="9"/>
  <c r="AH65" i="9"/>
  <c r="AH63" i="9"/>
  <c r="AK347" i="9"/>
  <c r="AK64" i="9"/>
  <c r="AK62" i="9"/>
  <c r="AK65" i="9"/>
  <c r="AK63" i="9"/>
  <c r="AP61" i="9"/>
  <c r="AP51" i="9"/>
  <c r="AP49" i="9"/>
  <c r="AP50" i="9"/>
  <c r="AP48" i="9"/>
  <c r="F347" i="9"/>
  <c r="F65" i="9"/>
  <c r="F63" i="9"/>
  <c r="F64" i="9"/>
  <c r="F62" i="9"/>
  <c r="H61" i="9"/>
  <c r="I347" i="9"/>
  <c r="I65" i="9"/>
  <c r="I63" i="9"/>
  <c r="K61" i="9"/>
  <c r="I64" i="9"/>
  <c r="I62" i="9"/>
  <c r="L347" i="9"/>
  <c r="L65" i="9"/>
  <c r="L63" i="9"/>
  <c r="L64" i="9"/>
  <c r="L62" i="9"/>
  <c r="N61" i="9"/>
  <c r="O347" i="9"/>
  <c r="O65" i="9"/>
  <c r="O63" i="9"/>
  <c r="Q61" i="9"/>
  <c r="O64" i="9"/>
  <c r="O62" i="9"/>
  <c r="R347" i="9"/>
  <c r="R65" i="9"/>
  <c r="R63" i="9"/>
  <c r="R64" i="9"/>
  <c r="R62" i="9"/>
  <c r="T61" i="9"/>
  <c r="U347" i="9"/>
  <c r="U65" i="9"/>
  <c r="U63" i="9"/>
  <c r="W61" i="9"/>
  <c r="U64" i="9"/>
  <c r="U62" i="9"/>
  <c r="X347" i="9"/>
  <c r="X65" i="9"/>
  <c r="X63" i="9"/>
  <c r="X64" i="9"/>
  <c r="X62" i="9"/>
  <c r="Z61" i="9"/>
  <c r="AA347" i="9"/>
  <c r="AA65" i="9"/>
  <c r="AA63" i="9"/>
  <c r="AC61" i="9"/>
  <c r="AA64" i="9"/>
  <c r="AA62" i="9"/>
  <c r="AD347" i="9"/>
  <c r="AD65" i="9"/>
  <c r="AD63" i="9"/>
  <c r="AD64" i="9"/>
  <c r="AD62" i="9"/>
  <c r="AF61" i="9"/>
  <c r="AG347" i="9"/>
  <c r="AG65" i="9"/>
  <c r="AG63" i="9"/>
  <c r="AI61" i="9"/>
  <c r="AG64" i="9"/>
  <c r="AG62" i="9"/>
  <c r="AJ347" i="9"/>
  <c r="AJ65" i="9"/>
  <c r="AJ63" i="9"/>
  <c r="AJ64" i="9"/>
  <c r="AJ62" i="9"/>
  <c r="AL61" i="9"/>
  <c r="AM347" i="9"/>
  <c r="AM65" i="9"/>
  <c r="AM63" i="9"/>
  <c r="AM64" i="9"/>
  <c r="AM62" i="9"/>
  <c r="H47" i="9"/>
  <c r="N47" i="9"/>
  <c r="T47" i="9"/>
  <c r="Z47" i="9"/>
  <c r="AF47" i="9"/>
  <c r="AL47" i="9"/>
  <c r="F48" i="9"/>
  <c r="I48" i="9"/>
  <c r="L48" i="9"/>
  <c r="O48" i="9"/>
  <c r="R48" i="9"/>
  <c r="U48" i="9"/>
  <c r="X48" i="9"/>
  <c r="AA48" i="9"/>
  <c r="AD48" i="9"/>
  <c r="AG48" i="9"/>
  <c r="AJ48" i="9"/>
  <c r="AM48" i="9"/>
  <c r="G49" i="9"/>
  <c r="J49" i="9"/>
  <c r="M49" i="9"/>
  <c r="P49" i="9"/>
  <c r="S49" i="9"/>
  <c r="V49" i="9"/>
  <c r="Y49" i="9"/>
  <c r="AB49" i="9"/>
  <c r="AE49" i="9"/>
  <c r="AH49" i="9"/>
  <c r="AK49" i="9"/>
  <c r="F50" i="9"/>
  <c r="I50" i="9"/>
  <c r="L50" i="9"/>
  <c r="O50" i="9"/>
  <c r="R50" i="9"/>
  <c r="U50" i="9"/>
  <c r="X50" i="9"/>
  <c r="AA50" i="9"/>
  <c r="AD50" i="9"/>
  <c r="AG50" i="9"/>
  <c r="AJ50" i="9"/>
  <c r="AM50" i="9"/>
  <c r="G51" i="9"/>
  <c r="J51" i="9"/>
  <c r="M51" i="9"/>
  <c r="P51" i="9"/>
  <c r="S51" i="9"/>
  <c r="V51" i="9"/>
  <c r="Y51" i="9"/>
  <c r="AB51" i="9"/>
  <c r="AE51" i="9"/>
  <c r="AH51" i="9"/>
  <c r="AK51" i="9"/>
  <c r="H53" i="9"/>
  <c r="N53" i="9"/>
  <c r="T53" i="9"/>
  <c r="Z53" i="9"/>
  <c r="AF53" i="9"/>
  <c r="AL53" i="9"/>
  <c r="F54" i="9"/>
  <c r="I54" i="9"/>
  <c r="L54" i="9"/>
  <c r="O54" i="9"/>
  <c r="R54" i="9"/>
  <c r="U54" i="9"/>
  <c r="X54" i="9"/>
  <c r="AA54" i="9"/>
  <c r="AD54" i="9"/>
  <c r="AG54" i="9"/>
  <c r="AJ54" i="9"/>
  <c r="AM54" i="9"/>
  <c r="AP54" i="9"/>
  <c r="G55" i="9"/>
  <c r="J55" i="9"/>
  <c r="M55" i="9"/>
  <c r="P55" i="9"/>
  <c r="S55" i="9"/>
  <c r="V55" i="9"/>
  <c r="Y55" i="9"/>
  <c r="AB55" i="9"/>
  <c r="AE55" i="9"/>
  <c r="AH55" i="9"/>
  <c r="AK55" i="9"/>
  <c r="AO55" i="9"/>
  <c r="I56" i="9"/>
  <c r="O56" i="9"/>
  <c r="U56" i="9"/>
  <c r="AA56" i="9"/>
  <c r="AG56" i="9"/>
  <c r="AM56" i="9"/>
  <c r="AP56" i="9"/>
  <c r="G57" i="9"/>
  <c r="M57" i="9"/>
  <c r="S57" i="9"/>
  <c r="Y57" i="9"/>
  <c r="AE57" i="9"/>
  <c r="AK57" i="9"/>
  <c r="AO342" i="9"/>
  <c r="AO340" i="9"/>
  <c r="AO343" i="9"/>
  <c r="AO341" i="9"/>
  <c r="I343" i="9"/>
  <c r="I341" i="9"/>
  <c r="I342" i="9"/>
  <c r="I340" i="9"/>
  <c r="K339" i="9"/>
  <c r="M342" i="9"/>
  <c r="M340" i="9"/>
  <c r="M343" i="9"/>
  <c r="M341" i="9"/>
  <c r="K47" i="9"/>
  <c r="Q47" i="9"/>
  <c r="W47" i="9"/>
  <c r="AC47" i="9"/>
  <c r="AI47" i="9"/>
  <c r="G48" i="9"/>
  <c r="M48" i="9"/>
  <c r="S48" i="9"/>
  <c r="Y48" i="9"/>
  <c r="AE48" i="9"/>
  <c r="AK48" i="9"/>
  <c r="I49" i="9"/>
  <c r="O49" i="9"/>
  <c r="U49" i="9"/>
  <c r="AA49" i="9"/>
  <c r="AG49" i="9"/>
  <c r="AM49" i="9"/>
  <c r="G50" i="9"/>
  <c r="M50" i="9"/>
  <c r="S50" i="9"/>
  <c r="Y50" i="9"/>
  <c r="AE50" i="9"/>
  <c r="AK50" i="9"/>
  <c r="I51" i="9"/>
  <c r="O51" i="9"/>
  <c r="U51" i="9"/>
  <c r="AA51" i="9"/>
  <c r="AG51" i="9"/>
  <c r="AM51" i="9"/>
  <c r="K53" i="9"/>
  <c r="Q53" i="9"/>
  <c r="W53" i="9"/>
  <c r="AC53" i="9"/>
  <c r="AI53" i="9"/>
  <c r="G54" i="9"/>
  <c r="M54" i="9"/>
  <c r="S54" i="9"/>
  <c r="Y54" i="9"/>
  <c r="AE54" i="9"/>
  <c r="AK54" i="9"/>
  <c r="I55" i="9"/>
  <c r="O55" i="9"/>
  <c r="U55" i="9"/>
  <c r="AA55" i="9"/>
  <c r="AG55" i="9"/>
  <c r="AM55" i="9"/>
  <c r="AP55" i="9"/>
  <c r="AP343" i="9"/>
  <c r="AP341" i="9"/>
  <c r="AP342" i="9"/>
  <c r="AP340" i="9"/>
  <c r="G342" i="9"/>
  <c r="G340" i="9"/>
  <c r="G343" i="9"/>
  <c r="G341" i="9"/>
  <c r="O343" i="9"/>
  <c r="O341" i="9"/>
  <c r="O342" i="9"/>
  <c r="O340" i="9"/>
  <c r="Q339" i="9"/>
  <c r="S342" i="9"/>
  <c r="S340" i="9"/>
  <c r="S343" i="9"/>
  <c r="S341" i="9"/>
  <c r="AP378" i="9"/>
  <c r="AP376" i="9"/>
  <c r="AP377" i="9"/>
  <c r="AP379" i="9"/>
  <c r="H339" i="9"/>
  <c r="N339" i="9"/>
  <c r="T339" i="9"/>
  <c r="Z339" i="9"/>
  <c r="AF339" i="9"/>
  <c r="AL339" i="9"/>
  <c r="F340" i="9"/>
  <c r="L340" i="9"/>
  <c r="R340" i="9"/>
  <c r="U340" i="9"/>
  <c r="X340" i="9"/>
  <c r="AA340" i="9"/>
  <c r="AD340" i="9"/>
  <c r="AG340" i="9"/>
  <c r="AJ340" i="9"/>
  <c r="AM340" i="9"/>
  <c r="J341" i="9"/>
  <c r="P341" i="9"/>
  <c r="V341" i="9"/>
  <c r="Y341" i="9"/>
  <c r="AB341" i="9"/>
  <c r="AE341" i="9"/>
  <c r="AH341" i="9"/>
  <c r="AK341" i="9"/>
  <c r="F342" i="9"/>
  <c r="L342" i="9"/>
  <c r="R342" i="9"/>
  <c r="U342" i="9"/>
  <c r="X342" i="9"/>
  <c r="AA342" i="9"/>
  <c r="AG342" i="9"/>
  <c r="AM342" i="9"/>
  <c r="J343" i="9"/>
  <c r="P343" i="9"/>
  <c r="V343" i="9"/>
  <c r="Y343" i="9"/>
  <c r="AB343" i="9"/>
  <c r="AE343" i="9"/>
  <c r="AK343" i="9"/>
  <c r="AO418" i="9"/>
  <c r="AO379" i="9"/>
  <c r="AO377" i="9"/>
  <c r="F418" i="9"/>
  <c r="F378" i="9"/>
  <c r="F376" i="9"/>
  <c r="H375" i="9"/>
  <c r="J418" i="9"/>
  <c r="J379" i="9"/>
  <c r="J377" i="9"/>
  <c r="L418" i="9"/>
  <c r="L378" i="9"/>
  <c r="L376" i="9"/>
  <c r="N375" i="9"/>
  <c r="P418" i="9"/>
  <c r="P379" i="9"/>
  <c r="P377" i="9"/>
  <c r="R418" i="9"/>
  <c r="R378" i="9"/>
  <c r="R376" i="9"/>
  <c r="T375" i="9"/>
  <c r="V418" i="9"/>
  <c r="V379" i="9"/>
  <c r="V377" i="9"/>
  <c r="X418" i="9"/>
  <c r="X378" i="9"/>
  <c r="X376" i="9"/>
  <c r="Z375" i="9"/>
  <c r="AB418" i="9"/>
  <c r="AB379" i="9"/>
  <c r="AB377" i="9"/>
  <c r="AD418" i="9"/>
  <c r="AD378" i="9"/>
  <c r="AD376" i="9"/>
  <c r="AF375" i="9"/>
  <c r="AH418" i="9"/>
  <c r="AH379" i="9"/>
  <c r="AH377" i="9"/>
  <c r="AJ418" i="9"/>
  <c r="AJ378" i="9"/>
  <c r="AJ376" i="9"/>
  <c r="AL375" i="9"/>
  <c r="J376" i="9"/>
  <c r="P376" i="9"/>
  <c r="V376" i="9"/>
  <c r="AB376" i="9"/>
  <c r="AH376" i="9"/>
  <c r="AO376" i="9"/>
  <c r="F379" i="9"/>
  <c r="L379" i="9"/>
  <c r="R379" i="9"/>
  <c r="X379" i="9"/>
  <c r="AD379" i="9"/>
  <c r="AJ379" i="9"/>
  <c r="AP410" i="9"/>
  <c r="G413" i="9"/>
  <c r="G411" i="9"/>
  <c r="G414" i="9"/>
  <c r="G412" i="9"/>
  <c r="W339" i="9"/>
  <c r="AC339" i="9"/>
  <c r="AI339" i="9"/>
  <c r="J340" i="9"/>
  <c r="P340" i="9"/>
  <c r="V340" i="9"/>
  <c r="Y340" i="9"/>
  <c r="AE340" i="9"/>
  <c r="AK340" i="9"/>
  <c r="F341" i="9"/>
  <c r="L341" i="9"/>
  <c r="R341" i="9"/>
  <c r="U341" i="9"/>
  <c r="X341" i="9"/>
  <c r="AA341" i="9"/>
  <c r="AG341" i="9"/>
  <c r="AM341" i="9"/>
  <c r="G418" i="9"/>
  <c r="G379" i="9"/>
  <c r="G377" i="9"/>
  <c r="I418" i="9"/>
  <c r="I378" i="9"/>
  <c r="I376" i="9"/>
  <c r="K375" i="9"/>
  <c r="M418" i="9"/>
  <c r="M379" i="9"/>
  <c r="M377" i="9"/>
  <c r="O418" i="9"/>
  <c r="O378" i="9"/>
  <c r="O376" i="9"/>
  <c r="Q375" i="9"/>
  <c r="S418" i="9"/>
  <c r="S379" i="9"/>
  <c r="S377" i="9"/>
  <c r="U418" i="9"/>
  <c r="U378" i="9"/>
  <c r="U376" i="9"/>
  <c r="W375" i="9"/>
  <c r="Y418" i="9"/>
  <c r="Y379" i="9"/>
  <c r="Y377" i="9"/>
  <c r="AA418" i="9"/>
  <c r="AA378" i="9"/>
  <c r="AA376" i="9"/>
  <c r="AC375" i="9"/>
  <c r="AE418" i="9"/>
  <c r="AE379" i="9"/>
  <c r="AE377" i="9"/>
  <c r="AG418" i="9"/>
  <c r="AG378" i="9"/>
  <c r="AG376" i="9"/>
  <c r="AI375" i="9"/>
  <c r="AK418" i="9"/>
  <c r="AK379" i="9"/>
  <c r="AK377" i="9"/>
  <c r="AM418" i="9"/>
  <c r="AM378" i="9"/>
  <c r="AM376" i="9"/>
  <c r="G376" i="9"/>
  <c r="M376" i="9"/>
  <c r="S376" i="9"/>
  <c r="Y376" i="9"/>
  <c r="AE376" i="9"/>
  <c r="AK376" i="9"/>
  <c r="AO378" i="9"/>
  <c r="I379" i="9"/>
  <c r="O379" i="9"/>
  <c r="U379" i="9"/>
  <c r="AA379" i="9"/>
  <c r="AG379" i="9"/>
  <c r="AM379" i="9"/>
  <c r="AO413" i="9"/>
  <c r="AO411" i="9"/>
  <c r="AO414" i="9"/>
  <c r="AO412" i="9"/>
  <c r="I414" i="9"/>
  <c r="I412" i="9"/>
  <c r="K410" i="9"/>
  <c r="I413" i="9"/>
  <c r="I411" i="9"/>
  <c r="H410" i="9"/>
  <c r="N410" i="9"/>
  <c r="T410" i="9"/>
  <c r="Z410" i="9"/>
  <c r="AF410" i="9"/>
  <c r="AL410" i="9"/>
  <c r="F411" i="9"/>
  <c r="L411" i="9"/>
  <c r="O411" i="9"/>
  <c r="R411" i="9"/>
  <c r="U411" i="9"/>
  <c r="X411" i="9"/>
  <c r="AA411" i="9"/>
  <c r="AD411" i="9"/>
  <c r="AG411" i="9"/>
  <c r="AJ411" i="9"/>
  <c r="AM411" i="9"/>
  <c r="J412" i="9"/>
  <c r="M412" i="9"/>
  <c r="P412" i="9"/>
  <c r="S412" i="9"/>
  <c r="V412" i="9"/>
  <c r="Y412" i="9"/>
  <c r="AB412" i="9"/>
  <c r="AE412" i="9"/>
  <c r="AH412" i="9"/>
  <c r="AK412" i="9"/>
  <c r="F413" i="9"/>
  <c r="L413" i="9"/>
  <c r="O413" i="9"/>
  <c r="R413" i="9"/>
  <c r="U413" i="9"/>
  <c r="X413" i="9"/>
  <c r="AA413" i="9"/>
  <c r="AD413" i="9"/>
  <c r="AG413" i="9"/>
  <c r="AJ413" i="9"/>
  <c r="AM413" i="9"/>
  <c r="J414" i="9"/>
  <c r="M414" i="9"/>
  <c r="P414" i="9"/>
  <c r="S414" i="9"/>
  <c r="V414" i="9"/>
  <c r="Y414" i="9"/>
  <c r="AB414" i="9"/>
  <c r="AE414" i="9"/>
  <c r="AH414" i="9"/>
  <c r="AK414" i="9"/>
  <c r="Q410" i="9"/>
  <c r="W410" i="9"/>
  <c r="AC410" i="9"/>
  <c r="AI410" i="9"/>
  <c r="J411" i="9"/>
  <c r="M411" i="9"/>
  <c r="P411" i="9"/>
  <c r="S411" i="9"/>
  <c r="V411" i="9"/>
  <c r="Y411" i="9"/>
  <c r="AB411" i="9"/>
  <c r="AE411" i="9"/>
  <c r="AH411" i="9"/>
  <c r="AK411" i="9"/>
  <c r="F412" i="9"/>
  <c r="L412" i="9"/>
  <c r="O412" i="9"/>
  <c r="R412" i="9"/>
  <c r="U412" i="9"/>
  <c r="X412" i="9"/>
  <c r="AA412" i="9"/>
  <c r="AD412" i="9"/>
  <c r="AG412" i="9"/>
  <c r="AJ412" i="9"/>
  <c r="AM412" i="9"/>
  <c r="X79" i="8"/>
  <c r="X80" i="8" s="1"/>
  <c r="Z9" i="8"/>
  <c r="Y9" i="8" s="1"/>
  <c r="Z11" i="8"/>
  <c r="Y11" i="8" s="1"/>
  <c r="Z13" i="8"/>
  <c r="Y13" i="8" s="1"/>
  <c r="Z15" i="8"/>
  <c r="Y15" i="8" s="1"/>
  <c r="Z17" i="8"/>
  <c r="Y17" i="8" s="1"/>
  <c r="Z19" i="8"/>
  <c r="Y19" i="8" s="1"/>
  <c r="Z22" i="8"/>
  <c r="Y22" i="8" s="1"/>
  <c r="Z24" i="8"/>
  <c r="Y24" i="8" s="1"/>
  <c r="Z26" i="8"/>
  <c r="Y26" i="8" s="1"/>
  <c r="Z28" i="8"/>
  <c r="Y28" i="8" s="1"/>
  <c r="Z30" i="8"/>
  <c r="Y30" i="8" s="1"/>
  <c r="Z32" i="8"/>
  <c r="Y32" i="8" s="1"/>
  <c r="Z34" i="8"/>
  <c r="Y34" i="8" s="1"/>
  <c r="Z36" i="8"/>
  <c r="Y36" i="8" s="1"/>
  <c r="Z38" i="8"/>
  <c r="Y38" i="8" s="1"/>
  <c r="Z40" i="8"/>
  <c r="Y40" i="8" s="1"/>
  <c r="Z42" i="8"/>
  <c r="Y42" i="8" s="1"/>
  <c r="Z44" i="8"/>
  <c r="Y44" i="8" s="1"/>
  <c r="Z10" i="8"/>
  <c r="Y10" i="8" s="1"/>
  <c r="Z12" i="8"/>
  <c r="Y12" i="8" s="1"/>
  <c r="Z14" i="8"/>
  <c r="Y14" i="8" s="1"/>
  <c r="Z16" i="8"/>
  <c r="Y16" i="8" s="1"/>
  <c r="Z18" i="8"/>
  <c r="Y18" i="8" s="1"/>
  <c r="Z21" i="8"/>
  <c r="Y21" i="8" s="1"/>
  <c r="Z23" i="8"/>
  <c r="Y23" i="8" s="1"/>
  <c r="Z25" i="8"/>
  <c r="Y25" i="8" s="1"/>
  <c r="Z27" i="8"/>
  <c r="Y27" i="8" s="1"/>
  <c r="Z29" i="8"/>
  <c r="Y29" i="8" s="1"/>
  <c r="Z31" i="8"/>
  <c r="Y31" i="8" s="1"/>
  <c r="Z33" i="8"/>
  <c r="Y33" i="8" s="1"/>
  <c r="Z35" i="8"/>
  <c r="Y35" i="8" s="1"/>
  <c r="Z37" i="8"/>
  <c r="Z39" i="8"/>
  <c r="Y39" i="8" s="1"/>
  <c r="Z41" i="8"/>
  <c r="Y41" i="8" s="1"/>
  <c r="Z43" i="8"/>
  <c r="Y43" i="8" s="1"/>
  <c r="Z45" i="8"/>
  <c r="Y45" i="8" s="1"/>
  <c r="I80" i="8"/>
  <c r="M80" i="8"/>
  <c r="Q80" i="8"/>
  <c r="U80" i="8"/>
  <c r="G82" i="8"/>
  <c r="K82" i="8"/>
  <c r="O82" i="8"/>
  <c r="S82" i="8"/>
  <c r="W82" i="8"/>
  <c r="H47" i="8"/>
  <c r="H51" i="8" s="1"/>
  <c r="J47" i="8"/>
  <c r="J49" i="8" s="1"/>
  <c r="L47" i="8"/>
  <c r="L51" i="8" s="1"/>
  <c r="N47" i="8"/>
  <c r="N51" i="8" s="1"/>
  <c r="P47" i="8"/>
  <c r="P51" i="8" s="1"/>
  <c r="R47" i="8"/>
  <c r="R49" i="8" s="1"/>
  <c r="G80" i="8"/>
  <c r="K80" i="8"/>
  <c r="O80" i="8"/>
  <c r="S80" i="8"/>
  <c r="W80" i="8"/>
  <c r="I82" i="8"/>
  <c r="M82" i="8"/>
  <c r="Q82" i="8"/>
  <c r="U82" i="8"/>
  <c r="X50" i="8"/>
  <c r="G50" i="8"/>
  <c r="G48" i="8"/>
  <c r="G49" i="8"/>
  <c r="G51" i="8"/>
  <c r="I50" i="8"/>
  <c r="I48" i="8"/>
  <c r="I51" i="8"/>
  <c r="I49" i="8"/>
  <c r="K50" i="8"/>
  <c r="K48" i="8"/>
  <c r="K49" i="8"/>
  <c r="K51" i="8"/>
  <c r="M50" i="8"/>
  <c r="M48" i="8"/>
  <c r="M51" i="8"/>
  <c r="M49" i="8"/>
  <c r="O50" i="8"/>
  <c r="O48" i="8"/>
  <c r="O49" i="8"/>
  <c r="O51" i="8"/>
  <c r="Q50" i="8"/>
  <c r="Q48" i="8"/>
  <c r="Q51" i="8"/>
  <c r="Q49" i="8"/>
  <c r="S50" i="8"/>
  <c r="S48" i="8"/>
  <c r="S49" i="8"/>
  <c r="S51" i="8"/>
  <c r="U50" i="8"/>
  <c r="U48" i="8"/>
  <c r="U51" i="8"/>
  <c r="U49" i="8"/>
  <c r="W50" i="8"/>
  <c r="W48" i="8"/>
  <c r="W49" i="8"/>
  <c r="W51" i="8"/>
  <c r="T51" i="8"/>
  <c r="T49" i="8"/>
  <c r="T48" i="8"/>
  <c r="T50" i="8"/>
  <c r="V51" i="8"/>
  <c r="V49" i="8"/>
  <c r="V50" i="8"/>
  <c r="V48" i="8"/>
  <c r="H50" i="8"/>
  <c r="J51" i="8"/>
  <c r="Z8" i="8"/>
  <c r="Y8" i="8" s="1"/>
  <c r="F47" i="8"/>
  <c r="F82" i="8"/>
  <c r="F80" i="8"/>
  <c r="F83" i="8"/>
  <c r="H82" i="8"/>
  <c r="H80" i="8"/>
  <c r="H83" i="8"/>
  <c r="J82" i="8"/>
  <c r="J80" i="8"/>
  <c r="J83" i="8"/>
  <c r="J81" i="8"/>
  <c r="L82" i="8"/>
  <c r="L80" i="8"/>
  <c r="L83" i="8"/>
  <c r="L81" i="8"/>
  <c r="N82" i="8"/>
  <c r="N80" i="8"/>
  <c r="N83" i="8"/>
  <c r="N81" i="8"/>
  <c r="P82" i="8"/>
  <c r="P80" i="8"/>
  <c r="P83" i="8"/>
  <c r="P81" i="8"/>
  <c r="R82" i="8"/>
  <c r="R80" i="8"/>
  <c r="R83" i="8"/>
  <c r="R81" i="8"/>
  <c r="T82" i="8"/>
  <c r="T80" i="8"/>
  <c r="T83" i="8"/>
  <c r="T81" i="8"/>
  <c r="V82" i="8"/>
  <c r="V80" i="8"/>
  <c r="V83" i="8"/>
  <c r="V81" i="8"/>
  <c r="X82" i="8"/>
  <c r="X83" i="8"/>
  <c r="F81" i="8"/>
  <c r="H81" i="8"/>
  <c r="X49" i="8"/>
  <c r="X51" i="8"/>
  <c r="G81" i="8"/>
  <c r="I81" i="8"/>
  <c r="K81" i="8"/>
  <c r="M81" i="8"/>
  <c r="O81" i="8"/>
  <c r="Q81" i="8"/>
  <c r="S81" i="8"/>
  <c r="U81" i="8"/>
  <c r="W81" i="8"/>
  <c r="AO51" i="7"/>
  <c r="AO49" i="7"/>
  <c r="AO87" i="7"/>
  <c r="AO50" i="7"/>
  <c r="AO48" i="7"/>
  <c r="F373" i="7"/>
  <c r="F90" i="7"/>
  <c r="F91" i="7"/>
  <c r="F88" i="7"/>
  <c r="F89" i="7"/>
  <c r="H87" i="7"/>
  <c r="I373" i="7"/>
  <c r="I90" i="7"/>
  <c r="I89" i="7"/>
  <c r="I88" i="7"/>
  <c r="K87" i="7"/>
  <c r="I91" i="7"/>
  <c r="L373" i="7"/>
  <c r="L90" i="7"/>
  <c r="L91" i="7"/>
  <c r="L88" i="7"/>
  <c r="L89" i="7"/>
  <c r="N87" i="7"/>
  <c r="O373" i="7"/>
  <c r="O90" i="7"/>
  <c r="O89" i="7"/>
  <c r="O88" i="7"/>
  <c r="Q87" i="7"/>
  <c r="O91" i="7"/>
  <c r="R373" i="7"/>
  <c r="R90" i="7"/>
  <c r="R91" i="7"/>
  <c r="R88" i="7"/>
  <c r="R89" i="7"/>
  <c r="T87" i="7"/>
  <c r="U373" i="7"/>
  <c r="U90" i="7"/>
  <c r="U89" i="7"/>
  <c r="U88" i="7"/>
  <c r="W87" i="7"/>
  <c r="U91" i="7"/>
  <c r="X373" i="7"/>
  <c r="X90" i="7"/>
  <c r="X91" i="7"/>
  <c r="X88" i="7"/>
  <c r="X89" i="7"/>
  <c r="Z87" i="7"/>
  <c r="AA373" i="7"/>
  <c r="AA90" i="7"/>
  <c r="AA89" i="7"/>
  <c r="AA88" i="7"/>
  <c r="AC87" i="7"/>
  <c r="AA91" i="7"/>
  <c r="AD373" i="7"/>
  <c r="AD90" i="7"/>
  <c r="AD91" i="7"/>
  <c r="AD88" i="7"/>
  <c r="AD89" i="7"/>
  <c r="AF87" i="7"/>
  <c r="AG373" i="7"/>
  <c r="AG90" i="7"/>
  <c r="AG89" i="7"/>
  <c r="AG88" i="7"/>
  <c r="AI87" i="7"/>
  <c r="AG91" i="7"/>
  <c r="AJ373" i="7"/>
  <c r="AJ90" i="7"/>
  <c r="AJ91" i="7"/>
  <c r="AJ88" i="7"/>
  <c r="AJ89" i="7"/>
  <c r="AL87" i="7"/>
  <c r="AM373" i="7"/>
  <c r="AM90" i="7"/>
  <c r="AM89" i="7"/>
  <c r="AM88" i="7"/>
  <c r="AM91" i="7"/>
  <c r="AS373" i="7"/>
  <c r="AS90" i="7"/>
  <c r="AS88" i="7"/>
  <c r="AS89" i="7"/>
  <c r="AS91" i="7"/>
  <c r="AV373" i="7"/>
  <c r="AV90" i="7"/>
  <c r="AV88" i="7"/>
  <c r="AV91" i="7"/>
  <c r="AV89" i="7"/>
  <c r="AX373" i="7"/>
  <c r="AX90" i="7"/>
  <c r="AX88" i="7"/>
  <c r="AX89" i="7"/>
  <c r="AX91" i="7"/>
  <c r="AZ87" i="7"/>
  <c r="BA373" i="7"/>
  <c r="BA90" i="7"/>
  <c r="BA88" i="7"/>
  <c r="BA91" i="7"/>
  <c r="BA89" i="7"/>
  <c r="BC373" i="7"/>
  <c r="BC90" i="7"/>
  <c r="BC88" i="7"/>
  <c r="BC89" i="7"/>
  <c r="BC91" i="7"/>
  <c r="BE373" i="7"/>
  <c r="BE90" i="7"/>
  <c r="BE88" i="7"/>
  <c r="BE91" i="7"/>
  <c r="BE89" i="7"/>
  <c r="BH373" i="7"/>
  <c r="BH90" i="7"/>
  <c r="BH88" i="7"/>
  <c r="BH89" i="7"/>
  <c r="BH91" i="7"/>
  <c r="BJ373" i="7"/>
  <c r="BJ90" i="7"/>
  <c r="BJ88" i="7"/>
  <c r="BJ91" i="7"/>
  <c r="BJ89" i="7"/>
  <c r="BL87" i="7"/>
  <c r="BM373" i="7"/>
  <c r="BM90" i="7"/>
  <c r="BM88" i="7"/>
  <c r="BM89" i="7"/>
  <c r="BM91" i="7"/>
  <c r="BO373" i="7"/>
  <c r="BO90" i="7"/>
  <c r="BO88" i="7"/>
  <c r="BO91" i="7"/>
  <c r="BO89" i="7"/>
  <c r="BQ373" i="7"/>
  <c r="BQ90" i="7"/>
  <c r="BQ88" i="7"/>
  <c r="BQ89" i="7"/>
  <c r="BQ91" i="7"/>
  <c r="BT373" i="7"/>
  <c r="BT90" i="7"/>
  <c r="BT88" i="7"/>
  <c r="BT91" i="7"/>
  <c r="BT89" i="7"/>
  <c r="BV373" i="7"/>
  <c r="BV90" i="7"/>
  <c r="BV88" i="7"/>
  <c r="BV89" i="7"/>
  <c r="BV91" i="7"/>
  <c r="BX87" i="7"/>
  <c r="BY373" i="7"/>
  <c r="BY90" i="7"/>
  <c r="BY88" i="7"/>
  <c r="BY91" i="7"/>
  <c r="BY89" i="7"/>
  <c r="CA373" i="7"/>
  <c r="CA90" i="7"/>
  <c r="CA88" i="7"/>
  <c r="CA89" i="7"/>
  <c r="CA91" i="7"/>
  <c r="CC373" i="7"/>
  <c r="CC90" i="7"/>
  <c r="CC88" i="7"/>
  <c r="CC91" i="7"/>
  <c r="CC89" i="7"/>
  <c r="CF373" i="7"/>
  <c r="CF90" i="7"/>
  <c r="CF88" i="7"/>
  <c r="CF89" i="7"/>
  <c r="CF91" i="7"/>
  <c r="CH373" i="7"/>
  <c r="CH90" i="7"/>
  <c r="CH88" i="7"/>
  <c r="CH91" i="7"/>
  <c r="CH89" i="7"/>
  <c r="CJ87" i="7"/>
  <c r="CK373" i="7"/>
  <c r="CK90" i="7"/>
  <c r="CK88" i="7"/>
  <c r="CK89" i="7"/>
  <c r="CK91" i="7"/>
  <c r="CM373" i="7"/>
  <c r="CM90" i="7"/>
  <c r="CM88" i="7"/>
  <c r="CM91" i="7"/>
  <c r="CM89" i="7"/>
  <c r="CO373" i="7"/>
  <c r="CO90" i="7"/>
  <c r="CO88" i="7"/>
  <c r="CO89" i="7"/>
  <c r="CO91" i="7"/>
  <c r="CR373" i="7"/>
  <c r="CR90" i="7"/>
  <c r="CR88" i="7"/>
  <c r="CR91" i="7"/>
  <c r="CR89" i="7"/>
  <c r="CT373" i="7"/>
  <c r="CT90" i="7"/>
  <c r="CT88" i="7"/>
  <c r="CT89" i="7"/>
  <c r="CT91" i="7"/>
  <c r="CV87" i="7"/>
  <c r="CW373" i="7"/>
  <c r="CW90" i="7"/>
  <c r="CW88" i="7"/>
  <c r="CW91" i="7"/>
  <c r="CW89" i="7"/>
  <c r="CY373" i="7"/>
  <c r="CY90" i="7"/>
  <c r="CY88" i="7"/>
  <c r="CY89" i="7"/>
  <c r="CY91" i="7"/>
  <c r="DA373" i="7"/>
  <c r="DA90" i="7"/>
  <c r="DA88" i="7"/>
  <c r="DA91" i="7"/>
  <c r="DA89" i="7"/>
  <c r="DD373" i="7"/>
  <c r="DD90" i="7"/>
  <c r="DD88" i="7"/>
  <c r="DD89" i="7"/>
  <c r="DD91" i="7"/>
  <c r="AP83" i="7"/>
  <c r="AP81" i="7"/>
  <c r="AP82" i="7"/>
  <c r="AP80" i="7"/>
  <c r="AP87" i="7"/>
  <c r="AP50" i="7"/>
  <c r="AP48" i="7"/>
  <c r="AP51" i="7"/>
  <c r="AP49" i="7"/>
  <c r="G373" i="7"/>
  <c r="G91" i="7"/>
  <c r="G89" i="7"/>
  <c r="G90" i="7"/>
  <c r="G88" i="7"/>
  <c r="J373" i="7"/>
  <c r="J91" i="7"/>
  <c r="J89" i="7"/>
  <c r="J90" i="7"/>
  <c r="J88" i="7"/>
  <c r="M373" i="7"/>
  <c r="M91" i="7"/>
  <c r="M89" i="7"/>
  <c r="M90" i="7"/>
  <c r="M88" i="7"/>
  <c r="P373" i="7"/>
  <c r="P91" i="7"/>
  <c r="P89" i="7"/>
  <c r="P90" i="7"/>
  <c r="P88" i="7"/>
  <c r="S373" i="7"/>
  <c r="S91" i="7"/>
  <c r="S89" i="7"/>
  <c r="S90" i="7"/>
  <c r="S88" i="7"/>
  <c r="V373" i="7"/>
  <c r="V91" i="7"/>
  <c r="V89" i="7"/>
  <c r="V90" i="7"/>
  <c r="V88" i="7"/>
  <c r="Y373" i="7"/>
  <c r="Y91" i="7"/>
  <c r="Y89" i="7"/>
  <c r="Y90" i="7"/>
  <c r="Y88" i="7"/>
  <c r="AB373" i="7"/>
  <c r="AB91" i="7"/>
  <c r="AB89" i="7"/>
  <c r="AB90" i="7"/>
  <c r="AB88" i="7"/>
  <c r="AE373" i="7"/>
  <c r="AE91" i="7"/>
  <c r="AE89" i="7"/>
  <c r="AE90" i="7"/>
  <c r="AE88" i="7"/>
  <c r="AH373" i="7"/>
  <c r="AH91" i="7"/>
  <c r="AH89" i="7"/>
  <c r="AH90" i="7"/>
  <c r="AH88" i="7"/>
  <c r="AK373" i="7"/>
  <c r="AK91" i="7"/>
  <c r="AK89" i="7"/>
  <c r="AK90" i="7"/>
  <c r="AK88" i="7"/>
  <c r="AR373" i="7"/>
  <c r="AR91" i="7"/>
  <c r="AR89" i="7"/>
  <c r="AR88" i="7"/>
  <c r="AR90" i="7"/>
  <c r="AT87" i="7"/>
  <c r="AU373" i="7"/>
  <c r="AU91" i="7"/>
  <c r="AU89" i="7"/>
  <c r="AU90" i="7"/>
  <c r="AU88" i="7"/>
  <c r="AW373" i="7"/>
  <c r="AW91" i="7"/>
  <c r="AW89" i="7"/>
  <c r="AW88" i="7"/>
  <c r="AW90" i="7"/>
  <c r="AY373" i="7"/>
  <c r="AY91" i="7"/>
  <c r="AY89" i="7"/>
  <c r="AY90" i="7"/>
  <c r="AY88" i="7"/>
  <c r="BB373" i="7"/>
  <c r="BB91" i="7"/>
  <c r="BB89" i="7"/>
  <c r="BB88" i="7"/>
  <c r="BB90" i="7"/>
  <c r="BD373" i="7"/>
  <c r="BD91" i="7"/>
  <c r="BD89" i="7"/>
  <c r="BD90" i="7"/>
  <c r="BD88" i="7"/>
  <c r="BF87" i="7"/>
  <c r="BG373" i="7"/>
  <c r="BG91" i="7"/>
  <c r="BG89" i="7"/>
  <c r="BG88" i="7"/>
  <c r="BG90" i="7"/>
  <c r="BI373" i="7"/>
  <c r="BI91" i="7"/>
  <c r="BI89" i="7"/>
  <c r="BI90" i="7"/>
  <c r="BI88" i="7"/>
  <c r="BK373" i="7"/>
  <c r="BK91" i="7"/>
  <c r="BK89" i="7"/>
  <c r="BK88" i="7"/>
  <c r="BK90" i="7"/>
  <c r="BN373" i="7"/>
  <c r="BN91" i="7"/>
  <c r="BN89" i="7"/>
  <c r="BN90" i="7"/>
  <c r="BN88" i="7"/>
  <c r="BP373" i="7"/>
  <c r="BP91" i="7"/>
  <c r="BP89" i="7"/>
  <c r="BP88" i="7"/>
  <c r="BP90" i="7"/>
  <c r="BR87" i="7"/>
  <c r="BS373" i="7"/>
  <c r="BS91" i="7"/>
  <c r="BS89" i="7"/>
  <c r="BS90" i="7"/>
  <c r="BS88" i="7"/>
  <c r="BU373" i="7"/>
  <c r="BU91" i="7"/>
  <c r="BU89" i="7"/>
  <c r="BU88" i="7"/>
  <c r="BU90" i="7"/>
  <c r="BW373" i="7"/>
  <c r="BW91" i="7"/>
  <c r="BW89" i="7"/>
  <c r="BW90" i="7"/>
  <c r="BW88" i="7"/>
  <c r="BZ373" i="7"/>
  <c r="BZ91" i="7"/>
  <c r="BZ89" i="7"/>
  <c r="BZ88" i="7"/>
  <c r="BZ90" i="7"/>
  <c r="CB373" i="7"/>
  <c r="CB91" i="7"/>
  <c r="CB89" i="7"/>
  <c r="CB90" i="7"/>
  <c r="CB88" i="7"/>
  <c r="CD87" i="7"/>
  <c r="CE373" i="7"/>
  <c r="CE91" i="7"/>
  <c r="CE89" i="7"/>
  <c r="CE88" i="7"/>
  <c r="CE90" i="7"/>
  <c r="CG373" i="7"/>
  <c r="CG91" i="7"/>
  <c r="CG89" i="7"/>
  <c r="CG90" i="7"/>
  <c r="CG88" i="7"/>
  <c r="CI373" i="7"/>
  <c r="CI91" i="7"/>
  <c r="CI89" i="7"/>
  <c r="CI88" i="7"/>
  <c r="CI90" i="7"/>
  <c r="CL373" i="7"/>
  <c r="CL91" i="7"/>
  <c r="CL89" i="7"/>
  <c r="CL90" i="7"/>
  <c r="CL88" i="7"/>
  <c r="CN373" i="7"/>
  <c r="CN91" i="7"/>
  <c r="CN89" i="7"/>
  <c r="CN88" i="7"/>
  <c r="CN90" i="7"/>
  <c r="CP87" i="7"/>
  <c r="CQ373" i="7"/>
  <c r="CQ91" i="7"/>
  <c r="CQ89" i="7"/>
  <c r="CQ90" i="7"/>
  <c r="CQ88" i="7"/>
  <c r="CS373" i="7"/>
  <c r="CS91" i="7"/>
  <c r="CS89" i="7"/>
  <c r="CS88" i="7"/>
  <c r="CS90" i="7"/>
  <c r="CU373" i="7"/>
  <c r="CU91" i="7"/>
  <c r="CU89" i="7"/>
  <c r="CU90" i="7"/>
  <c r="CU88" i="7"/>
  <c r="CX373" i="7"/>
  <c r="CX91" i="7"/>
  <c r="CX89" i="7"/>
  <c r="CX88" i="7"/>
  <c r="CX90" i="7"/>
  <c r="CZ373" i="7"/>
  <c r="CZ91" i="7"/>
  <c r="CZ89" i="7"/>
  <c r="CZ90" i="7"/>
  <c r="CZ88" i="7"/>
  <c r="DB87" i="7"/>
  <c r="DC373" i="7"/>
  <c r="DC91" i="7"/>
  <c r="DC89" i="7"/>
  <c r="DC88" i="7"/>
  <c r="DC90" i="7"/>
  <c r="AO82" i="7"/>
  <c r="AO80" i="7"/>
  <c r="AO83" i="7"/>
  <c r="AO81" i="7"/>
  <c r="H47" i="7"/>
  <c r="N47" i="7"/>
  <c r="T47" i="7"/>
  <c r="Z47" i="7"/>
  <c r="AF47" i="7"/>
  <c r="AL47" i="7"/>
  <c r="AT47" i="7"/>
  <c r="AZ47" i="7"/>
  <c r="BF47" i="7"/>
  <c r="BL47" i="7"/>
  <c r="BR47" i="7"/>
  <c r="BX47" i="7"/>
  <c r="CD47" i="7"/>
  <c r="CJ47" i="7"/>
  <c r="CP47" i="7"/>
  <c r="CV47" i="7"/>
  <c r="DB47" i="7"/>
  <c r="G48" i="7"/>
  <c r="J48" i="7"/>
  <c r="M48" i="7"/>
  <c r="P48" i="7"/>
  <c r="S48" i="7"/>
  <c r="V48" i="7"/>
  <c r="Y48" i="7"/>
  <c r="AB48" i="7"/>
  <c r="AE48" i="7"/>
  <c r="AH48" i="7"/>
  <c r="AK48" i="7"/>
  <c r="AR48" i="7"/>
  <c r="AU48" i="7"/>
  <c r="AW48" i="7"/>
  <c r="AY48" i="7"/>
  <c r="BB48" i="7"/>
  <c r="BD48" i="7"/>
  <c r="BG48" i="7"/>
  <c r="BI48" i="7"/>
  <c r="BK48" i="7"/>
  <c r="BN48" i="7"/>
  <c r="BP48" i="7"/>
  <c r="BS48" i="7"/>
  <c r="BU48" i="7"/>
  <c r="BW48" i="7"/>
  <c r="BZ48" i="7"/>
  <c r="CB48" i="7"/>
  <c r="CE48" i="7"/>
  <c r="CG48" i="7"/>
  <c r="CI48" i="7"/>
  <c r="CL48" i="7"/>
  <c r="CN48" i="7"/>
  <c r="CQ48" i="7"/>
  <c r="CS48" i="7"/>
  <c r="CU48" i="7"/>
  <c r="CX48" i="7"/>
  <c r="CZ48" i="7"/>
  <c r="DC48" i="7"/>
  <c r="F49" i="7"/>
  <c r="I49" i="7"/>
  <c r="L49" i="7"/>
  <c r="O49" i="7"/>
  <c r="R49" i="7"/>
  <c r="U49" i="7"/>
  <c r="X49" i="7"/>
  <c r="AA49" i="7"/>
  <c r="AD49" i="7"/>
  <c r="AG49" i="7"/>
  <c r="AJ49" i="7"/>
  <c r="AM49" i="7"/>
  <c r="AS49" i="7"/>
  <c r="AV49" i="7"/>
  <c r="AX49" i="7"/>
  <c r="BA49" i="7"/>
  <c r="BC49" i="7"/>
  <c r="BE49" i="7"/>
  <c r="BH49" i="7"/>
  <c r="BJ49" i="7"/>
  <c r="BM49" i="7"/>
  <c r="BO49" i="7"/>
  <c r="BQ49" i="7"/>
  <c r="BT49" i="7"/>
  <c r="BV49" i="7"/>
  <c r="BY49" i="7"/>
  <c r="CA49" i="7"/>
  <c r="CC49" i="7"/>
  <c r="CF49" i="7"/>
  <c r="CH49" i="7"/>
  <c r="CK49" i="7"/>
  <c r="CM49" i="7"/>
  <c r="CO49" i="7"/>
  <c r="CR49" i="7"/>
  <c r="CT49" i="7"/>
  <c r="CW49" i="7"/>
  <c r="CY49" i="7"/>
  <c r="DA49" i="7"/>
  <c r="DD49" i="7"/>
  <c r="G50" i="7"/>
  <c r="J50" i="7"/>
  <c r="M50" i="7"/>
  <c r="P50" i="7"/>
  <c r="S50" i="7"/>
  <c r="V50" i="7"/>
  <c r="Y50" i="7"/>
  <c r="AB50" i="7"/>
  <c r="AE50" i="7"/>
  <c r="AH50" i="7"/>
  <c r="AK50" i="7"/>
  <c r="AR50" i="7"/>
  <c r="AU50" i="7"/>
  <c r="AW50" i="7"/>
  <c r="AY50" i="7"/>
  <c r="BB50" i="7"/>
  <c r="BD50" i="7"/>
  <c r="BG50" i="7"/>
  <c r="BI50" i="7"/>
  <c r="BK50" i="7"/>
  <c r="BN50" i="7"/>
  <c r="BP50" i="7"/>
  <c r="BS50" i="7"/>
  <c r="BU50" i="7"/>
  <c r="BW50" i="7"/>
  <c r="BZ50" i="7"/>
  <c r="CB50" i="7"/>
  <c r="CE50" i="7"/>
  <c r="CG50" i="7"/>
  <c r="CI50" i="7"/>
  <c r="CL50" i="7"/>
  <c r="CN50" i="7"/>
  <c r="CQ50" i="7"/>
  <c r="CS50" i="7"/>
  <c r="CU50" i="7"/>
  <c r="CX50" i="7"/>
  <c r="CZ50" i="7"/>
  <c r="DC50" i="7"/>
  <c r="F51" i="7"/>
  <c r="I51" i="7"/>
  <c r="L51" i="7"/>
  <c r="O51" i="7"/>
  <c r="R51" i="7"/>
  <c r="U51" i="7"/>
  <c r="X51" i="7"/>
  <c r="AA51" i="7"/>
  <c r="AD51" i="7"/>
  <c r="AG51" i="7"/>
  <c r="AJ51" i="7"/>
  <c r="AM51" i="7"/>
  <c r="AS51" i="7"/>
  <c r="AV51" i="7"/>
  <c r="AX51" i="7"/>
  <c r="BA51" i="7"/>
  <c r="BC51" i="7"/>
  <c r="BE51" i="7"/>
  <c r="BH51" i="7"/>
  <c r="BJ51" i="7"/>
  <c r="BM51" i="7"/>
  <c r="BO51" i="7"/>
  <c r="BQ51" i="7"/>
  <c r="BT51" i="7"/>
  <c r="BV51" i="7"/>
  <c r="BY51" i="7"/>
  <c r="CA51" i="7"/>
  <c r="CC51" i="7"/>
  <c r="CF51" i="7"/>
  <c r="CH51" i="7"/>
  <c r="CK51" i="7"/>
  <c r="CM51" i="7"/>
  <c r="CO51" i="7"/>
  <c r="CR51" i="7"/>
  <c r="CT51" i="7"/>
  <c r="CW51" i="7"/>
  <c r="CY51" i="7"/>
  <c r="DA51" i="7"/>
  <c r="DD51" i="7"/>
  <c r="K79" i="7"/>
  <c r="Q79" i="7"/>
  <c r="W79" i="7"/>
  <c r="AC79" i="7"/>
  <c r="AI79" i="7"/>
  <c r="F80" i="7"/>
  <c r="I80" i="7"/>
  <c r="L80" i="7"/>
  <c r="O80" i="7"/>
  <c r="R80" i="7"/>
  <c r="U80" i="7"/>
  <c r="X80" i="7"/>
  <c r="AA80" i="7"/>
  <c r="AD80" i="7"/>
  <c r="AG80" i="7"/>
  <c r="AJ80" i="7"/>
  <c r="AM80" i="7"/>
  <c r="AS80" i="7"/>
  <c r="AV80" i="7"/>
  <c r="AX80" i="7"/>
  <c r="BA80" i="7"/>
  <c r="BC80" i="7"/>
  <c r="BE80" i="7"/>
  <c r="BH80" i="7"/>
  <c r="BJ80" i="7"/>
  <c r="BM80" i="7"/>
  <c r="BO80" i="7"/>
  <c r="BQ80" i="7"/>
  <c r="BT80" i="7"/>
  <c r="BV80" i="7"/>
  <c r="BY80" i="7"/>
  <c r="CA80" i="7"/>
  <c r="CC80" i="7"/>
  <c r="CF80" i="7"/>
  <c r="CH80" i="7"/>
  <c r="CK80" i="7"/>
  <c r="CM80" i="7"/>
  <c r="CO80" i="7"/>
  <c r="CR80" i="7"/>
  <c r="CT80" i="7"/>
  <c r="CW80" i="7"/>
  <c r="CY80" i="7"/>
  <c r="DA80" i="7"/>
  <c r="DD80" i="7"/>
  <c r="G81" i="7"/>
  <c r="J81" i="7"/>
  <c r="M81" i="7"/>
  <c r="P81" i="7"/>
  <c r="S81" i="7"/>
  <c r="V81" i="7"/>
  <c r="Y81" i="7"/>
  <c r="AB81" i="7"/>
  <c r="AE81" i="7"/>
  <c r="AH81" i="7"/>
  <c r="AK81" i="7"/>
  <c r="AR81" i="7"/>
  <c r="AU81" i="7"/>
  <c r="AW81" i="7"/>
  <c r="AY81" i="7"/>
  <c r="BB81" i="7"/>
  <c r="BD81" i="7"/>
  <c r="BG81" i="7"/>
  <c r="BI81" i="7"/>
  <c r="BK81" i="7"/>
  <c r="BN81" i="7"/>
  <c r="BP81" i="7"/>
  <c r="BS81" i="7"/>
  <c r="BU81" i="7"/>
  <c r="BW81" i="7"/>
  <c r="BZ81" i="7"/>
  <c r="CB81" i="7"/>
  <c r="CE81" i="7"/>
  <c r="CG81" i="7"/>
  <c r="CI81" i="7"/>
  <c r="CL81" i="7"/>
  <c r="CN81" i="7"/>
  <c r="CQ81" i="7"/>
  <c r="CS81" i="7"/>
  <c r="CU81" i="7"/>
  <c r="CX81" i="7"/>
  <c r="CZ81" i="7"/>
  <c r="DC81" i="7"/>
  <c r="F82" i="7"/>
  <c r="L82" i="7"/>
  <c r="R82" i="7"/>
  <c r="X82" i="7"/>
  <c r="AD82" i="7"/>
  <c r="AJ82" i="7"/>
  <c r="AV82" i="7"/>
  <c r="AX82" i="7"/>
  <c r="BH82" i="7"/>
  <c r="BJ82" i="7"/>
  <c r="BT82" i="7"/>
  <c r="BV82" i="7"/>
  <c r="CF82" i="7"/>
  <c r="CH82" i="7"/>
  <c r="CR82" i="7"/>
  <c r="CT82" i="7"/>
  <c r="DD82" i="7"/>
  <c r="J83" i="7"/>
  <c r="P83" i="7"/>
  <c r="V83" i="7"/>
  <c r="AB83" i="7"/>
  <c r="AH83" i="7"/>
  <c r="AR83" i="7"/>
  <c r="BB83" i="7"/>
  <c r="BD83" i="7"/>
  <c r="BN83" i="7"/>
  <c r="BP83" i="7"/>
  <c r="BZ83" i="7"/>
  <c r="CB83" i="7"/>
  <c r="CL83" i="7"/>
  <c r="CN83" i="7"/>
  <c r="CX83" i="7"/>
  <c r="CZ83" i="7"/>
  <c r="AP365" i="7"/>
  <c r="G368" i="7"/>
  <c r="G369" i="7"/>
  <c r="G367" i="7"/>
  <c r="G366" i="7"/>
  <c r="O369" i="7"/>
  <c r="O367" i="7"/>
  <c r="O366" i="7"/>
  <c r="O368" i="7"/>
  <c r="Q365" i="7"/>
  <c r="S368" i="7"/>
  <c r="S369" i="7"/>
  <c r="S367" i="7"/>
  <c r="S366" i="7"/>
  <c r="AA369" i="7"/>
  <c r="AA367" i="7"/>
  <c r="AA366" i="7"/>
  <c r="AA368" i="7"/>
  <c r="AC365" i="7"/>
  <c r="AE368" i="7"/>
  <c r="AE369" i="7"/>
  <c r="AE367" i="7"/>
  <c r="AE366" i="7"/>
  <c r="K47" i="7"/>
  <c r="Q47" i="7"/>
  <c r="W47" i="7"/>
  <c r="AC47" i="7"/>
  <c r="AI47" i="7"/>
  <c r="I48" i="7"/>
  <c r="O48" i="7"/>
  <c r="U48" i="7"/>
  <c r="AA48" i="7"/>
  <c r="AG48" i="7"/>
  <c r="AM48" i="7"/>
  <c r="AS48" i="7"/>
  <c r="BA48" i="7"/>
  <c r="BC48" i="7"/>
  <c r="BE48" i="7"/>
  <c r="BM48" i="7"/>
  <c r="BO48" i="7"/>
  <c r="BQ48" i="7"/>
  <c r="BY48" i="7"/>
  <c r="CA48" i="7"/>
  <c r="CC48" i="7"/>
  <c r="CK48" i="7"/>
  <c r="CM48" i="7"/>
  <c r="CO48" i="7"/>
  <c r="CW48" i="7"/>
  <c r="CY48" i="7"/>
  <c r="DA48" i="7"/>
  <c r="G49" i="7"/>
  <c r="M49" i="7"/>
  <c r="S49" i="7"/>
  <c r="Y49" i="7"/>
  <c r="AE49" i="7"/>
  <c r="AK49" i="7"/>
  <c r="AU49" i="7"/>
  <c r="AW49" i="7"/>
  <c r="AY49" i="7"/>
  <c r="BG49" i="7"/>
  <c r="BI49" i="7"/>
  <c r="BK49" i="7"/>
  <c r="BS49" i="7"/>
  <c r="BU49" i="7"/>
  <c r="BW49" i="7"/>
  <c r="CE49" i="7"/>
  <c r="CG49" i="7"/>
  <c r="CI49" i="7"/>
  <c r="CQ49" i="7"/>
  <c r="CS49" i="7"/>
  <c r="CU49" i="7"/>
  <c r="DC49" i="7"/>
  <c r="I50" i="7"/>
  <c r="O50" i="7"/>
  <c r="U50" i="7"/>
  <c r="AA50" i="7"/>
  <c r="AG50" i="7"/>
  <c r="AM50" i="7"/>
  <c r="AS50" i="7"/>
  <c r="BA50" i="7"/>
  <c r="BC50" i="7"/>
  <c r="BE50" i="7"/>
  <c r="BM50" i="7"/>
  <c r="BO50" i="7"/>
  <c r="BQ50" i="7"/>
  <c r="BY50" i="7"/>
  <c r="CA50" i="7"/>
  <c r="CC50" i="7"/>
  <c r="CK50" i="7"/>
  <c r="CM50" i="7"/>
  <c r="CO50" i="7"/>
  <c r="CW50" i="7"/>
  <c r="CY50" i="7"/>
  <c r="DA50" i="7"/>
  <c r="G51" i="7"/>
  <c r="M51" i="7"/>
  <c r="S51" i="7"/>
  <c r="Y51" i="7"/>
  <c r="AE51" i="7"/>
  <c r="AK51" i="7"/>
  <c r="AU51" i="7"/>
  <c r="AW51" i="7"/>
  <c r="AY51" i="7"/>
  <c r="BG51" i="7"/>
  <c r="BI51" i="7"/>
  <c r="BK51" i="7"/>
  <c r="BS51" i="7"/>
  <c r="BU51" i="7"/>
  <c r="BW51" i="7"/>
  <c r="CE51" i="7"/>
  <c r="CG51" i="7"/>
  <c r="CI51" i="7"/>
  <c r="CQ51" i="7"/>
  <c r="CS51" i="7"/>
  <c r="CU51" i="7"/>
  <c r="DC51" i="7"/>
  <c r="H79" i="7"/>
  <c r="N79" i="7"/>
  <c r="T79" i="7"/>
  <c r="Z79" i="7"/>
  <c r="AF79" i="7"/>
  <c r="AL79" i="7"/>
  <c r="AT79" i="7"/>
  <c r="AZ79" i="7"/>
  <c r="BF79" i="7"/>
  <c r="BL79" i="7"/>
  <c r="BR79" i="7"/>
  <c r="BX79" i="7"/>
  <c r="CD79" i="7"/>
  <c r="CJ79" i="7"/>
  <c r="CP79" i="7"/>
  <c r="CV79" i="7"/>
  <c r="DB79" i="7"/>
  <c r="J80" i="7"/>
  <c r="P80" i="7"/>
  <c r="V80" i="7"/>
  <c r="AB80" i="7"/>
  <c r="AH80" i="7"/>
  <c r="AR80" i="7"/>
  <c r="BB80" i="7"/>
  <c r="BD80" i="7"/>
  <c r="BN80" i="7"/>
  <c r="BP80" i="7"/>
  <c r="BZ80" i="7"/>
  <c r="CB80" i="7"/>
  <c r="CL80" i="7"/>
  <c r="CN80" i="7"/>
  <c r="CX80" i="7"/>
  <c r="CZ80" i="7"/>
  <c r="F81" i="7"/>
  <c r="L81" i="7"/>
  <c r="R81" i="7"/>
  <c r="X81" i="7"/>
  <c r="AD81" i="7"/>
  <c r="AJ81" i="7"/>
  <c r="AV81" i="7"/>
  <c r="AX81" i="7"/>
  <c r="BH81" i="7"/>
  <c r="BJ81" i="7"/>
  <c r="BT81" i="7"/>
  <c r="BV81" i="7"/>
  <c r="CF81" i="7"/>
  <c r="CH81" i="7"/>
  <c r="CR81" i="7"/>
  <c r="CT81" i="7"/>
  <c r="DD81" i="7"/>
  <c r="AO368" i="7"/>
  <c r="AO369" i="7"/>
  <c r="AO367" i="7"/>
  <c r="AO366" i="7"/>
  <c r="I369" i="7"/>
  <c r="I367" i="7"/>
  <c r="I366" i="7"/>
  <c r="I368" i="7"/>
  <c r="K365" i="7"/>
  <c r="M368" i="7"/>
  <c r="M369" i="7"/>
  <c r="M367" i="7"/>
  <c r="M366" i="7"/>
  <c r="U369" i="7"/>
  <c r="U367" i="7"/>
  <c r="U366" i="7"/>
  <c r="U368" i="7"/>
  <c r="W365" i="7"/>
  <c r="Y368" i="7"/>
  <c r="Y369" i="7"/>
  <c r="Y367" i="7"/>
  <c r="Y366" i="7"/>
  <c r="AG369" i="7"/>
  <c r="AG367" i="7"/>
  <c r="AG366" i="7"/>
  <c r="AG368" i="7"/>
  <c r="AI365" i="7"/>
  <c r="AK368" i="7"/>
  <c r="AK369" i="7"/>
  <c r="AM369" i="7"/>
  <c r="AM367" i="7"/>
  <c r="AM366" i="7"/>
  <c r="AS369" i="7"/>
  <c r="AS367" i="7"/>
  <c r="AS366" i="7"/>
  <c r="AU368" i="7"/>
  <c r="AU369" i="7"/>
  <c r="AU367" i="7"/>
  <c r="AW368" i="7"/>
  <c r="AW369" i="7"/>
  <c r="AY368" i="7"/>
  <c r="AY369" i="7"/>
  <c r="AY367" i="7"/>
  <c r="BA369" i="7"/>
  <c r="BA367" i="7"/>
  <c r="BA368" i="7"/>
  <c r="BA366" i="7"/>
  <c r="BC369" i="7"/>
  <c r="BC367" i="7"/>
  <c r="BC366" i="7"/>
  <c r="BE369" i="7"/>
  <c r="BE367" i="7"/>
  <c r="BE368" i="7"/>
  <c r="BE366" i="7"/>
  <c r="BG368" i="7"/>
  <c r="BG369" i="7"/>
  <c r="BI368" i="7"/>
  <c r="BI369" i="7"/>
  <c r="BI367" i="7"/>
  <c r="BK368" i="7"/>
  <c r="BK369" i="7"/>
  <c r="BM369" i="7"/>
  <c r="BM367" i="7"/>
  <c r="BM366" i="7"/>
  <c r="BO369" i="7"/>
  <c r="BO367" i="7"/>
  <c r="BO368" i="7"/>
  <c r="BO366" i="7"/>
  <c r="BQ369" i="7"/>
  <c r="BQ367" i="7"/>
  <c r="BQ366" i="7"/>
  <c r="BS368" i="7"/>
  <c r="BS369" i="7"/>
  <c r="BS367" i="7"/>
  <c r="BU368" i="7"/>
  <c r="BU369" i="7"/>
  <c r="BW368" i="7"/>
  <c r="BW369" i="7"/>
  <c r="BW367" i="7"/>
  <c r="BY369" i="7"/>
  <c r="BY367" i="7"/>
  <c r="BY368" i="7"/>
  <c r="BY366" i="7"/>
  <c r="CA369" i="7"/>
  <c r="CA367" i="7"/>
  <c r="CA366" i="7"/>
  <c r="CC369" i="7"/>
  <c r="CC367" i="7"/>
  <c r="CC368" i="7"/>
  <c r="CC366" i="7"/>
  <c r="CE368" i="7"/>
  <c r="CE369" i="7"/>
  <c r="CG368" i="7"/>
  <c r="CG369" i="7"/>
  <c r="CG367" i="7"/>
  <c r="CI368" i="7"/>
  <c r="CI369" i="7"/>
  <c r="CK369" i="7"/>
  <c r="CK367" i="7"/>
  <c r="CK366" i="7"/>
  <c r="CM369" i="7"/>
  <c r="CM367" i="7"/>
  <c r="CM368" i="7"/>
  <c r="CM366" i="7"/>
  <c r="CO369" i="7"/>
  <c r="CO367" i="7"/>
  <c r="CO366" i="7"/>
  <c r="AK366" i="7"/>
  <c r="AR366" i="7"/>
  <c r="AW366" i="7"/>
  <c r="BB366" i="7"/>
  <c r="BG366" i="7"/>
  <c r="BK366" i="7"/>
  <c r="BU366" i="7"/>
  <c r="CE366" i="7"/>
  <c r="CI366" i="7"/>
  <c r="CN366" i="7"/>
  <c r="CX366" i="7"/>
  <c r="BK367" i="7"/>
  <c r="BU367" i="7"/>
  <c r="CE367" i="7"/>
  <c r="AS368" i="7"/>
  <c r="BC368" i="7"/>
  <c r="BM368" i="7"/>
  <c r="CO368" i="7"/>
  <c r="AP444" i="7"/>
  <c r="AP405" i="7"/>
  <c r="AP403" i="7"/>
  <c r="AP404" i="7"/>
  <c r="AP402" i="7"/>
  <c r="F369" i="7"/>
  <c r="F367" i="7"/>
  <c r="F368" i="7"/>
  <c r="F366" i="7"/>
  <c r="H365" i="7"/>
  <c r="J368" i="7"/>
  <c r="J369" i="7"/>
  <c r="J367" i="7"/>
  <c r="L369" i="7"/>
  <c r="L367" i="7"/>
  <c r="L368" i="7"/>
  <c r="L366" i="7"/>
  <c r="N365" i="7"/>
  <c r="P368" i="7"/>
  <c r="P369" i="7"/>
  <c r="P367" i="7"/>
  <c r="R369" i="7"/>
  <c r="R367" i="7"/>
  <c r="R368" i="7"/>
  <c r="R366" i="7"/>
  <c r="T365" i="7"/>
  <c r="V368" i="7"/>
  <c r="V369" i="7"/>
  <c r="V367" i="7"/>
  <c r="X369" i="7"/>
  <c r="X367" i="7"/>
  <c r="X368" i="7"/>
  <c r="X366" i="7"/>
  <c r="Z365" i="7"/>
  <c r="AB368" i="7"/>
  <c r="AB369" i="7"/>
  <c r="AB367" i="7"/>
  <c r="AD369" i="7"/>
  <c r="AD367" i="7"/>
  <c r="AD368" i="7"/>
  <c r="AD366" i="7"/>
  <c r="AF365" i="7"/>
  <c r="AH368" i="7"/>
  <c r="AH369" i="7"/>
  <c r="AH367" i="7"/>
  <c r="AJ369" i="7"/>
  <c r="AJ367" i="7"/>
  <c r="AJ368" i="7"/>
  <c r="AJ366" i="7"/>
  <c r="AL365" i="7"/>
  <c r="AR368" i="7"/>
  <c r="AR369" i="7"/>
  <c r="AT365" i="7"/>
  <c r="AV369" i="7"/>
  <c r="AV367" i="7"/>
  <c r="AV368" i="7"/>
  <c r="AV366" i="7"/>
  <c r="AX369" i="7"/>
  <c r="AX367" i="7"/>
  <c r="AX366" i="7"/>
  <c r="AZ365" i="7"/>
  <c r="BB368" i="7"/>
  <c r="BB369" i="7"/>
  <c r="BD368" i="7"/>
  <c r="BD369" i="7"/>
  <c r="BD367" i="7"/>
  <c r="BF365" i="7"/>
  <c r="BH369" i="7"/>
  <c r="BH367" i="7"/>
  <c r="BH366" i="7"/>
  <c r="BJ369" i="7"/>
  <c r="BJ367" i="7"/>
  <c r="BJ368" i="7"/>
  <c r="BJ366" i="7"/>
  <c r="BL365" i="7"/>
  <c r="BN368" i="7"/>
  <c r="BN369" i="7"/>
  <c r="BN367" i="7"/>
  <c r="BP368" i="7"/>
  <c r="BP369" i="7"/>
  <c r="BR365" i="7"/>
  <c r="BT369" i="7"/>
  <c r="BT367" i="7"/>
  <c r="BT368" i="7"/>
  <c r="BT366" i="7"/>
  <c r="BV369" i="7"/>
  <c r="BV367" i="7"/>
  <c r="BV366" i="7"/>
  <c r="BX365" i="7"/>
  <c r="BZ368" i="7"/>
  <c r="BZ369" i="7"/>
  <c r="CB368" i="7"/>
  <c r="CB369" i="7"/>
  <c r="CB367" i="7"/>
  <c r="CD365" i="7"/>
  <c r="CF369" i="7"/>
  <c r="CF367" i="7"/>
  <c r="CF366" i="7"/>
  <c r="CH369" i="7"/>
  <c r="CH367" i="7"/>
  <c r="CH368" i="7"/>
  <c r="CH366" i="7"/>
  <c r="CJ365" i="7"/>
  <c r="CL368" i="7"/>
  <c r="CL369" i="7"/>
  <c r="CL367" i="7"/>
  <c r="CN368" i="7"/>
  <c r="CN369" i="7"/>
  <c r="CP365" i="7"/>
  <c r="CR369" i="7"/>
  <c r="CR367" i="7"/>
  <c r="CR368" i="7"/>
  <c r="CR366" i="7"/>
  <c r="CT369" i="7"/>
  <c r="CT367" i="7"/>
  <c r="CT368" i="7"/>
  <c r="CT366" i="7"/>
  <c r="CV365" i="7"/>
  <c r="CX368" i="7"/>
  <c r="CX369" i="7"/>
  <c r="CZ368" i="7"/>
  <c r="CZ366" i="7"/>
  <c r="CZ369" i="7"/>
  <c r="CZ367" i="7"/>
  <c r="DB365" i="7"/>
  <c r="DD369" i="7"/>
  <c r="DD367" i="7"/>
  <c r="DD368" i="7"/>
  <c r="DD366" i="7"/>
  <c r="J366" i="7"/>
  <c r="P366" i="7"/>
  <c r="V366" i="7"/>
  <c r="AB366" i="7"/>
  <c r="AH366" i="7"/>
  <c r="AU366" i="7"/>
  <c r="AY366" i="7"/>
  <c r="BD366" i="7"/>
  <c r="BI366" i="7"/>
  <c r="BN366" i="7"/>
  <c r="BS366" i="7"/>
  <c r="BW366" i="7"/>
  <c r="CB366" i="7"/>
  <c r="CG366" i="7"/>
  <c r="CL366" i="7"/>
  <c r="AK367" i="7"/>
  <c r="AW367" i="7"/>
  <c r="BG367" i="7"/>
  <c r="BP367" i="7"/>
  <c r="BZ367" i="7"/>
  <c r="CI367" i="7"/>
  <c r="AM368" i="7"/>
  <c r="AX368" i="7"/>
  <c r="BH368" i="7"/>
  <c r="BQ368" i="7"/>
  <c r="CA368" i="7"/>
  <c r="CK368" i="7"/>
  <c r="CW369" i="7"/>
  <c r="CW367" i="7"/>
  <c r="CY369" i="7"/>
  <c r="CY367" i="7"/>
  <c r="DA369" i="7"/>
  <c r="DA367" i="7"/>
  <c r="DC368" i="7"/>
  <c r="DC366" i="7"/>
  <c r="CW366" i="7"/>
  <c r="CY366" i="7"/>
  <c r="CQ367" i="7"/>
  <c r="CU367" i="7"/>
  <c r="CW368" i="7"/>
  <c r="DA368" i="7"/>
  <c r="CS369" i="7"/>
  <c r="DC369" i="7"/>
  <c r="AO401" i="7"/>
  <c r="G444" i="7"/>
  <c r="G404" i="7"/>
  <c r="G402" i="7"/>
  <c r="O444" i="7"/>
  <c r="O405" i="7"/>
  <c r="O403" i="7"/>
  <c r="Q401" i="7"/>
  <c r="S444" i="7"/>
  <c r="S404" i="7"/>
  <c r="S402" i="7"/>
  <c r="AA444" i="7"/>
  <c r="AA405" i="7"/>
  <c r="AA403" i="7"/>
  <c r="AC401" i="7"/>
  <c r="AE444" i="7"/>
  <c r="AE404" i="7"/>
  <c r="AE402" i="7"/>
  <c r="AM444" i="7"/>
  <c r="AM405" i="7"/>
  <c r="AM403" i="7"/>
  <c r="AU444" i="7"/>
  <c r="AU404" i="7"/>
  <c r="AU402" i="7"/>
  <c r="AW444" i="7"/>
  <c r="AW404" i="7"/>
  <c r="AW402" i="7"/>
  <c r="AY444" i="7"/>
  <c r="AY404" i="7"/>
  <c r="AY402" i="7"/>
  <c r="BG444" i="7"/>
  <c r="BG404" i="7"/>
  <c r="BG402" i="7"/>
  <c r="BI444" i="7"/>
  <c r="BI404" i="7"/>
  <c r="BI402" i="7"/>
  <c r="BK444" i="7"/>
  <c r="BL444" i="7" s="1"/>
  <c r="BK404" i="7"/>
  <c r="BK402" i="7"/>
  <c r="BS444" i="7"/>
  <c r="BS404" i="7"/>
  <c r="BS402" i="7"/>
  <c r="BU444" i="7"/>
  <c r="BU404" i="7"/>
  <c r="BU402" i="7"/>
  <c r="BW444" i="7"/>
  <c r="BW404" i="7"/>
  <c r="BW402" i="7"/>
  <c r="CE444" i="7"/>
  <c r="CE404" i="7"/>
  <c r="CE402" i="7"/>
  <c r="CG444" i="7"/>
  <c r="CG404" i="7"/>
  <c r="CG402" i="7"/>
  <c r="CI444" i="7"/>
  <c r="CJ444" i="7" s="1"/>
  <c r="CI404" i="7"/>
  <c r="CI402" i="7"/>
  <c r="CQ444" i="7"/>
  <c r="CQ404" i="7"/>
  <c r="CQ402" i="7"/>
  <c r="CS444" i="7"/>
  <c r="CS404" i="7"/>
  <c r="CS402" i="7"/>
  <c r="CU444" i="7"/>
  <c r="CU404" i="7"/>
  <c r="CU402" i="7"/>
  <c r="DC444" i="7"/>
  <c r="DC404" i="7"/>
  <c r="DC402" i="7"/>
  <c r="G403" i="7"/>
  <c r="S403" i="7"/>
  <c r="AE403" i="7"/>
  <c r="AW403" i="7"/>
  <c r="BG403" i="7"/>
  <c r="BK403" i="7"/>
  <c r="BU403" i="7"/>
  <c r="CE403" i="7"/>
  <c r="CI403" i="7"/>
  <c r="CS403" i="7"/>
  <c r="DC403" i="7"/>
  <c r="O404" i="7"/>
  <c r="AA404" i="7"/>
  <c r="AM404" i="7"/>
  <c r="AU405" i="7"/>
  <c r="AY405" i="7"/>
  <c r="BI405" i="7"/>
  <c r="BS405" i="7"/>
  <c r="BW405" i="7"/>
  <c r="CG405" i="7"/>
  <c r="CQ405" i="7"/>
  <c r="CU405" i="7"/>
  <c r="AO436" i="7"/>
  <c r="CQ369" i="7"/>
  <c r="I444" i="7"/>
  <c r="I405" i="7"/>
  <c r="I403" i="7"/>
  <c r="K401" i="7"/>
  <c r="M444" i="7"/>
  <c r="M404" i="7"/>
  <c r="M402" i="7"/>
  <c r="U444" i="7"/>
  <c r="U405" i="7"/>
  <c r="U403" i="7"/>
  <c r="W401" i="7"/>
  <c r="Y444" i="7"/>
  <c r="Z444" i="7" s="1"/>
  <c r="Y404" i="7"/>
  <c r="Y402" i="7"/>
  <c r="AG444" i="7"/>
  <c r="AG405" i="7"/>
  <c r="AG403" i="7"/>
  <c r="AI401" i="7"/>
  <c r="AK444" i="7"/>
  <c r="AK404" i="7"/>
  <c r="AK402" i="7"/>
  <c r="AS444" i="7"/>
  <c r="AT444" i="7" s="1"/>
  <c r="AS405" i="7"/>
  <c r="AS403" i="7"/>
  <c r="BA444" i="7"/>
  <c r="BA405" i="7"/>
  <c r="BA403" i="7"/>
  <c r="BC444" i="7"/>
  <c r="BC405" i="7"/>
  <c r="BC403" i="7"/>
  <c r="BE444" i="7"/>
  <c r="BE405" i="7"/>
  <c r="BE403" i="7"/>
  <c r="BM444" i="7"/>
  <c r="BM405" i="7"/>
  <c r="BM403" i="7"/>
  <c r="BO444" i="7"/>
  <c r="BO405" i="7"/>
  <c r="BO403" i="7"/>
  <c r="BQ444" i="7"/>
  <c r="BR444" i="7" s="1"/>
  <c r="BQ405" i="7"/>
  <c r="BQ403" i="7"/>
  <c r="BY444" i="7"/>
  <c r="BY405" i="7"/>
  <c r="BY403" i="7"/>
  <c r="CA444" i="7"/>
  <c r="CA405" i="7"/>
  <c r="CA403" i="7"/>
  <c r="CC444" i="7"/>
  <c r="CC405" i="7"/>
  <c r="CC403" i="7"/>
  <c r="CK444" i="7"/>
  <c r="CK405" i="7"/>
  <c r="CK403" i="7"/>
  <c r="CM444" i="7"/>
  <c r="CM405" i="7"/>
  <c r="CM403" i="7"/>
  <c r="CO444" i="7"/>
  <c r="CP444" i="7" s="1"/>
  <c r="CO405" i="7"/>
  <c r="CO403" i="7"/>
  <c r="CW444" i="7"/>
  <c r="CW405" i="7"/>
  <c r="CW403" i="7"/>
  <c r="CY444" i="7"/>
  <c r="CY405" i="7"/>
  <c r="CY403" i="7"/>
  <c r="DA444" i="7"/>
  <c r="DA405" i="7"/>
  <c r="DA403" i="7"/>
  <c r="I402" i="7"/>
  <c r="U402" i="7"/>
  <c r="AG402" i="7"/>
  <c r="AS402" i="7"/>
  <c r="BC402" i="7"/>
  <c r="BM402" i="7"/>
  <c r="BQ402" i="7"/>
  <c r="CA402" i="7"/>
  <c r="CK402" i="7"/>
  <c r="CO402" i="7"/>
  <c r="CY402" i="7"/>
  <c r="BA404" i="7"/>
  <c r="BE404" i="7"/>
  <c r="BO404" i="7"/>
  <c r="BY404" i="7"/>
  <c r="CC404" i="7"/>
  <c r="CM404" i="7"/>
  <c r="CW404" i="7"/>
  <c r="DA404" i="7"/>
  <c r="G405" i="7"/>
  <c r="M405" i="7"/>
  <c r="Y405" i="7"/>
  <c r="AK405" i="7"/>
  <c r="AP439" i="7"/>
  <c r="AP438" i="7"/>
  <c r="AP437" i="7"/>
  <c r="AP440" i="7"/>
  <c r="F448" i="7"/>
  <c r="F447" i="7"/>
  <c r="F446" i="7"/>
  <c r="H444" i="7"/>
  <c r="H401" i="7"/>
  <c r="J448" i="7"/>
  <c r="J446" i="7"/>
  <c r="J447" i="7"/>
  <c r="J445" i="7"/>
  <c r="L448" i="7"/>
  <c r="L447" i="7"/>
  <c r="L446" i="7"/>
  <c r="N444" i="7"/>
  <c r="N401" i="7"/>
  <c r="P448" i="7"/>
  <c r="P446" i="7"/>
  <c r="P447" i="7"/>
  <c r="P445" i="7"/>
  <c r="R448" i="7"/>
  <c r="R447" i="7"/>
  <c r="R446" i="7"/>
  <c r="T444" i="7"/>
  <c r="T401" i="7"/>
  <c r="V448" i="7"/>
  <c r="V446" i="7"/>
  <c r="V447" i="7"/>
  <c r="V445" i="7"/>
  <c r="X448" i="7"/>
  <c r="X447" i="7"/>
  <c r="X446" i="7"/>
  <c r="Z401" i="7"/>
  <c r="AB448" i="7"/>
  <c r="AB446" i="7"/>
  <c r="AB447" i="7"/>
  <c r="AB445" i="7"/>
  <c r="AD448" i="7"/>
  <c r="AD447" i="7"/>
  <c r="AD445" i="7"/>
  <c r="AD446" i="7"/>
  <c r="AF444" i="7"/>
  <c r="AF401" i="7"/>
  <c r="AH448" i="7"/>
  <c r="AH446" i="7"/>
  <c r="AH447" i="7"/>
  <c r="AH445" i="7"/>
  <c r="AJ448" i="7"/>
  <c r="AJ447" i="7"/>
  <c r="AJ445" i="7"/>
  <c r="AJ446" i="7"/>
  <c r="AL444" i="7"/>
  <c r="AL401" i="7"/>
  <c r="AR446" i="7"/>
  <c r="AR448" i="7"/>
  <c r="AR447" i="7"/>
  <c r="AR445" i="7"/>
  <c r="AT401" i="7"/>
  <c r="AV448" i="7"/>
  <c r="AV447" i="7"/>
  <c r="AV445" i="7"/>
  <c r="AV446" i="7"/>
  <c r="AX448" i="7"/>
  <c r="AX447" i="7"/>
  <c r="AX445" i="7"/>
  <c r="AX446" i="7"/>
  <c r="AZ444" i="7"/>
  <c r="AZ401" i="7"/>
  <c r="BB446" i="7"/>
  <c r="BB448" i="7"/>
  <c r="BB447" i="7"/>
  <c r="BB445" i="7"/>
  <c r="BD448" i="7"/>
  <c r="BD446" i="7"/>
  <c r="BD447" i="7"/>
  <c r="BD445" i="7"/>
  <c r="BF444" i="7"/>
  <c r="BF401" i="7"/>
  <c r="BH448" i="7"/>
  <c r="BH447" i="7"/>
  <c r="BH445" i="7"/>
  <c r="BH446" i="7"/>
  <c r="BJ448" i="7"/>
  <c r="BJ447" i="7"/>
  <c r="BJ445" i="7"/>
  <c r="BJ446" i="7"/>
  <c r="BL401" i="7"/>
  <c r="BN448" i="7"/>
  <c r="BN446" i="7"/>
  <c r="BN447" i="7"/>
  <c r="BN445" i="7"/>
  <c r="BP446" i="7"/>
  <c r="BP448" i="7"/>
  <c r="BP447" i="7"/>
  <c r="BP445" i="7"/>
  <c r="BR401" i="7"/>
  <c r="BT448" i="7"/>
  <c r="BT445" i="7"/>
  <c r="BT447" i="7"/>
  <c r="BT446" i="7"/>
  <c r="BV448" i="7"/>
  <c r="BV447" i="7"/>
  <c r="BV445" i="7"/>
  <c r="BV446" i="7"/>
  <c r="BX444" i="7"/>
  <c r="BX401" i="7"/>
  <c r="BZ447" i="7"/>
  <c r="BZ446" i="7"/>
  <c r="BZ448" i="7"/>
  <c r="BZ445" i="7"/>
  <c r="CB447" i="7"/>
  <c r="CB448" i="7"/>
  <c r="CB446" i="7"/>
  <c r="CB445" i="7"/>
  <c r="CD444" i="7"/>
  <c r="CD401" i="7"/>
  <c r="CF448" i="7"/>
  <c r="CF447" i="7"/>
  <c r="CF445" i="7"/>
  <c r="CF446" i="7"/>
  <c r="CH448" i="7"/>
  <c r="CH445" i="7"/>
  <c r="CH447" i="7"/>
  <c r="CH446" i="7"/>
  <c r="CJ401" i="7"/>
  <c r="CL447" i="7"/>
  <c r="CL448" i="7"/>
  <c r="CL446" i="7"/>
  <c r="CL445" i="7"/>
  <c r="CN447" i="7"/>
  <c r="CN446" i="7"/>
  <c r="CN448" i="7"/>
  <c r="CN445" i="7"/>
  <c r="CP401" i="7"/>
  <c r="CR448" i="7"/>
  <c r="CR445" i="7"/>
  <c r="CR447" i="7"/>
  <c r="CR446" i="7"/>
  <c r="CT448" i="7"/>
  <c r="CT447" i="7"/>
  <c r="CT445" i="7"/>
  <c r="CT446" i="7"/>
  <c r="CV444" i="7"/>
  <c r="CV401" i="7"/>
  <c r="CX447" i="7"/>
  <c r="CX446" i="7"/>
  <c r="CX448" i="7"/>
  <c r="CX445" i="7"/>
  <c r="CZ447" i="7"/>
  <c r="CZ448" i="7"/>
  <c r="CZ446" i="7"/>
  <c r="CZ445" i="7"/>
  <c r="DB444" i="7"/>
  <c r="DB401" i="7"/>
  <c r="DD448" i="7"/>
  <c r="DD447" i="7"/>
  <c r="DD445" i="7"/>
  <c r="DD446" i="7"/>
  <c r="J402" i="7"/>
  <c r="P402" i="7"/>
  <c r="V402" i="7"/>
  <c r="AB402" i="7"/>
  <c r="AH402" i="7"/>
  <c r="AR402" i="7"/>
  <c r="BB402" i="7"/>
  <c r="BD402" i="7"/>
  <c r="BN402" i="7"/>
  <c r="BP402" i="7"/>
  <c r="BZ402" i="7"/>
  <c r="CB402" i="7"/>
  <c r="CL402" i="7"/>
  <c r="CN402" i="7"/>
  <c r="CX402" i="7"/>
  <c r="CZ402" i="7"/>
  <c r="F403" i="7"/>
  <c r="L403" i="7"/>
  <c r="R403" i="7"/>
  <c r="X403" i="7"/>
  <c r="AD403" i="7"/>
  <c r="AJ403" i="7"/>
  <c r="AV403" i="7"/>
  <c r="AX403" i="7"/>
  <c r="BH403" i="7"/>
  <c r="BJ403" i="7"/>
  <c r="BT403" i="7"/>
  <c r="BV403" i="7"/>
  <c r="CF403" i="7"/>
  <c r="CH403" i="7"/>
  <c r="CR403" i="7"/>
  <c r="CT403" i="7"/>
  <c r="DD403" i="7"/>
  <c r="J404" i="7"/>
  <c r="P404" i="7"/>
  <c r="V404" i="7"/>
  <c r="AB404" i="7"/>
  <c r="AH404" i="7"/>
  <c r="AR404" i="7"/>
  <c r="BB404" i="7"/>
  <c r="BD404" i="7"/>
  <c r="BN404" i="7"/>
  <c r="BP404" i="7"/>
  <c r="BZ404" i="7"/>
  <c r="CB404" i="7"/>
  <c r="CL404" i="7"/>
  <c r="CN404" i="7"/>
  <c r="CX404" i="7"/>
  <c r="CZ404" i="7"/>
  <c r="F405" i="7"/>
  <c r="L405" i="7"/>
  <c r="R405" i="7"/>
  <c r="X405" i="7"/>
  <c r="AD405" i="7"/>
  <c r="AJ405" i="7"/>
  <c r="AV405" i="7"/>
  <c r="AX405" i="7"/>
  <c r="BH405" i="7"/>
  <c r="BJ405" i="7"/>
  <c r="BT405" i="7"/>
  <c r="BV405" i="7"/>
  <c r="CF405" i="7"/>
  <c r="CH405" i="7"/>
  <c r="CR405" i="7"/>
  <c r="CT405" i="7"/>
  <c r="DD405" i="7"/>
  <c r="H436" i="7"/>
  <c r="J440" i="7"/>
  <c r="J438" i="7"/>
  <c r="N436" i="7"/>
  <c r="P440" i="7"/>
  <c r="P438" i="7"/>
  <c r="T436" i="7"/>
  <c r="V440" i="7"/>
  <c r="V438" i="7"/>
  <c r="Z436" i="7"/>
  <c r="AB440" i="7"/>
  <c r="AB438" i="7"/>
  <c r="AF436" i="7"/>
  <c r="AH440" i="7"/>
  <c r="AH438" i="7"/>
  <c r="AL436" i="7"/>
  <c r="AR440" i="7"/>
  <c r="AR438" i="7"/>
  <c r="AT436" i="7"/>
  <c r="AZ436" i="7"/>
  <c r="BB440" i="7"/>
  <c r="BB438" i="7"/>
  <c r="BD440" i="7"/>
  <c r="BD438" i="7"/>
  <c r="BF436" i="7"/>
  <c r="BL436" i="7"/>
  <c r="BN440" i="7"/>
  <c r="BN438" i="7"/>
  <c r="BP440" i="7"/>
  <c r="BP438" i="7"/>
  <c r="BR436" i="7"/>
  <c r="BT439" i="7"/>
  <c r="BT437" i="7"/>
  <c r="BV439" i="7"/>
  <c r="BV437" i="7"/>
  <c r="BX436" i="7"/>
  <c r="BZ440" i="7"/>
  <c r="BZ438" i="7"/>
  <c r="CB440" i="7"/>
  <c r="CB438" i="7"/>
  <c r="CD436" i="7"/>
  <c r="CF439" i="7"/>
  <c r="CF437" i="7"/>
  <c r="CH439" i="7"/>
  <c r="CH437" i="7"/>
  <c r="CJ436" i="7"/>
  <c r="CL440" i="7"/>
  <c r="CL438" i="7"/>
  <c r="CN440" i="7"/>
  <c r="CN438" i="7"/>
  <c r="CP436" i="7"/>
  <c r="CR439" i="7"/>
  <c r="CR437" i="7"/>
  <c r="CT439" i="7"/>
  <c r="CT437" i="7"/>
  <c r="CV436" i="7"/>
  <c r="CX440" i="7"/>
  <c r="CX438" i="7"/>
  <c r="CZ440" i="7"/>
  <c r="CZ438" i="7"/>
  <c r="DB436" i="7"/>
  <c r="DD439" i="7"/>
  <c r="DD437" i="7"/>
  <c r="J437" i="7"/>
  <c r="P437" i="7"/>
  <c r="V437" i="7"/>
  <c r="AB437" i="7"/>
  <c r="AH437" i="7"/>
  <c r="AR437" i="7"/>
  <c r="AU437" i="7"/>
  <c r="AY437" i="7"/>
  <c r="BB437" i="7"/>
  <c r="BD437" i="7"/>
  <c r="BI437" i="7"/>
  <c r="BN437" i="7"/>
  <c r="BP437" i="7"/>
  <c r="BZ437" i="7"/>
  <c r="CN437" i="7"/>
  <c r="CX437" i="7"/>
  <c r="I438" i="7"/>
  <c r="O438" i="7"/>
  <c r="U438" i="7"/>
  <c r="AA438" i="7"/>
  <c r="AG438" i="7"/>
  <c r="AM438" i="7"/>
  <c r="AS438" i="7"/>
  <c r="AX438" i="7"/>
  <c r="BC438" i="7"/>
  <c r="BH438" i="7"/>
  <c r="BM438" i="7"/>
  <c r="BV438" i="7"/>
  <c r="CF438" i="7"/>
  <c r="CT438" i="7"/>
  <c r="DD438" i="7"/>
  <c r="J439" i="7"/>
  <c r="P439" i="7"/>
  <c r="V439" i="7"/>
  <c r="AB439" i="7"/>
  <c r="AH439" i="7"/>
  <c r="BD439" i="7"/>
  <c r="BN439" i="7"/>
  <c r="CB439" i="7"/>
  <c r="CL439" i="7"/>
  <c r="CZ439" i="7"/>
  <c r="F440" i="7"/>
  <c r="L440" i="7"/>
  <c r="R440" i="7"/>
  <c r="X440" i="7"/>
  <c r="AD440" i="7"/>
  <c r="AJ440" i="7"/>
  <c r="AV440" i="7"/>
  <c r="BA440" i="7"/>
  <c r="BE440" i="7"/>
  <c r="BJ440" i="7"/>
  <c r="BO440" i="7"/>
  <c r="BT440" i="7"/>
  <c r="CH440" i="7"/>
  <c r="CR440" i="7"/>
  <c r="F445" i="7"/>
  <c r="L445" i="7"/>
  <c r="R445" i="7"/>
  <c r="X445" i="7"/>
  <c r="G440" i="7"/>
  <c r="G438" i="7"/>
  <c r="K436" i="7"/>
  <c r="M440" i="7"/>
  <c r="M438" i="7"/>
  <c r="Q436" i="7"/>
  <c r="S440" i="7"/>
  <c r="S438" i="7"/>
  <c r="W436" i="7"/>
  <c r="Y440" i="7"/>
  <c r="Y438" i="7"/>
  <c r="AC436" i="7"/>
  <c r="AE440" i="7"/>
  <c r="AE438" i="7"/>
  <c r="AI436" i="7"/>
  <c r="AK440" i="7"/>
  <c r="AK438" i="7"/>
  <c r="AU440" i="7"/>
  <c r="AU438" i="7"/>
  <c r="AW440" i="7"/>
  <c r="AW438" i="7"/>
  <c r="AY440" i="7"/>
  <c r="AY438" i="7"/>
  <c r="BG440" i="7"/>
  <c r="BG438" i="7"/>
  <c r="BI440" i="7"/>
  <c r="BI438" i="7"/>
  <c r="BK440" i="7"/>
  <c r="BK438" i="7"/>
  <c r="BQ439" i="7"/>
  <c r="BQ437" i="7"/>
  <c r="BS440" i="7"/>
  <c r="BS438" i="7"/>
  <c r="BU440" i="7"/>
  <c r="BU438" i="7"/>
  <c r="BW440" i="7"/>
  <c r="BW438" i="7"/>
  <c r="BY439" i="7"/>
  <c r="BY437" i="7"/>
  <c r="CA439" i="7"/>
  <c r="CA437" i="7"/>
  <c r="CC439" i="7"/>
  <c r="CC437" i="7"/>
  <c r="CE440" i="7"/>
  <c r="CE438" i="7"/>
  <c r="CG440" i="7"/>
  <c r="CG438" i="7"/>
  <c r="CI440" i="7"/>
  <c r="CI438" i="7"/>
  <c r="CK439" i="7"/>
  <c r="CK437" i="7"/>
  <c r="CM439" i="7"/>
  <c r="CM437" i="7"/>
  <c r="CO439" i="7"/>
  <c r="CO437" i="7"/>
  <c r="CQ440" i="7"/>
  <c r="CQ438" i="7"/>
  <c r="CS440" i="7"/>
  <c r="CS438" i="7"/>
  <c r="CU440" i="7"/>
  <c r="CU438" i="7"/>
  <c r="CW439" i="7"/>
  <c r="CW437" i="7"/>
  <c r="CY439" i="7"/>
  <c r="CY437" i="7"/>
  <c r="DA439" i="7"/>
  <c r="DA437" i="7"/>
  <c r="DC440" i="7"/>
  <c r="DC438" i="7"/>
  <c r="F437" i="7"/>
  <c r="I437" i="7"/>
  <c r="L437" i="7"/>
  <c r="O437" i="7"/>
  <c r="R437" i="7"/>
  <c r="U437" i="7"/>
  <c r="X437" i="7"/>
  <c r="AA437" i="7"/>
  <c r="AD437" i="7"/>
  <c r="AG437" i="7"/>
  <c r="AJ437" i="7"/>
  <c r="AM437" i="7"/>
  <c r="AS437" i="7"/>
  <c r="AV437" i="7"/>
  <c r="AX437" i="7"/>
  <c r="BA437" i="7"/>
  <c r="BC437" i="7"/>
  <c r="BE437" i="7"/>
  <c r="BH437" i="7"/>
  <c r="BJ437" i="7"/>
  <c r="BM437" i="7"/>
  <c r="BO437" i="7"/>
  <c r="BS437" i="7"/>
  <c r="BW437" i="7"/>
  <c r="CB437" i="7"/>
  <c r="CG437" i="7"/>
  <c r="CL437" i="7"/>
  <c r="CQ437" i="7"/>
  <c r="CU437" i="7"/>
  <c r="CZ437" i="7"/>
  <c r="F438" i="7"/>
  <c r="L438" i="7"/>
  <c r="R438" i="7"/>
  <c r="X438" i="7"/>
  <c r="AD438" i="7"/>
  <c r="AJ438" i="7"/>
  <c r="AV438" i="7"/>
  <c r="BA438" i="7"/>
  <c r="BE438" i="7"/>
  <c r="BJ438" i="7"/>
  <c r="BO438" i="7"/>
  <c r="BT438" i="7"/>
  <c r="BY438" i="7"/>
  <c r="CC438" i="7"/>
  <c r="CH438" i="7"/>
  <c r="CM438" i="7"/>
  <c r="CR438" i="7"/>
  <c r="CW438" i="7"/>
  <c r="DA438" i="7"/>
  <c r="G439" i="7"/>
  <c r="M439" i="7"/>
  <c r="S439" i="7"/>
  <c r="Y439" i="7"/>
  <c r="AE439" i="7"/>
  <c r="AK439" i="7"/>
  <c r="AR439" i="7"/>
  <c r="AW439" i="7"/>
  <c r="BB439" i="7"/>
  <c r="BG439" i="7"/>
  <c r="BK439" i="7"/>
  <c r="BP439" i="7"/>
  <c r="BU439" i="7"/>
  <c r="BZ439" i="7"/>
  <c r="CE439" i="7"/>
  <c r="CI439" i="7"/>
  <c r="CN439" i="7"/>
  <c r="CS439" i="7"/>
  <c r="CX439" i="7"/>
  <c r="DC439" i="7"/>
  <c r="I440" i="7"/>
  <c r="O440" i="7"/>
  <c r="U440" i="7"/>
  <c r="AA440" i="7"/>
  <c r="AG440" i="7"/>
  <c r="AM440" i="7"/>
  <c r="AS440" i="7"/>
  <c r="AX440" i="7"/>
  <c r="BC440" i="7"/>
  <c r="BH440" i="7"/>
  <c r="BM440" i="7"/>
  <c r="BQ440" i="7"/>
  <c r="BV440" i="7"/>
  <c r="CA440" i="7"/>
  <c r="CF440" i="7"/>
  <c r="CK440" i="7"/>
  <c r="CO440" i="7"/>
  <c r="CT440" i="7"/>
  <c r="CY440" i="7"/>
  <c r="DD440" i="7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" i="6"/>
  <c r="G4" i="6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" i="1"/>
  <c r="E4" i="1" s="1"/>
  <c r="L6" i="2"/>
  <c r="M6" i="2" s="1"/>
  <c r="U6" i="2"/>
  <c r="V6" i="2" s="1"/>
  <c r="X6" i="2"/>
  <c r="L7" i="2"/>
  <c r="M7" i="2" s="1"/>
  <c r="U7" i="2"/>
  <c r="V7" i="2" s="1"/>
  <c r="X7" i="2"/>
  <c r="L8" i="2"/>
  <c r="M8" i="2" s="1"/>
  <c r="U8" i="2"/>
  <c r="V8" i="2" s="1"/>
  <c r="X8" i="2"/>
  <c r="L9" i="2"/>
  <c r="M9" i="2" s="1"/>
  <c r="U9" i="2"/>
  <c r="V9" i="2" s="1"/>
  <c r="X9" i="2"/>
  <c r="L10" i="2"/>
  <c r="M10" i="2" s="1"/>
  <c r="U10" i="2"/>
  <c r="V10" i="2" s="1"/>
  <c r="X10" i="2"/>
  <c r="L11" i="2"/>
  <c r="M11" i="2" s="1"/>
  <c r="U11" i="2"/>
  <c r="V11" i="2" s="1"/>
  <c r="X11" i="2"/>
  <c r="L12" i="2"/>
  <c r="M12" i="2" s="1"/>
  <c r="U12" i="2"/>
  <c r="V12" i="2" s="1"/>
  <c r="X12" i="2"/>
  <c r="L13" i="2"/>
  <c r="M13" i="2" s="1"/>
  <c r="U13" i="2"/>
  <c r="V13" i="2" s="1"/>
  <c r="X13" i="2"/>
  <c r="L14" i="2"/>
  <c r="M14" i="2" s="1"/>
  <c r="U14" i="2"/>
  <c r="V14" i="2" s="1"/>
  <c r="X14" i="2"/>
  <c r="L15" i="2"/>
  <c r="M15" i="2" s="1"/>
  <c r="U15" i="2"/>
  <c r="V15" i="2" s="1"/>
  <c r="X15" i="2"/>
  <c r="L16" i="2"/>
  <c r="M16" i="2" s="1"/>
  <c r="U16" i="2"/>
  <c r="V16" i="2" s="1"/>
  <c r="X16" i="2"/>
  <c r="L17" i="2"/>
  <c r="M17" i="2" s="1"/>
  <c r="U17" i="2"/>
  <c r="V17" i="2" s="1"/>
  <c r="X17" i="2"/>
  <c r="L18" i="2"/>
  <c r="M18" i="2" s="1"/>
  <c r="U18" i="2"/>
  <c r="V18" i="2" s="1"/>
  <c r="X18" i="2"/>
  <c r="L19" i="2"/>
  <c r="M19" i="2" s="1"/>
  <c r="U19" i="2"/>
  <c r="V19" i="2" s="1"/>
  <c r="X19" i="2"/>
  <c r="L20" i="2"/>
  <c r="M20" i="2" s="1"/>
  <c r="U20" i="2"/>
  <c r="V20" i="2" s="1"/>
  <c r="X20" i="2"/>
  <c r="L21" i="2"/>
  <c r="M21" i="2" s="1"/>
  <c r="U21" i="2"/>
  <c r="V21" i="2" s="1"/>
  <c r="X21" i="2"/>
  <c r="L22" i="2"/>
  <c r="M22" i="2" s="1"/>
  <c r="U22" i="2"/>
  <c r="V22" i="2" s="1"/>
  <c r="X22" i="2"/>
  <c r="L23" i="2"/>
  <c r="M23" i="2" s="1"/>
  <c r="U23" i="2"/>
  <c r="V23" i="2" s="1"/>
  <c r="X23" i="2"/>
  <c r="L24" i="2"/>
  <c r="M24" i="2" s="1"/>
  <c r="U24" i="2"/>
  <c r="V24" i="2" s="1"/>
  <c r="X24" i="2"/>
  <c r="L25" i="2"/>
  <c r="M25" i="2" s="1"/>
  <c r="U25" i="2"/>
  <c r="V25" i="2" s="1"/>
  <c r="X25" i="2"/>
  <c r="L26" i="2"/>
  <c r="M26" i="2" s="1"/>
  <c r="U26" i="2"/>
  <c r="V26" i="2" s="1"/>
  <c r="X26" i="2"/>
  <c r="L29" i="2"/>
  <c r="M29" i="2" s="1"/>
  <c r="U29" i="2"/>
  <c r="V29" i="2" s="1"/>
  <c r="X29" i="2"/>
  <c r="L28" i="2"/>
  <c r="M28" i="2" s="1"/>
  <c r="U28" i="2"/>
  <c r="V28" i="2" s="1"/>
  <c r="X28" i="2"/>
  <c r="L36" i="2"/>
  <c r="M36" i="2" s="1"/>
  <c r="U36" i="2"/>
  <c r="V36" i="2" s="1"/>
  <c r="X36" i="2"/>
  <c r="L32" i="2"/>
  <c r="M32" i="2" s="1"/>
  <c r="U32" i="2"/>
  <c r="V32" i="2" s="1"/>
  <c r="X32" i="2"/>
  <c r="L33" i="2"/>
  <c r="M33" i="2" s="1"/>
  <c r="U33" i="2"/>
  <c r="V33" i="2" s="1"/>
  <c r="X33" i="2"/>
  <c r="L31" i="2"/>
  <c r="M31" i="2" s="1"/>
  <c r="U31" i="2"/>
  <c r="V31" i="2" s="1"/>
  <c r="X31" i="2"/>
  <c r="L30" i="2"/>
  <c r="M30" i="2" s="1"/>
  <c r="U30" i="2"/>
  <c r="V30" i="2" s="1"/>
  <c r="X30" i="2"/>
  <c r="L37" i="2"/>
  <c r="M37" i="2" s="1"/>
  <c r="U37" i="2"/>
  <c r="V37" i="2" s="1"/>
  <c r="X37" i="2"/>
  <c r="L38" i="2"/>
  <c r="M38" i="2" s="1"/>
  <c r="U38" i="2"/>
  <c r="V38" i="2" s="1"/>
  <c r="X38" i="2"/>
  <c r="L39" i="2"/>
  <c r="M39" i="2" s="1"/>
  <c r="U39" i="2"/>
  <c r="V39" i="2" s="1"/>
  <c r="X39" i="2"/>
  <c r="L40" i="2"/>
  <c r="M40" i="2" s="1"/>
  <c r="U40" i="2"/>
  <c r="V40" i="2" s="1"/>
  <c r="X40" i="2"/>
  <c r="L41" i="2"/>
  <c r="M41" i="2" s="1"/>
  <c r="U41" i="2"/>
  <c r="V41" i="2" s="1"/>
  <c r="X41" i="2"/>
  <c r="L42" i="2"/>
  <c r="M42" i="2" s="1"/>
  <c r="U42" i="2"/>
  <c r="V42" i="2" s="1"/>
  <c r="X42" i="2"/>
  <c r="L43" i="2"/>
  <c r="M43" i="2" s="1"/>
  <c r="U43" i="2"/>
  <c r="V43" i="2" s="1"/>
  <c r="X43" i="2"/>
  <c r="L44" i="2"/>
  <c r="M44" i="2" s="1"/>
  <c r="U44" i="2"/>
  <c r="V44" i="2" s="1"/>
  <c r="X44" i="2"/>
  <c r="L45" i="2"/>
  <c r="M45" i="2" s="1"/>
  <c r="U45" i="2"/>
  <c r="V45" i="2" s="1"/>
  <c r="X45" i="2"/>
  <c r="X5" i="2"/>
  <c r="V5" i="2"/>
  <c r="L5" i="2"/>
  <c r="M5" i="2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T5" i="3"/>
  <c r="U5" i="3" s="1"/>
  <c r="R5" i="3"/>
  <c r="S5" i="3" s="1"/>
  <c r="H5" i="3"/>
  <c r="I5" i="3" s="1"/>
  <c r="E5" i="3"/>
  <c r="F5" i="3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5" i="5"/>
  <c r="K5" i="5" s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5" i="4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5" i="4"/>
  <c r="I5" i="4" s="1"/>
  <c r="E5" i="4"/>
  <c r="F5" i="4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I5" i="5"/>
  <c r="H5" i="5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5" i="5"/>
  <c r="F5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5" i="5"/>
  <c r="K5" i="4" l="1"/>
  <c r="L5" i="4" s="1"/>
  <c r="N5" i="4"/>
  <c r="M5" i="4" s="1"/>
  <c r="K44" i="4"/>
  <c r="L44" i="4" s="1"/>
  <c r="N44" i="4"/>
  <c r="M44" i="4" s="1"/>
  <c r="K42" i="4"/>
  <c r="L42" i="4" s="1"/>
  <c r="N42" i="4"/>
  <c r="M42" i="4" s="1"/>
  <c r="K40" i="4"/>
  <c r="L40" i="4" s="1"/>
  <c r="N40" i="4"/>
  <c r="M40" i="4" s="1"/>
  <c r="K38" i="4"/>
  <c r="L38" i="4" s="1"/>
  <c r="N38" i="4"/>
  <c r="M38" i="4" s="1"/>
  <c r="K36" i="4"/>
  <c r="L36" i="4" s="1"/>
  <c r="N36" i="4"/>
  <c r="M36" i="4" s="1"/>
  <c r="K34" i="4"/>
  <c r="L34" i="4" s="1"/>
  <c r="N34" i="4"/>
  <c r="M34" i="4" s="1"/>
  <c r="K32" i="4"/>
  <c r="L32" i="4" s="1"/>
  <c r="N32" i="4"/>
  <c r="M32" i="4" s="1"/>
  <c r="K30" i="4"/>
  <c r="L30" i="4" s="1"/>
  <c r="N30" i="4"/>
  <c r="M30" i="4" s="1"/>
  <c r="K28" i="4"/>
  <c r="L28" i="4" s="1"/>
  <c r="N28" i="4"/>
  <c r="M28" i="4" s="1"/>
  <c r="K26" i="4"/>
  <c r="L26" i="4" s="1"/>
  <c r="N26" i="4"/>
  <c r="M26" i="4" s="1"/>
  <c r="K24" i="4"/>
  <c r="L24" i="4" s="1"/>
  <c r="N24" i="4"/>
  <c r="M24" i="4" s="1"/>
  <c r="K22" i="4"/>
  <c r="L22" i="4" s="1"/>
  <c r="N22" i="4"/>
  <c r="M22" i="4" s="1"/>
  <c r="K20" i="4"/>
  <c r="L20" i="4" s="1"/>
  <c r="N20" i="4"/>
  <c r="M20" i="4" s="1"/>
  <c r="K18" i="4"/>
  <c r="L18" i="4" s="1"/>
  <c r="N18" i="4"/>
  <c r="M18" i="4" s="1"/>
  <c r="K16" i="4"/>
  <c r="L16" i="4" s="1"/>
  <c r="N16" i="4"/>
  <c r="M16" i="4" s="1"/>
  <c r="K14" i="4"/>
  <c r="L14" i="4" s="1"/>
  <c r="N14" i="4"/>
  <c r="M14" i="4" s="1"/>
  <c r="K12" i="4"/>
  <c r="L12" i="4" s="1"/>
  <c r="N12" i="4"/>
  <c r="M12" i="4" s="1"/>
  <c r="K10" i="4"/>
  <c r="L10" i="4" s="1"/>
  <c r="N10" i="4"/>
  <c r="M10" i="4" s="1"/>
  <c r="K8" i="4"/>
  <c r="L8" i="4" s="1"/>
  <c r="N8" i="4"/>
  <c r="M8" i="4" s="1"/>
  <c r="K6" i="4"/>
  <c r="L6" i="4" s="1"/>
  <c r="N6" i="4"/>
  <c r="M6" i="4" s="1"/>
  <c r="K45" i="4"/>
  <c r="L45" i="4" s="1"/>
  <c r="N45" i="4"/>
  <c r="M45" i="4" s="1"/>
  <c r="K43" i="4"/>
  <c r="L43" i="4" s="1"/>
  <c r="N43" i="4"/>
  <c r="M43" i="4" s="1"/>
  <c r="K41" i="4"/>
  <c r="L41" i="4" s="1"/>
  <c r="N41" i="4"/>
  <c r="M41" i="4" s="1"/>
  <c r="K39" i="4"/>
  <c r="L39" i="4" s="1"/>
  <c r="N39" i="4"/>
  <c r="M39" i="4" s="1"/>
  <c r="K37" i="4"/>
  <c r="L37" i="4" s="1"/>
  <c r="N37" i="4"/>
  <c r="M37" i="4" s="1"/>
  <c r="K35" i="4"/>
  <c r="L35" i="4" s="1"/>
  <c r="N35" i="4"/>
  <c r="M35" i="4" s="1"/>
  <c r="K33" i="4"/>
  <c r="L33" i="4" s="1"/>
  <c r="N33" i="4"/>
  <c r="M33" i="4" s="1"/>
  <c r="K31" i="4"/>
  <c r="L31" i="4" s="1"/>
  <c r="N31" i="4"/>
  <c r="M31" i="4" s="1"/>
  <c r="K29" i="4"/>
  <c r="L29" i="4" s="1"/>
  <c r="N29" i="4"/>
  <c r="M29" i="4" s="1"/>
  <c r="K27" i="4"/>
  <c r="L27" i="4" s="1"/>
  <c r="N27" i="4"/>
  <c r="M27" i="4" s="1"/>
  <c r="K25" i="4"/>
  <c r="L25" i="4" s="1"/>
  <c r="N25" i="4"/>
  <c r="M25" i="4" s="1"/>
  <c r="K23" i="4"/>
  <c r="L23" i="4" s="1"/>
  <c r="N23" i="4"/>
  <c r="M23" i="4" s="1"/>
  <c r="K21" i="4"/>
  <c r="L21" i="4" s="1"/>
  <c r="N21" i="4"/>
  <c r="K19" i="4"/>
  <c r="L19" i="4" s="1"/>
  <c r="N19" i="4"/>
  <c r="M19" i="4" s="1"/>
  <c r="K17" i="4"/>
  <c r="L17" i="4" s="1"/>
  <c r="N17" i="4"/>
  <c r="M17" i="4" s="1"/>
  <c r="K15" i="4"/>
  <c r="L15" i="4" s="1"/>
  <c r="N15" i="4"/>
  <c r="M15" i="4" s="1"/>
  <c r="K13" i="4"/>
  <c r="L13" i="4" s="1"/>
  <c r="N13" i="4"/>
  <c r="M13" i="4" s="1"/>
  <c r="K11" i="4"/>
  <c r="L11" i="4" s="1"/>
  <c r="N11" i="4"/>
  <c r="M11" i="4" s="1"/>
  <c r="K9" i="4"/>
  <c r="L9" i="4" s="1"/>
  <c r="N9" i="4"/>
  <c r="M9" i="4" s="1"/>
  <c r="K7" i="4"/>
  <c r="L7" i="4" s="1"/>
  <c r="N7" i="4"/>
  <c r="M7" i="4" s="1"/>
  <c r="N48" i="8"/>
  <c r="R51" i="8"/>
  <c r="J50" i="8"/>
  <c r="P50" i="8"/>
  <c r="L50" i="8"/>
  <c r="R50" i="8"/>
  <c r="N49" i="8"/>
  <c r="AM422" i="9"/>
  <c r="AM420" i="9"/>
  <c r="AM421" i="9"/>
  <c r="AM419" i="9"/>
  <c r="AE421" i="9"/>
  <c r="AE419" i="9"/>
  <c r="AE420" i="9"/>
  <c r="AE422" i="9"/>
  <c r="AA422" i="9"/>
  <c r="AA420" i="9"/>
  <c r="AC418" i="9"/>
  <c r="AA419" i="9"/>
  <c r="AA421" i="9"/>
  <c r="S421" i="9"/>
  <c r="S419" i="9"/>
  <c r="S420" i="9"/>
  <c r="S422" i="9"/>
  <c r="O422" i="9"/>
  <c r="O420" i="9"/>
  <c r="Q418" i="9"/>
  <c r="O419" i="9"/>
  <c r="O421" i="9"/>
  <c r="G421" i="9"/>
  <c r="G419" i="9"/>
  <c r="G420" i="9"/>
  <c r="G422" i="9"/>
  <c r="AP414" i="9"/>
  <c r="AP412" i="9"/>
  <c r="AP413" i="9"/>
  <c r="AP411" i="9"/>
  <c r="AJ422" i="9"/>
  <c r="AJ421" i="9"/>
  <c r="AJ420" i="9"/>
  <c r="AJ419" i="9"/>
  <c r="AL418" i="9"/>
  <c r="AB422" i="9"/>
  <c r="AB421" i="9"/>
  <c r="AB419" i="9"/>
  <c r="AB420" i="9"/>
  <c r="X422" i="9"/>
  <c r="X420" i="9"/>
  <c r="X421" i="9"/>
  <c r="X419" i="9"/>
  <c r="Z418" i="9"/>
  <c r="P422" i="9"/>
  <c r="P421" i="9"/>
  <c r="P419" i="9"/>
  <c r="P420" i="9"/>
  <c r="L422" i="9"/>
  <c r="L420" i="9"/>
  <c r="L421" i="9"/>
  <c r="L419" i="9"/>
  <c r="N418" i="9"/>
  <c r="AO421" i="9"/>
  <c r="AO422" i="9"/>
  <c r="AO419" i="9"/>
  <c r="AO420" i="9"/>
  <c r="AP418" i="9"/>
  <c r="AM426" i="9"/>
  <c r="AM351" i="9"/>
  <c r="AM349" i="9"/>
  <c r="AM350" i="9"/>
  <c r="AM348" i="9"/>
  <c r="AJ426" i="9"/>
  <c r="AJ351" i="9"/>
  <c r="AJ349" i="9"/>
  <c r="AJ350" i="9"/>
  <c r="AJ348" i="9"/>
  <c r="AL347" i="9"/>
  <c r="AG426" i="9"/>
  <c r="AG351" i="9"/>
  <c r="AG349" i="9"/>
  <c r="AI347" i="9"/>
  <c r="AG350" i="9"/>
  <c r="AG348" i="9"/>
  <c r="AD426" i="9"/>
  <c r="AD351" i="9"/>
  <c r="AD349" i="9"/>
  <c r="AD350" i="9"/>
  <c r="AD348" i="9"/>
  <c r="AF347" i="9"/>
  <c r="AA426" i="9"/>
  <c r="AA351" i="9"/>
  <c r="AA349" i="9"/>
  <c r="AC347" i="9"/>
  <c r="AA350" i="9"/>
  <c r="AA348" i="9"/>
  <c r="X426" i="9"/>
  <c r="X351" i="9"/>
  <c r="X349" i="9"/>
  <c r="X350" i="9"/>
  <c r="X348" i="9"/>
  <c r="Z347" i="9"/>
  <c r="U426" i="9"/>
  <c r="U351" i="9"/>
  <c r="U349" i="9"/>
  <c r="W347" i="9"/>
  <c r="U350" i="9"/>
  <c r="U348" i="9"/>
  <c r="R426" i="9"/>
  <c r="R351" i="9"/>
  <c r="R349" i="9"/>
  <c r="R350" i="9"/>
  <c r="R348" i="9"/>
  <c r="T347" i="9"/>
  <c r="O426" i="9"/>
  <c r="O351" i="9"/>
  <c r="O349" i="9"/>
  <c r="Q347" i="9"/>
  <c r="O350" i="9"/>
  <c r="O348" i="9"/>
  <c r="L426" i="9"/>
  <c r="L351" i="9"/>
  <c r="L349" i="9"/>
  <c r="L350" i="9"/>
  <c r="L348" i="9"/>
  <c r="N347" i="9"/>
  <c r="I426" i="9"/>
  <c r="I351" i="9"/>
  <c r="I349" i="9"/>
  <c r="K347" i="9"/>
  <c r="I350" i="9"/>
  <c r="I348" i="9"/>
  <c r="F426" i="9"/>
  <c r="F351" i="9"/>
  <c r="F349" i="9"/>
  <c r="F350" i="9"/>
  <c r="F348" i="9"/>
  <c r="H347" i="9"/>
  <c r="AK426" i="9"/>
  <c r="AK350" i="9"/>
  <c r="AK348" i="9"/>
  <c r="AK351" i="9"/>
  <c r="AK349" i="9"/>
  <c r="AE426" i="9"/>
  <c r="AE350" i="9"/>
  <c r="AE348" i="9"/>
  <c r="AE351" i="9"/>
  <c r="AE349" i="9"/>
  <c r="Y426" i="9"/>
  <c r="Y350" i="9"/>
  <c r="Y348" i="9"/>
  <c r="Y351" i="9"/>
  <c r="Y349" i="9"/>
  <c r="S426" i="9"/>
  <c r="S350" i="9"/>
  <c r="S348" i="9"/>
  <c r="S351" i="9"/>
  <c r="S349" i="9"/>
  <c r="M426" i="9"/>
  <c r="M350" i="9"/>
  <c r="M348" i="9"/>
  <c r="M351" i="9"/>
  <c r="M349" i="9"/>
  <c r="G426" i="9"/>
  <c r="G350" i="9"/>
  <c r="G348" i="9"/>
  <c r="G351" i="9"/>
  <c r="G349" i="9"/>
  <c r="AK421" i="9"/>
  <c r="AK419" i="9"/>
  <c r="AK422" i="9"/>
  <c r="AK420" i="9"/>
  <c r="AG422" i="9"/>
  <c r="AG420" i="9"/>
  <c r="AI418" i="9"/>
  <c r="AG419" i="9"/>
  <c r="AG421" i="9"/>
  <c r="Y421" i="9"/>
  <c r="Y419" i="9"/>
  <c r="Y422" i="9"/>
  <c r="Y420" i="9"/>
  <c r="U422" i="9"/>
  <c r="U420" i="9"/>
  <c r="W418" i="9"/>
  <c r="U419" i="9"/>
  <c r="U421" i="9"/>
  <c r="M421" i="9"/>
  <c r="M419" i="9"/>
  <c r="M422" i="9"/>
  <c r="M420" i="9"/>
  <c r="I422" i="9"/>
  <c r="I420" i="9"/>
  <c r="I419" i="9"/>
  <c r="K418" i="9"/>
  <c r="I421" i="9"/>
  <c r="AH421" i="9"/>
  <c r="AH422" i="9"/>
  <c r="AH419" i="9"/>
  <c r="AH420" i="9"/>
  <c r="AD422" i="9"/>
  <c r="AD420" i="9"/>
  <c r="AD421" i="9"/>
  <c r="AF418" i="9"/>
  <c r="AD419" i="9"/>
  <c r="V422" i="9"/>
  <c r="V421" i="9"/>
  <c r="V419" i="9"/>
  <c r="V420" i="9"/>
  <c r="R422" i="9"/>
  <c r="R420" i="9"/>
  <c r="R421" i="9"/>
  <c r="T418" i="9"/>
  <c r="R419" i="9"/>
  <c r="J422" i="9"/>
  <c r="J421" i="9"/>
  <c r="J419" i="9"/>
  <c r="J420" i="9"/>
  <c r="F422" i="9"/>
  <c r="F420" i="9"/>
  <c r="F421" i="9"/>
  <c r="F419" i="9"/>
  <c r="H418" i="9"/>
  <c r="AP347" i="9"/>
  <c r="AP65" i="9"/>
  <c r="AP63" i="9"/>
  <c r="AP64" i="9"/>
  <c r="AP62" i="9"/>
  <c r="AH426" i="9"/>
  <c r="AH350" i="9"/>
  <c r="AH348" i="9"/>
  <c r="AH351" i="9"/>
  <c r="AH349" i="9"/>
  <c r="AB426" i="9"/>
  <c r="AB350" i="9"/>
  <c r="AB348" i="9"/>
  <c r="AB351" i="9"/>
  <c r="AB349" i="9"/>
  <c r="V426" i="9"/>
  <c r="V350" i="9"/>
  <c r="V348" i="9"/>
  <c r="V351" i="9"/>
  <c r="V349" i="9"/>
  <c r="P426" i="9"/>
  <c r="P350" i="9"/>
  <c r="P348" i="9"/>
  <c r="P351" i="9"/>
  <c r="P349" i="9"/>
  <c r="J426" i="9"/>
  <c r="J350" i="9"/>
  <c r="J348" i="9"/>
  <c r="J351" i="9"/>
  <c r="J349" i="9"/>
  <c r="AO347" i="9"/>
  <c r="AO64" i="9"/>
  <c r="AO62" i="9"/>
  <c r="AO65" i="9"/>
  <c r="AO63" i="9"/>
  <c r="X81" i="8"/>
  <c r="R48" i="8"/>
  <c r="N50" i="8"/>
  <c r="J48" i="8"/>
  <c r="P49" i="8"/>
  <c r="L49" i="8"/>
  <c r="H49" i="8"/>
  <c r="P48" i="8"/>
  <c r="L48" i="8"/>
  <c r="H48" i="8"/>
  <c r="F51" i="8"/>
  <c r="F49" i="8"/>
  <c r="Z47" i="8"/>
  <c r="Y47" i="8" s="1"/>
  <c r="F50" i="8"/>
  <c r="F48" i="8"/>
  <c r="DA448" i="7"/>
  <c r="DA445" i="7"/>
  <c r="DA447" i="7"/>
  <c r="DA446" i="7"/>
  <c r="CW448" i="7"/>
  <c r="CW445" i="7"/>
  <c r="CW447" i="7"/>
  <c r="CW446" i="7"/>
  <c r="CM448" i="7"/>
  <c r="CM445" i="7"/>
  <c r="CM447" i="7"/>
  <c r="CM446" i="7"/>
  <c r="CC448" i="7"/>
  <c r="CC445" i="7"/>
  <c r="CC447" i="7"/>
  <c r="CC446" i="7"/>
  <c r="BY448" i="7"/>
  <c r="BY445" i="7"/>
  <c r="BY447" i="7"/>
  <c r="BY446" i="7"/>
  <c r="BO448" i="7"/>
  <c r="BO447" i="7"/>
  <c r="BO445" i="7"/>
  <c r="BO446" i="7"/>
  <c r="BE448" i="7"/>
  <c r="BE447" i="7"/>
  <c r="BE445" i="7"/>
  <c r="BE446" i="7"/>
  <c r="BA448" i="7"/>
  <c r="BA447" i="7"/>
  <c r="BA445" i="7"/>
  <c r="BA446" i="7"/>
  <c r="AK446" i="7"/>
  <c r="AK448" i="7"/>
  <c r="AK447" i="7"/>
  <c r="AK445" i="7"/>
  <c r="AG448" i="7"/>
  <c r="AG447" i="7"/>
  <c r="AG445" i="7"/>
  <c r="AG446" i="7"/>
  <c r="AI444" i="7"/>
  <c r="M446" i="7"/>
  <c r="M448" i="7"/>
  <c r="M447" i="7"/>
  <c r="M445" i="7"/>
  <c r="I448" i="7"/>
  <c r="I447" i="7"/>
  <c r="I446" i="7"/>
  <c r="I445" i="7"/>
  <c r="K444" i="7"/>
  <c r="AO440" i="7"/>
  <c r="AO438" i="7"/>
  <c r="AO439" i="7"/>
  <c r="AO437" i="7"/>
  <c r="CU447" i="7"/>
  <c r="CU448" i="7"/>
  <c r="CU446" i="7"/>
  <c r="CU445" i="7"/>
  <c r="CQ447" i="7"/>
  <c r="CQ448" i="7"/>
  <c r="CQ446" i="7"/>
  <c r="CQ445" i="7"/>
  <c r="CG447" i="7"/>
  <c r="CG448" i="7"/>
  <c r="CG446" i="7"/>
  <c r="CG445" i="7"/>
  <c r="BW447" i="7"/>
  <c r="BW448" i="7"/>
  <c r="BW446" i="7"/>
  <c r="BW445" i="7"/>
  <c r="BS447" i="7"/>
  <c r="BS448" i="7"/>
  <c r="BS446" i="7"/>
  <c r="BS445" i="7"/>
  <c r="BI448" i="7"/>
  <c r="BI446" i="7"/>
  <c r="BI447" i="7"/>
  <c r="BI445" i="7"/>
  <c r="AY448" i="7"/>
  <c r="AY446" i="7"/>
  <c r="AY447" i="7"/>
  <c r="AY445" i="7"/>
  <c r="AU448" i="7"/>
  <c r="AU446" i="7"/>
  <c r="AU447" i="7"/>
  <c r="AU445" i="7"/>
  <c r="AE446" i="7"/>
  <c r="AE448" i="7"/>
  <c r="AE447" i="7"/>
  <c r="AE445" i="7"/>
  <c r="AA448" i="7"/>
  <c r="AA447" i="7"/>
  <c r="AA446" i="7"/>
  <c r="AA445" i="7"/>
  <c r="AC444" i="7"/>
  <c r="G446" i="7"/>
  <c r="G448" i="7"/>
  <c r="G447" i="7"/>
  <c r="G445" i="7"/>
  <c r="AP369" i="7"/>
  <c r="AP367" i="7"/>
  <c r="AP368" i="7"/>
  <c r="AP366" i="7"/>
  <c r="CX452" i="7"/>
  <c r="CX377" i="7"/>
  <c r="CX375" i="7"/>
  <c r="CX376" i="7"/>
  <c r="CX374" i="7"/>
  <c r="CS452" i="7"/>
  <c r="CS377" i="7"/>
  <c r="CS375" i="7"/>
  <c r="CS376" i="7"/>
  <c r="CS374" i="7"/>
  <c r="CL452" i="7"/>
  <c r="CL377" i="7"/>
  <c r="CL375" i="7"/>
  <c r="CL374" i="7"/>
  <c r="CL376" i="7"/>
  <c r="CG452" i="7"/>
  <c r="CG377" i="7"/>
  <c r="CG375" i="7"/>
  <c r="CG374" i="7"/>
  <c r="CG376" i="7"/>
  <c r="BZ452" i="7"/>
  <c r="BZ377" i="7"/>
  <c r="BZ375" i="7"/>
  <c r="BZ376" i="7"/>
  <c r="BZ374" i="7"/>
  <c r="BU452" i="7"/>
  <c r="BU377" i="7"/>
  <c r="BU375" i="7"/>
  <c r="BU376" i="7"/>
  <c r="BU374" i="7"/>
  <c r="BN452" i="7"/>
  <c r="BN377" i="7"/>
  <c r="BN375" i="7"/>
  <c r="BN374" i="7"/>
  <c r="BN376" i="7"/>
  <c r="BI452" i="7"/>
  <c r="BI377" i="7"/>
  <c r="BI375" i="7"/>
  <c r="BI374" i="7"/>
  <c r="BI376" i="7"/>
  <c r="BB452" i="7"/>
  <c r="BB377" i="7"/>
  <c r="BB375" i="7"/>
  <c r="BB376" i="7"/>
  <c r="BB374" i="7"/>
  <c r="AW452" i="7"/>
  <c r="AW377" i="7"/>
  <c r="AW375" i="7"/>
  <c r="AW376" i="7"/>
  <c r="AW374" i="7"/>
  <c r="AK452" i="7"/>
  <c r="AK377" i="7"/>
  <c r="AK375" i="7"/>
  <c r="AK376" i="7"/>
  <c r="AK374" i="7"/>
  <c r="AE452" i="7"/>
  <c r="AE377" i="7"/>
  <c r="AE375" i="7"/>
  <c r="AE376" i="7"/>
  <c r="AE374" i="7"/>
  <c r="Y452" i="7"/>
  <c r="Y377" i="7"/>
  <c r="Y375" i="7"/>
  <c r="Y376" i="7"/>
  <c r="Y374" i="7"/>
  <c r="S452" i="7"/>
  <c r="S377" i="7"/>
  <c r="S375" i="7"/>
  <c r="S376" i="7"/>
  <c r="S374" i="7"/>
  <c r="M452" i="7"/>
  <c r="M377" i="7"/>
  <c r="M375" i="7"/>
  <c r="M376" i="7"/>
  <c r="M374" i="7"/>
  <c r="G452" i="7"/>
  <c r="G377" i="7"/>
  <c r="G375" i="7"/>
  <c r="G376" i="7"/>
  <c r="G374" i="7"/>
  <c r="DD452" i="7"/>
  <c r="DD376" i="7"/>
  <c r="DD374" i="7"/>
  <c r="DD377" i="7"/>
  <c r="DD375" i="7"/>
  <c r="CY452" i="7"/>
  <c r="CY376" i="7"/>
  <c r="CY374" i="7"/>
  <c r="CY377" i="7"/>
  <c r="CY375" i="7"/>
  <c r="CR452" i="7"/>
  <c r="CR376" i="7"/>
  <c r="CR374" i="7"/>
  <c r="CR375" i="7"/>
  <c r="CR377" i="7"/>
  <c r="CM452" i="7"/>
  <c r="CM376" i="7"/>
  <c r="CM374" i="7"/>
  <c r="CM375" i="7"/>
  <c r="CM377" i="7"/>
  <c r="CF452" i="7"/>
  <c r="CF376" i="7"/>
  <c r="CF374" i="7"/>
  <c r="CF377" i="7"/>
  <c r="CF375" i="7"/>
  <c r="CA452" i="7"/>
  <c r="CA376" i="7"/>
  <c r="CA374" i="7"/>
  <c r="CA377" i="7"/>
  <c r="CA375" i="7"/>
  <c r="BT452" i="7"/>
  <c r="BT376" i="7"/>
  <c r="BT374" i="7"/>
  <c r="BT375" i="7"/>
  <c r="BT377" i="7"/>
  <c r="BO452" i="7"/>
  <c r="BO376" i="7"/>
  <c r="BO374" i="7"/>
  <c r="BO375" i="7"/>
  <c r="BO377" i="7"/>
  <c r="BH452" i="7"/>
  <c r="BH376" i="7"/>
  <c r="BH374" i="7"/>
  <c r="BH377" i="7"/>
  <c r="BH375" i="7"/>
  <c r="BC452" i="7"/>
  <c r="BC376" i="7"/>
  <c r="BC374" i="7"/>
  <c r="BC377" i="7"/>
  <c r="BC375" i="7"/>
  <c r="AV452" i="7"/>
  <c r="AV376" i="7"/>
  <c r="AV374" i="7"/>
  <c r="AV375" i="7"/>
  <c r="AV377" i="7"/>
  <c r="AM452" i="7"/>
  <c r="AM376" i="7"/>
  <c r="AM374" i="7"/>
  <c r="AM377" i="7"/>
  <c r="AM375" i="7"/>
  <c r="AJ452" i="7"/>
  <c r="AJ376" i="7"/>
  <c r="AJ374" i="7"/>
  <c r="AJ375" i="7"/>
  <c r="AL373" i="7"/>
  <c r="AJ377" i="7"/>
  <c r="AG452" i="7"/>
  <c r="AG376" i="7"/>
  <c r="AG374" i="7"/>
  <c r="AI373" i="7"/>
  <c r="AG377" i="7"/>
  <c r="AG375" i="7"/>
  <c r="AD452" i="7"/>
  <c r="AD376" i="7"/>
  <c r="AD374" i="7"/>
  <c r="AD375" i="7"/>
  <c r="AD377" i="7"/>
  <c r="AF373" i="7"/>
  <c r="AA452" i="7"/>
  <c r="AA376" i="7"/>
  <c r="AA374" i="7"/>
  <c r="AC373" i="7"/>
  <c r="AA377" i="7"/>
  <c r="AA375" i="7"/>
  <c r="X452" i="7"/>
  <c r="X376" i="7"/>
  <c r="X374" i="7"/>
  <c r="X375" i="7"/>
  <c r="Z373" i="7"/>
  <c r="X377" i="7"/>
  <c r="U452" i="7"/>
  <c r="U376" i="7"/>
  <c r="U374" i="7"/>
  <c r="W373" i="7"/>
  <c r="U377" i="7"/>
  <c r="U375" i="7"/>
  <c r="R452" i="7"/>
  <c r="R376" i="7"/>
  <c r="R374" i="7"/>
  <c r="R375" i="7"/>
  <c r="R377" i="7"/>
  <c r="T373" i="7"/>
  <c r="O452" i="7"/>
  <c r="O376" i="7"/>
  <c r="O374" i="7"/>
  <c r="Q373" i="7"/>
  <c r="O377" i="7"/>
  <c r="O375" i="7"/>
  <c r="L452" i="7"/>
  <c r="L376" i="7"/>
  <c r="L374" i="7"/>
  <c r="L375" i="7"/>
  <c r="N373" i="7"/>
  <c r="L377" i="7"/>
  <c r="I452" i="7"/>
  <c r="I376" i="7"/>
  <c r="I374" i="7"/>
  <c r="K373" i="7"/>
  <c r="I377" i="7"/>
  <c r="I375" i="7"/>
  <c r="F452" i="7"/>
  <c r="F376" i="7"/>
  <c r="F374" i="7"/>
  <c r="F375" i="7"/>
  <c r="F377" i="7"/>
  <c r="H373" i="7"/>
  <c r="CY448" i="7"/>
  <c r="CY447" i="7"/>
  <c r="CY445" i="7"/>
  <c r="CY446" i="7"/>
  <c r="CO448" i="7"/>
  <c r="CO447" i="7"/>
  <c r="CO445" i="7"/>
  <c r="CO446" i="7"/>
  <c r="CK448" i="7"/>
  <c r="CK447" i="7"/>
  <c r="CK445" i="7"/>
  <c r="CK446" i="7"/>
  <c r="CA448" i="7"/>
  <c r="CA447" i="7"/>
  <c r="CA445" i="7"/>
  <c r="CA446" i="7"/>
  <c r="BQ448" i="7"/>
  <c r="BQ447" i="7"/>
  <c r="BQ445" i="7"/>
  <c r="BQ446" i="7"/>
  <c r="BM448" i="7"/>
  <c r="BM447" i="7"/>
  <c r="BM445" i="7"/>
  <c r="BM446" i="7"/>
  <c r="BC448" i="7"/>
  <c r="BC447" i="7"/>
  <c r="BC445" i="7"/>
  <c r="BC446" i="7"/>
  <c r="AS448" i="7"/>
  <c r="AS447" i="7"/>
  <c r="AS445" i="7"/>
  <c r="AS446" i="7"/>
  <c r="Y446" i="7"/>
  <c r="Y448" i="7"/>
  <c r="Y447" i="7"/>
  <c r="Y445" i="7"/>
  <c r="U448" i="7"/>
  <c r="U447" i="7"/>
  <c r="U446" i="7"/>
  <c r="U445" i="7"/>
  <c r="W444" i="7"/>
  <c r="DC447" i="7"/>
  <c r="DC446" i="7"/>
  <c r="DC448" i="7"/>
  <c r="DC445" i="7"/>
  <c r="CS447" i="7"/>
  <c r="CS446" i="7"/>
  <c r="CS448" i="7"/>
  <c r="CS445" i="7"/>
  <c r="CI447" i="7"/>
  <c r="CI446" i="7"/>
  <c r="CI448" i="7"/>
  <c r="CI445" i="7"/>
  <c r="CE447" i="7"/>
  <c r="CE446" i="7"/>
  <c r="CE448" i="7"/>
  <c r="CE445" i="7"/>
  <c r="BU447" i="7"/>
  <c r="BU446" i="7"/>
  <c r="BU448" i="7"/>
  <c r="BU445" i="7"/>
  <c r="BK446" i="7"/>
  <c r="BK448" i="7"/>
  <c r="BK447" i="7"/>
  <c r="BK445" i="7"/>
  <c r="BG446" i="7"/>
  <c r="BG448" i="7"/>
  <c r="BG447" i="7"/>
  <c r="BG445" i="7"/>
  <c r="AW446" i="7"/>
  <c r="AW448" i="7"/>
  <c r="AW447" i="7"/>
  <c r="AW445" i="7"/>
  <c r="AM448" i="7"/>
  <c r="AM447" i="7"/>
  <c r="AM445" i="7"/>
  <c r="AM446" i="7"/>
  <c r="S446" i="7"/>
  <c r="S448" i="7"/>
  <c r="S447" i="7"/>
  <c r="S445" i="7"/>
  <c r="O448" i="7"/>
  <c r="O447" i="7"/>
  <c r="O446" i="7"/>
  <c r="O445" i="7"/>
  <c r="Q444" i="7"/>
  <c r="AO444" i="7"/>
  <c r="AO404" i="7"/>
  <c r="AO402" i="7"/>
  <c r="AO403" i="7"/>
  <c r="AO405" i="7"/>
  <c r="AP448" i="7"/>
  <c r="AP447" i="7"/>
  <c r="AP445" i="7"/>
  <c r="AP446" i="7"/>
  <c r="DC452" i="7"/>
  <c r="DC377" i="7"/>
  <c r="DC375" i="7"/>
  <c r="DC376" i="7"/>
  <c r="DC374" i="7"/>
  <c r="CZ452" i="7"/>
  <c r="CZ377" i="7"/>
  <c r="CZ375" i="7"/>
  <c r="CZ374" i="7"/>
  <c r="CZ376" i="7"/>
  <c r="DB373" i="7"/>
  <c r="CU452" i="7"/>
  <c r="CU377" i="7"/>
  <c r="CU375" i="7"/>
  <c r="CU374" i="7"/>
  <c r="CU376" i="7"/>
  <c r="CQ452" i="7"/>
  <c r="CQ377" i="7"/>
  <c r="CQ375" i="7"/>
  <c r="CQ374" i="7"/>
  <c r="CQ376" i="7"/>
  <c r="CN452" i="7"/>
  <c r="CN377" i="7"/>
  <c r="CN375" i="7"/>
  <c r="CN376" i="7"/>
  <c r="CN374" i="7"/>
  <c r="CP373" i="7"/>
  <c r="CI452" i="7"/>
  <c r="CI377" i="7"/>
  <c r="CI375" i="7"/>
  <c r="CI376" i="7"/>
  <c r="CI374" i="7"/>
  <c r="CE452" i="7"/>
  <c r="CE377" i="7"/>
  <c r="CE375" i="7"/>
  <c r="CE376" i="7"/>
  <c r="CE374" i="7"/>
  <c r="CB452" i="7"/>
  <c r="CB377" i="7"/>
  <c r="CB375" i="7"/>
  <c r="CB374" i="7"/>
  <c r="CB376" i="7"/>
  <c r="CD373" i="7"/>
  <c r="BW452" i="7"/>
  <c r="BW377" i="7"/>
  <c r="BW375" i="7"/>
  <c r="BW374" i="7"/>
  <c r="BW376" i="7"/>
  <c r="BS452" i="7"/>
  <c r="BS377" i="7"/>
  <c r="BS375" i="7"/>
  <c r="BS374" i="7"/>
  <c r="BS376" i="7"/>
  <c r="BP452" i="7"/>
  <c r="BP377" i="7"/>
  <c r="BP375" i="7"/>
  <c r="BP376" i="7"/>
  <c r="BP374" i="7"/>
  <c r="BR373" i="7"/>
  <c r="BK452" i="7"/>
  <c r="BK377" i="7"/>
  <c r="BK375" i="7"/>
  <c r="BK376" i="7"/>
  <c r="BK374" i="7"/>
  <c r="BG452" i="7"/>
  <c r="BG377" i="7"/>
  <c r="BG375" i="7"/>
  <c r="BG376" i="7"/>
  <c r="BG374" i="7"/>
  <c r="BD452" i="7"/>
  <c r="BD377" i="7"/>
  <c r="BD375" i="7"/>
  <c r="BD374" i="7"/>
  <c r="BD376" i="7"/>
  <c r="BF373" i="7"/>
  <c r="AY452" i="7"/>
  <c r="AY377" i="7"/>
  <c r="AY375" i="7"/>
  <c r="AY374" i="7"/>
  <c r="AY376" i="7"/>
  <c r="AU452" i="7"/>
  <c r="AU377" i="7"/>
  <c r="AU375" i="7"/>
  <c r="AU374" i="7"/>
  <c r="AU376" i="7"/>
  <c r="AR452" i="7"/>
  <c r="AR377" i="7"/>
  <c r="AR375" i="7"/>
  <c r="AR376" i="7"/>
  <c r="AR374" i="7"/>
  <c r="AT373" i="7"/>
  <c r="AH452" i="7"/>
  <c r="AH377" i="7"/>
  <c r="AH375" i="7"/>
  <c r="AH374" i="7"/>
  <c r="AH376" i="7"/>
  <c r="AB452" i="7"/>
  <c r="AB377" i="7"/>
  <c r="AB375" i="7"/>
  <c r="AB374" i="7"/>
  <c r="AB376" i="7"/>
  <c r="V452" i="7"/>
  <c r="V377" i="7"/>
  <c r="V375" i="7"/>
  <c r="V374" i="7"/>
  <c r="V376" i="7"/>
  <c r="P452" i="7"/>
  <c r="P377" i="7"/>
  <c r="P375" i="7"/>
  <c r="P374" i="7"/>
  <c r="P376" i="7"/>
  <c r="J452" i="7"/>
  <c r="J377" i="7"/>
  <c r="J375" i="7"/>
  <c r="J374" i="7"/>
  <c r="J376" i="7"/>
  <c r="AP373" i="7"/>
  <c r="AP90" i="7"/>
  <c r="AP88" i="7"/>
  <c r="AP91" i="7"/>
  <c r="AP89" i="7"/>
  <c r="DA452" i="7"/>
  <c r="DA376" i="7"/>
  <c r="DA374" i="7"/>
  <c r="DA375" i="7"/>
  <c r="DA377" i="7"/>
  <c r="CW452" i="7"/>
  <c r="CW376" i="7"/>
  <c r="CW374" i="7"/>
  <c r="CW375" i="7"/>
  <c r="CW377" i="7"/>
  <c r="CT452" i="7"/>
  <c r="CT376" i="7"/>
  <c r="CT374" i="7"/>
  <c r="CT377" i="7"/>
  <c r="CV373" i="7"/>
  <c r="CT375" i="7"/>
  <c r="CO452" i="7"/>
  <c r="CO376" i="7"/>
  <c r="CO374" i="7"/>
  <c r="CO377" i="7"/>
  <c r="CO375" i="7"/>
  <c r="CK452" i="7"/>
  <c r="CK376" i="7"/>
  <c r="CK374" i="7"/>
  <c r="CK377" i="7"/>
  <c r="CK375" i="7"/>
  <c r="CH452" i="7"/>
  <c r="CH376" i="7"/>
  <c r="CH374" i="7"/>
  <c r="CH375" i="7"/>
  <c r="CJ373" i="7"/>
  <c r="CH377" i="7"/>
  <c r="CC452" i="7"/>
  <c r="CC376" i="7"/>
  <c r="CC374" i="7"/>
  <c r="CC375" i="7"/>
  <c r="CC377" i="7"/>
  <c r="BY452" i="7"/>
  <c r="BY376" i="7"/>
  <c r="BY374" i="7"/>
  <c r="BY375" i="7"/>
  <c r="BY377" i="7"/>
  <c r="BV452" i="7"/>
  <c r="BV376" i="7"/>
  <c r="BV374" i="7"/>
  <c r="BV377" i="7"/>
  <c r="BX373" i="7"/>
  <c r="BV375" i="7"/>
  <c r="BQ452" i="7"/>
  <c r="BQ376" i="7"/>
  <c r="BQ374" i="7"/>
  <c r="BQ377" i="7"/>
  <c r="BQ375" i="7"/>
  <c r="BM452" i="7"/>
  <c r="BM376" i="7"/>
  <c r="BM374" i="7"/>
  <c r="BM377" i="7"/>
  <c r="BM375" i="7"/>
  <c r="BJ452" i="7"/>
  <c r="BJ376" i="7"/>
  <c r="BJ374" i="7"/>
  <c r="BJ375" i="7"/>
  <c r="BL373" i="7"/>
  <c r="BJ377" i="7"/>
  <c r="BE452" i="7"/>
  <c r="BE376" i="7"/>
  <c r="BE374" i="7"/>
  <c r="BE375" i="7"/>
  <c r="BE377" i="7"/>
  <c r="BA452" i="7"/>
  <c r="BA376" i="7"/>
  <c r="BA374" i="7"/>
  <c r="BA375" i="7"/>
  <c r="BA377" i="7"/>
  <c r="AX452" i="7"/>
  <c r="AX376" i="7"/>
  <c r="AX374" i="7"/>
  <c r="AX377" i="7"/>
  <c r="AZ373" i="7"/>
  <c r="AX375" i="7"/>
  <c r="AS452" i="7"/>
  <c r="AS376" i="7"/>
  <c r="AS374" i="7"/>
  <c r="AS377" i="7"/>
  <c r="AS375" i="7"/>
  <c r="AO373" i="7"/>
  <c r="AO91" i="7"/>
  <c r="AO89" i="7"/>
  <c r="AO90" i="7"/>
  <c r="AO88" i="7"/>
  <c r="M21" i="4" l="1"/>
  <c r="M47" i="4"/>
  <c r="Z51" i="8"/>
  <c r="Y51" i="8" s="1"/>
  <c r="Z50" i="8"/>
  <c r="Y50" i="8" s="1"/>
  <c r="Z49" i="8"/>
  <c r="Y49" i="8" s="1"/>
  <c r="J429" i="9"/>
  <c r="J427" i="9"/>
  <c r="J428" i="9"/>
  <c r="J430" i="9"/>
  <c r="AO426" i="9"/>
  <c r="AO350" i="9"/>
  <c r="AO348" i="9"/>
  <c r="AO351" i="9"/>
  <c r="AO349" i="9"/>
  <c r="P429" i="9"/>
  <c r="P427" i="9"/>
  <c r="P430" i="9"/>
  <c r="P428" i="9"/>
  <c r="AB429" i="9"/>
  <c r="AB427" i="9"/>
  <c r="AB430" i="9"/>
  <c r="AB428" i="9"/>
  <c r="AP426" i="9"/>
  <c r="AP351" i="9"/>
  <c r="AP349" i="9"/>
  <c r="AP350" i="9"/>
  <c r="AP348" i="9"/>
  <c r="M429" i="9"/>
  <c r="M427" i="9"/>
  <c r="M430" i="9"/>
  <c r="M428" i="9"/>
  <c r="Y429" i="9"/>
  <c r="Y427" i="9"/>
  <c r="Y430" i="9"/>
  <c r="Y428" i="9"/>
  <c r="AK432" i="9"/>
  <c r="AK429" i="9"/>
  <c r="AK427" i="9"/>
  <c r="AK430" i="9"/>
  <c r="AK428" i="9"/>
  <c r="F430" i="9"/>
  <c r="F428" i="9"/>
  <c r="F427" i="9"/>
  <c r="F429" i="9"/>
  <c r="H426" i="9"/>
  <c r="I430" i="9"/>
  <c r="I428" i="9"/>
  <c r="K426" i="9"/>
  <c r="I429" i="9"/>
  <c r="I427" i="9"/>
  <c r="L430" i="9"/>
  <c r="L428" i="9"/>
  <c r="L427" i="9"/>
  <c r="L429" i="9"/>
  <c r="N426" i="9"/>
  <c r="O430" i="9"/>
  <c r="O428" i="9"/>
  <c r="Q426" i="9"/>
  <c r="O429" i="9"/>
  <c r="O427" i="9"/>
  <c r="R430" i="9"/>
  <c r="R428" i="9"/>
  <c r="R427" i="9"/>
  <c r="R429" i="9"/>
  <c r="T426" i="9"/>
  <c r="U430" i="9"/>
  <c r="U428" i="9"/>
  <c r="W426" i="9"/>
  <c r="U429" i="9"/>
  <c r="U427" i="9"/>
  <c r="X430" i="9"/>
  <c r="X428" i="9"/>
  <c r="X427" i="9"/>
  <c r="X429" i="9"/>
  <c r="Z426" i="9"/>
  <c r="AA430" i="9"/>
  <c r="AA428" i="9"/>
  <c r="AC426" i="9"/>
  <c r="AA429" i="9"/>
  <c r="AA427" i="9"/>
  <c r="AD430" i="9"/>
  <c r="AD428" i="9"/>
  <c r="AD427" i="9"/>
  <c r="AD429" i="9"/>
  <c r="AF426" i="9"/>
  <c r="AG430" i="9"/>
  <c r="AG428" i="9"/>
  <c r="AI426" i="9"/>
  <c r="AG429" i="9"/>
  <c r="AG427" i="9"/>
  <c r="AJ430" i="9"/>
  <c r="AJ428" i="9"/>
  <c r="AJ432" i="9"/>
  <c r="AJ427" i="9"/>
  <c r="AL426" i="9"/>
  <c r="AJ429" i="9"/>
  <c r="AP422" i="9"/>
  <c r="AP421" i="9"/>
  <c r="AP420" i="9"/>
  <c r="AP419" i="9"/>
  <c r="V429" i="9"/>
  <c r="V427" i="9"/>
  <c r="V430" i="9"/>
  <c r="V428" i="9"/>
  <c r="AH429" i="9"/>
  <c r="AH427" i="9"/>
  <c r="AH430" i="9"/>
  <c r="AH428" i="9"/>
  <c r="G429" i="9"/>
  <c r="G427" i="9"/>
  <c r="G430" i="9"/>
  <c r="G428" i="9"/>
  <c r="S429" i="9"/>
  <c r="S427" i="9"/>
  <c r="S430" i="9"/>
  <c r="S428" i="9"/>
  <c r="AE429" i="9"/>
  <c r="AE427" i="9"/>
  <c r="AE430" i="9"/>
  <c r="AE428" i="9"/>
  <c r="AM430" i="9"/>
  <c r="AM428" i="9"/>
  <c r="AM429" i="9"/>
  <c r="AM427" i="9"/>
  <c r="Z48" i="8"/>
  <c r="Y48" i="8" s="1"/>
  <c r="AO452" i="7"/>
  <c r="AO377" i="7"/>
  <c r="AO375" i="7"/>
  <c r="AO374" i="7"/>
  <c r="AO376" i="7"/>
  <c r="BA456" i="7"/>
  <c r="BA455" i="7"/>
  <c r="BA454" i="7"/>
  <c r="BA453" i="7"/>
  <c r="BM456" i="7"/>
  <c r="BM455" i="7"/>
  <c r="BM454" i="7"/>
  <c r="BM453" i="7"/>
  <c r="BY456" i="7"/>
  <c r="BY455" i="7"/>
  <c r="BY454" i="7"/>
  <c r="BY453" i="7"/>
  <c r="CK456" i="7"/>
  <c r="CK455" i="7"/>
  <c r="CK453" i="7"/>
  <c r="CK454" i="7"/>
  <c r="CW456" i="7"/>
  <c r="CW454" i="7"/>
  <c r="CW453" i="7"/>
  <c r="CW455" i="7"/>
  <c r="AP452" i="7"/>
  <c r="AP376" i="7"/>
  <c r="AP374" i="7"/>
  <c r="AP375" i="7"/>
  <c r="AP377" i="7"/>
  <c r="P455" i="7"/>
  <c r="P456" i="7"/>
  <c r="P454" i="7"/>
  <c r="P453" i="7"/>
  <c r="AB455" i="7"/>
  <c r="AB456" i="7"/>
  <c r="AB454" i="7"/>
  <c r="AB453" i="7"/>
  <c r="AU455" i="7"/>
  <c r="AU456" i="7"/>
  <c r="AU454" i="7"/>
  <c r="AU453" i="7"/>
  <c r="BG455" i="7"/>
  <c r="BG456" i="7"/>
  <c r="BG454" i="7"/>
  <c r="BG453" i="7"/>
  <c r="BS455" i="7"/>
  <c r="BS456" i="7"/>
  <c r="BS454" i="7"/>
  <c r="BS453" i="7"/>
  <c r="CE455" i="7"/>
  <c r="CE456" i="7"/>
  <c r="CE454" i="7"/>
  <c r="CE453" i="7"/>
  <c r="CQ455" i="7"/>
  <c r="CQ456" i="7"/>
  <c r="CQ454" i="7"/>
  <c r="CQ453" i="7"/>
  <c r="DC455" i="7"/>
  <c r="DC456" i="7"/>
  <c r="DC454" i="7"/>
  <c r="DC453" i="7"/>
  <c r="AS456" i="7"/>
  <c r="AS455" i="7"/>
  <c r="AS454" i="7"/>
  <c r="AS453" i="7"/>
  <c r="AX456" i="7"/>
  <c r="AX455" i="7"/>
  <c r="AX454" i="7"/>
  <c r="AX453" i="7"/>
  <c r="AZ452" i="7"/>
  <c r="BE456" i="7"/>
  <c r="BE455" i="7"/>
  <c r="BE454" i="7"/>
  <c r="BE453" i="7"/>
  <c r="BJ456" i="7"/>
  <c r="BJ455" i="7"/>
  <c r="BJ454" i="7"/>
  <c r="BJ453" i="7"/>
  <c r="BL452" i="7"/>
  <c r="BQ456" i="7"/>
  <c r="BQ455" i="7"/>
  <c r="BQ454" i="7"/>
  <c r="BQ453" i="7"/>
  <c r="BV456" i="7"/>
  <c r="BV455" i="7"/>
  <c r="BV454" i="7"/>
  <c r="BV453" i="7"/>
  <c r="BX452" i="7"/>
  <c r="CC456" i="7"/>
  <c r="CC455" i="7"/>
  <c r="CC454" i="7"/>
  <c r="CC453" i="7"/>
  <c r="CH456" i="7"/>
  <c r="CH455" i="7"/>
  <c r="CH454" i="7"/>
  <c r="CH453" i="7"/>
  <c r="CJ452" i="7"/>
  <c r="CO456" i="7"/>
  <c r="CO455" i="7"/>
  <c r="CO453" i="7"/>
  <c r="CO454" i="7"/>
  <c r="CT456" i="7"/>
  <c r="CT454" i="7"/>
  <c r="CT455" i="7"/>
  <c r="CT453" i="7"/>
  <c r="CV452" i="7"/>
  <c r="DA456" i="7"/>
  <c r="DA454" i="7"/>
  <c r="DA453" i="7"/>
  <c r="DA455" i="7"/>
  <c r="J455" i="7"/>
  <c r="J456" i="7"/>
  <c r="J454" i="7"/>
  <c r="J453" i="7"/>
  <c r="V455" i="7"/>
  <c r="V456" i="7"/>
  <c r="V454" i="7"/>
  <c r="V453" i="7"/>
  <c r="AH455" i="7"/>
  <c r="AH456" i="7"/>
  <c r="AH454" i="7"/>
  <c r="AH453" i="7"/>
  <c r="AR455" i="7"/>
  <c r="AR456" i="7"/>
  <c r="AR454" i="7"/>
  <c r="AR453" i="7"/>
  <c r="AT452" i="7"/>
  <c r="AY455" i="7"/>
  <c r="AY456" i="7"/>
  <c r="AY454" i="7"/>
  <c r="AY453" i="7"/>
  <c r="BD455" i="7"/>
  <c r="BD456" i="7"/>
  <c r="BD454" i="7"/>
  <c r="BD453" i="7"/>
  <c r="BF452" i="7"/>
  <c r="BK455" i="7"/>
  <c r="BK456" i="7"/>
  <c r="BK454" i="7"/>
  <c r="BK453" i="7"/>
  <c r="BP455" i="7"/>
  <c r="BP456" i="7"/>
  <c r="BP454" i="7"/>
  <c r="BP453" i="7"/>
  <c r="BR452" i="7"/>
  <c r="BW455" i="7"/>
  <c r="BW456" i="7"/>
  <c r="BW454" i="7"/>
  <c r="BW453" i="7"/>
  <c r="CB455" i="7"/>
  <c r="CB456" i="7"/>
  <c r="CB454" i="7"/>
  <c r="CB453" i="7"/>
  <c r="CD452" i="7"/>
  <c r="CI455" i="7"/>
  <c r="CI456" i="7"/>
  <c r="CI454" i="7"/>
  <c r="CI453" i="7"/>
  <c r="CN455" i="7"/>
  <c r="CN456" i="7"/>
  <c r="CN454" i="7"/>
  <c r="CN453" i="7"/>
  <c r="CP452" i="7"/>
  <c r="CU455" i="7"/>
  <c r="CU456" i="7"/>
  <c r="CU454" i="7"/>
  <c r="CU453" i="7"/>
  <c r="CZ455" i="7"/>
  <c r="CZ456" i="7"/>
  <c r="CZ454" i="7"/>
  <c r="CZ453" i="7"/>
  <c r="DB452" i="7"/>
  <c r="AO448" i="7"/>
  <c r="AO446" i="7"/>
  <c r="AO447" i="7"/>
  <c r="AO445" i="7"/>
  <c r="F456" i="7"/>
  <c r="F455" i="7"/>
  <c r="F454" i="7"/>
  <c r="F453" i="7"/>
  <c r="H452" i="7"/>
  <c r="I456" i="7"/>
  <c r="I455" i="7"/>
  <c r="I454" i="7"/>
  <c r="I453" i="7"/>
  <c r="K452" i="7"/>
  <c r="L456" i="7"/>
  <c r="L455" i="7"/>
  <c r="L454" i="7"/>
  <c r="L453" i="7"/>
  <c r="N452" i="7"/>
  <c r="O456" i="7"/>
  <c r="O455" i="7"/>
  <c r="O454" i="7"/>
  <c r="O453" i="7"/>
  <c r="Q452" i="7"/>
  <c r="R456" i="7"/>
  <c r="R455" i="7"/>
  <c r="R454" i="7"/>
  <c r="R453" i="7"/>
  <c r="T452" i="7"/>
  <c r="U456" i="7"/>
  <c r="U455" i="7"/>
  <c r="U454" i="7"/>
  <c r="U453" i="7"/>
  <c r="W452" i="7"/>
  <c r="X456" i="7"/>
  <c r="X455" i="7"/>
  <c r="X454" i="7"/>
  <c r="X453" i="7"/>
  <c r="Z452" i="7"/>
  <c r="AA456" i="7"/>
  <c r="AA455" i="7"/>
  <c r="AA454" i="7"/>
  <c r="AA453" i="7"/>
  <c r="AC452" i="7"/>
  <c r="AD456" i="7"/>
  <c r="AD455" i="7"/>
  <c r="AD454" i="7"/>
  <c r="AD453" i="7"/>
  <c r="AF452" i="7"/>
  <c r="AG456" i="7"/>
  <c r="AG455" i="7"/>
  <c r="AG454" i="7"/>
  <c r="AG453" i="7"/>
  <c r="AI452" i="7"/>
  <c r="AJ456" i="7"/>
  <c r="AJ458" i="7"/>
  <c r="AJ455" i="7"/>
  <c r="AJ454" i="7"/>
  <c r="AJ453" i="7"/>
  <c r="AL452" i="7"/>
  <c r="AV456" i="7"/>
  <c r="AV455" i="7"/>
  <c r="AV454" i="7"/>
  <c r="AV453" i="7"/>
  <c r="BH456" i="7"/>
  <c r="BH455" i="7"/>
  <c r="BH454" i="7"/>
  <c r="BH453" i="7"/>
  <c r="BT456" i="7"/>
  <c r="BT455" i="7"/>
  <c r="BT454" i="7"/>
  <c r="BT453" i="7"/>
  <c r="CF456" i="7"/>
  <c r="CF455" i="7"/>
  <c r="CF454" i="7"/>
  <c r="CF453" i="7"/>
  <c r="CR456" i="7"/>
  <c r="CR453" i="7"/>
  <c r="CR455" i="7"/>
  <c r="CR454" i="7"/>
  <c r="DD456" i="7"/>
  <c r="DD454" i="7"/>
  <c r="DD455" i="7"/>
  <c r="DD453" i="7"/>
  <c r="M455" i="7"/>
  <c r="M456" i="7"/>
  <c r="M454" i="7"/>
  <c r="M453" i="7"/>
  <c r="Y455" i="7"/>
  <c r="Y456" i="7"/>
  <c r="Y454" i="7"/>
  <c r="Y453" i="7"/>
  <c r="AK458" i="7"/>
  <c r="AK455" i="7"/>
  <c r="AK456" i="7"/>
  <c r="AK454" i="7"/>
  <c r="AK453" i="7"/>
  <c r="BB455" i="7"/>
  <c r="BB456" i="7"/>
  <c r="BB454" i="7"/>
  <c r="BB453" i="7"/>
  <c r="BN455" i="7"/>
  <c r="BN456" i="7"/>
  <c r="BN454" i="7"/>
  <c r="BN453" i="7"/>
  <c r="BZ455" i="7"/>
  <c r="BZ456" i="7"/>
  <c r="BZ454" i="7"/>
  <c r="BZ453" i="7"/>
  <c r="CL455" i="7"/>
  <c r="CL456" i="7"/>
  <c r="CL454" i="7"/>
  <c r="CL453" i="7"/>
  <c r="CX455" i="7"/>
  <c r="CX456" i="7"/>
  <c r="CX454" i="7"/>
  <c r="CX453" i="7"/>
  <c r="AM456" i="7"/>
  <c r="AM455" i="7"/>
  <c r="AM454" i="7"/>
  <c r="AM453" i="7"/>
  <c r="BC456" i="7"/>
  <c r="BC455" i="7"/>
  <c r="BC454" i="7"/>
  <c r="BC453" i="7"/>
  <c r="BO456" i="7"/>
  <c r="BO455" i="7"/>
  <c r="BO454" i="7"/>
  <c r="BO453" i="7"/>
  <c r="CA456" i="7"/>
  <c r="CA455" i="7"/>
  <c r="CA454" i="7"/>
  <c r="CA453" i="7"/>
  <c r="CM456" i="7"/>
  <c r="CM453" i="7"/>
  <c r="CM455" i="7"/>
  <c r="CM454" i="7"/>
  <c r="CY456" i="7"/>
  <c r="CY454" i="7"/>
  <c r="CY455" i="7"/>
  <c r="CY453" i="7"/>
  <c r="G455" i="7"/>
  <c r="G454" i="7"/>
  <c r="G456" i="7"/>
  <c r="G453" i="7"/>
  <c r="S455" i="7"/>
  <c r="S456" i="7"/>
  <c r="S454" i="7"/>
  <c r="S453" i="7"/>
  <c r="AE455" i="7"/>
  <c r="AE456" i="7"/>
  <c r="AE454" i="7"/>
  <c r="AE453" i="7"/>
  <c r="AW455" i="7"/>
  <c r="AW456" i="7"/>
  <c r="AW454" i="7"/>
  <c r="AW453" i="7"/>
  <c r="BI455" i="7"/>
  <c r="BI456" i="7"/>
  <c r="BI454" i="7"/>
  <c r="BI453" i="7"/>
  <c r="BU455" i="7"/>
  <c r="BU456" i="7"/>
  <c r="BU454" i="7"/>
  <c r="BU453" i="7"/>
  <c r="CG455" i="7"/>
  <c r="CG456" i="7"/>
  <c r="CG454" i="7"/>
  <c r="CG453" i="7"/>
  <c r="CS455" i="7"/>
  <c r="CS456" i="7"/>
  <c r="CS454" i="7"/>
  <c r="CS453" i="7"/>
  <c r="AP430" i="9" l="1"/>
  <c r="AP428" i="9"/>
  <c r="AP427" i="9"/>
  <c r="AP429" i="9"/>
  <c r="AO429" i="9"/>
  <c r="AO427" i="9"/>
  <c r="AO430" i="9"/>
  <c r="AO428" i="9"/>
  <c r="AP456" i="7"/>
  <c r="AP455" i="7"/>
  <c r="AP454" i="7"/>
  <c r="AP453" i="7"/>
  <c r="AO455" i="7"/>
  <c r="AO456" i="7"/>
  <c r="AO454" i="7"/>
  <c r="AO453" i="7"/>
</calcChain>
</file>

<file path=xl/sharedStrings.xml><?xml version="1.0" encoding="utf-8"?>
<sst xmlns="http://schemas.openxmlformats.org/spreadsheetml/2006/main" count="3042" uniqueCount="1019">
  <si>
    <t>اسم الصنف</t>
  </si>
  <si>
    <t>خطة المحافظة شهرى</t>
  </si>
  <si>
    <t>خطة المحافظة اسبوعى</t>
  </si>
  <si>
    <t>خطة المنطقة/ سنة</t>
  </si>
  <si>
    <t>خطة المنطقة/ شهر</t>
  </si>
  <si>
    <t>خطة المنطقة/ اسبوع</t>
  </si>
  <si>
    <t>محافظة دمياط</t>
  </si>
  <si>
    <t>الزرقا</t>
  </si>
  <si>
    <t>فارسكور</t>
  </si>
  <si>
    <t>دمياط 1</t>
  </si>
  <si>
    <t>دمياط1</t>
  </si>
  <si>
    <t>كفر سعد</t>
  </si>
  <si>
    <t>د/محمد ونس +د/عمرو بدوى</t>
  </si>
  <si>
    <t>منطقة د/ عمرو بدوى</t>
  </si>
  <si>
    <t>منطقة د محمد ونس</t>
  </si>
  <si>
    <t xml:space="preserve"> اجمالى خطة المنطقة/ سنة</t>
  </si>
  <si>
    <t>اجمالى خطة المنطقة/ شهر</t>
  </si>
  <si>
    <t>يناير بيع</t>
  </si>
  <si>
    <t>تحقيق</t>
  </si>
  <si>
    <t>نبروه</t>
  </si>
  <si>
    <t>بلقاس</t>
  </si>
  <si>
    <t>منية النصر</t>
  </si>
  <si>
    <t>CC</t>
  </si>
  <si>
    <t>H</t>
  </si>
  <si>
    <t>M</t>
  </si>
  <si>
    <t>N</t>
  </si>
  <si>
    <t>OTC</t>
  </si>
  <si>
    <t>S</t>
  </si>
  <si>
    <t>NO.</t>
  </si>
  <si>
    <t>خطة المجموعة/ شهرى</t>
  </si>
  <si>
    <t>خطة المجموعة/ اسبوعى</t>
  </si>
  <si>
    <t>خطة المجموعة/ سنة 2018</t>
  </si>
  <si>
    <t>المجموعة B</t>
  </si>
  <si>
    <t>BRANCH1117</t>
  </si>
  <si>
    <t xml:space="preserve">         COMPUTER DEPARTMENT</t>
  </si>
  <si>
    <t xml:space="preserve"> COMPUTER DEPARTMENT</t>
  </si>
  <si>
    <t xml:space="preserve">     TOTAL SALES FOR ALL BRANCHES</t>
  </si>
  <si>
    <t xml:space="preserve">  SHORTAGE QUANTITY</t>
  </si>
  <si>
    <t xml:space="preserve">                      NOV. 2017</t>
  </si>
  <si>
    <t xml:space="preserve">            JAN. 2017</t>
  </si>
  <si>
    <t xml:space="preserve">           FEB. 2017</t>
  </si>
  <si>
    <t xml:space="preserve">            MAR. 2017</t>
  </si>
  <si>
    <t xml:space="preserve">             APR. 2017</t>
  </si>
  <si>
    <t xml:space="preserve">            MAY 2017</t>
  </si>
  <si>
    <t xml:space="preserve">             JUN. 2017</t>
  </si>
  <si>
    <t xml:space="preserve">             JUL. 2017</t>
  </si>
  <si>
    <t xml:space="preserve">             AUG. 2017</t>
  </si>
  <si>
    <t xml:space="preserve">             SEP. 2017</t>
  </si>
  <si>
    <t xml:space="preserve">             OCT. 2017</t>
  </si>
  <si>
    <t xml:space="preserve">            NOV. 2017</t>
  </si>
  <si>
    <t>PRICE</t>
  </si>
  <si>
    <t>C  A  I  R  O</t>
  </si>
  <si>
    <t>G  I  Z  A</t>
  </si>
  <si>
    <t>T  E  N  T  H</t>
  </si>
  <si>
    <t>S  O  H  A  G</t>
  </si>
  <si>
    <t>A  L  E  X.</t>
  </si>
  <si>
    <t>M  A  N  S  O  U  R  A</t>
  </si>
  <si>
    <t>T  A  N  T  A</t>
  </si>
  <si>
    <t>M  E  N  I  A</t>
  </si>
  <si>
    <t>B  A  N  H  A</t>
  </si>
  <si>
    <t>OTHER DIST.</t>
  </si>
  <si>
    <t>TOTAL BRANCHES + OTHER DIST.</t>
  </si>
  <si>
    <t>SHORT.</t>
  </si>
  <si>
    <t xml:space="preserve">                    T  O  T  A  L</t>
  </si>
  <si>
    <t>SALES D.S +</t>
  </si>
  <si>
    <t>TARGET</t>
  </si>
  <si>
    <t>STOCK</t>
  </si>
  <si>
    <t>RECEIVED</t>
  </si>
  <si>
    <t>CODE</t>
  </si>
  <si>
    <t>N.</t>
  </si>
  <si>
    <t>DRUG</t>
  </si>
  <si>
    <t>TYPE</t>
  </si>
  <si>
    <t>D.S + DIST.</t>
  </si>
  <si>
    <t>QUANT.</t>
  </si>
  <si>
    <t>RECEIVED DIST.</t>
  </si>
  <si>
    <t>%</t>
  </si>
  <si>
    <t>IN</t>
  </si>
  <si>
    <t>FROM PRODUCT.</t>
  </si>
  <si>
    <t>SALES</t>
  </si>
  <si>
    <t>TO 15 DAYS</t>
  </si>
  <si>
    <t>11100000</t>
  </si>
  <si>
    <t>ALLERGEX 20 TAB.</t>
  </si>
  <si>
    <t>11110000</t>
  </si>
  <si>
    <t>ALLERGEX CAFF 20 TAB.</t>
  </si>
  <si>
    <t>24120000</t>
  </si>
  <si>
    <t>ALLERGEX CREAM 20 GM</t>
  </si>
  <si>
    <t>31480000</t>
  </si>
  <si>
    <t>CEFIDIME 1GM VIAL</t>
  </si>
  <si>
    <t>31040000</t>
  </si>
  <si>
    <t>CEFIDIME 250MG VIAL</t>
  </si>
  <si>
    <t>31510000</t>
  </si>
  <si>
    <t>CEFIDIME 2GM VIAL</t>
  </si>
  <si>
    <t>31020000</t>
  </si>
  <si>
    <t>CEFIDIME 500MG VIAL</t>
  </si>
  <si>
    <t>11700000</t>
  </si>
  <si>
    <t>CONTA-FLU 20 TAB.</t>
  </si>
  <si>
    <t>OTC/CC</t>
  </si>
  <si>
    <t>31260000</t>
  </si>
  <si>
    <t>E-MOX  1GM VIAL</t>
  </si>
  <si>
    <t>31250000</t>
  </si>
  <si>
    <t>E-MOX  500MG VIAL</t>
  </si>
  <si>
    <t>13630000</t>
  </si>
  <si>
    <t>EPICOCILLIN 500MG 16 CAP.</t>
  </si>
  <si>
    <t>32100000</t>
  </si>
  <si>
    <t>EPIGENT 20MG 3 AMP.</t>
  </si>
  <si>
    <t>32030000</t>
  </si>
  <si>
    <t>EPIGENT 80MG 3 AMP.</t>
  </si>
  <si>
    <t>11EQ0000</t>
  </si>
  <si>
    <t>EPIQUANTEL 600MG 4 TAB.</t>
  </si>
  <si>
    <t>11SV0000</t>
  </si>
  <si>
    <t>EPISOVIR 400MG 28 TAB.</t>
  </si>
  <si>
    <t>32070000</t>
  </si>
  <si>
    <t>EPISTIGMIN 0.5MG 5 AMP.</t>
  </si>
  <si>
    <t>H/CC</t>
  </si>
  <si>
    <t>31660000</t>
  </si>
  <si>
    <t>EPISTIGMIN 2.5MG VIAL</t>
  </si>
  <si>
    <t>11F80000</t>
  </si>
  <si>
    <t>FLUMOX 1000MG 15 TAB.</t>
  </si>
  <si>
    <t>13330000</t>
  </si>
  <si>
    <t>FLUMOX 250MG 12 CAP.</t>
  </si>
  <si>
    <t>13620000</t>
  </si>
  <si>
    <t>FLUMOX 500MG 16 CAP.</t>
  </si>
  <si>
    <t>22770000</t>
  </si>
  <si>
    <t>MINOX 5% LOTION 60 ML</t>
  </si>
  <si>
    <t>11RD0000</t>
  </si>
  <si>
    <t>RAMPECARDIN 10MG 7 TAB.</t>
  </si>
  <si>
    <t>11RB0000</t>
  </si>
  <si>
    <t>RAMPECARDIN 2.5MG 7 TAB.</t>
  </si>
  <si>
    <t>11RC0000</t>
  </si>
  <si>
    <t>RAMPECARDIN 5MG 7 TAB.</t>
  </si>
  <si>
    <t>11RM0000</t>
  </si>
  <si>
    <t>RAMPECARDIN CO 2.5/12.5MG 7 TAB.</t>
  </si>
  <si>
    <t>11RN0000</t>
  </si>
  <si>
    <t>RAMPECARDIN CO 5/25MG 7 TAB.</t>
  </si>
  <si>
    <t>11RS0000</t>
  </si>
  <si>
    <t>REPAGLINIDE .5MG 30 TAB.</t>
  </si>
  <si>
    <t>11RP0000</t>
  </si>
  <si>
    <t>REPAGLINIDE 1MG 30 TAB.</t>
  </si>
  <si>
    <t>11RT0000</t>
  </si>
  <si>
    <t>REPAGLINIDE 2MG 30 TAB.</t>
  </si>
  <si>
    <t>11SL0000</t>
  </si>
  <si>
    <t>SILDEN 100MG 4 TAB.</t>
  </si>
  <si>
    <t>11SI0000</t>
  </si>
  <si>
    <t>SILDEN 25MG 10 TAB.</t>
  </si>
  <si>
    <t>11SN0000</t>
  </si>
  <si>
    <t>SILDEN 50MG 4 TAB.</t>
  </si>
  <si>
    <t>16170000</t>
  </si>
  <si>
    <t>TANTUM ROSE ( 5SACH x 10GM )</t>
  </si>
  <si>
    <t>22330000</t>
  </si>
  <si>
    <t>TANTUM VERD MOUTH WASH 125 ML</t>
  </si>
  <si>
    <t>11690000</t>
  </si>
  <si>
    <t>TANTUM VERD -P LOZENGES 20 TAB.</t>
  </si>
  <si>
    <t>11V70000</t>
  </si>
  <si>
    <t>VASTAFLAM 25MG 20 TAB.</t>
  </si>
  <si>
    <t>11V80000</t>
  </si>
  <si>
    <t>VASTAFLAM 50MG 20 TAB.</t>
  </si>
  <si>
    <t>14300000</t>
  </si>
  <si>
    <t>VITONA-PLUS 12 CAP.</t>
  </si>
  <si>
    <t>E.I.P.I.CO. :-</t>
  </si>
  <si>
    <t>VALUE P.P.</t>
  </si>
  <si>
    <t>VALUE 20 &amp; 4%</t>
  </si>
  <si>
    <t>VALUE 20 &amp; 7%</t>
  </si>
  <si>
    <t>VALUE 20 &amp; 5.95%</t>
  </si>
  <si>
    <t>VALUE 20 &amp; 11%</t>
  </si>
  <si>
    <t>33140000</t>
  </si>
  <si>
    <t>BENOX EYE DROPS 0.4% 10 ML</t>
  </si>
  <si>
    <t>OPH/CC</t>
  </si>
  <si>
    <t>35010000</t>
  </si>
  <si>
    <t>CIPROCIN 0.3% EYE OINT. 5 GM</t>
  </si>
  <si>
    <t>33400000</t>
  </si>
  <si>
    <t>CIPROCIN EYE DROPS 5 ML</t>
  </si>
  <si>
    <t>33290000</t>
  </si>
  <si>
    <t>DEXATOBRIN EYE DROPS 5 ML</t>
  </si>
  <si>
    <t>OPH/S</t>
  </si>
  <si>
    <t>35030000</t>
  </si>
  <si>
    <t>DEXATOBRIN EYE OINT. 5 GM</t>
  </si>
  <si>
    <t>35230000</t>
  </si>
  <si>
    <t>DEXATROL EYE OINT. 5 GM</t>
  </si>
  <si>
    <t>33380000</t>
  </si>
  <si>
    <t>DEXATROL EYE/EAR DROPS 5 ML</t>
  </si>
  <si>
    <t>33020000</t>
  </si>
  <si>
    <t>EPICROM EYE DROPS 4% 10 ML</t>
  </si>
  <si>
    <t>OPH/M</t>
  </si>
  <si>
    <t>35020000</t>
  </si>
  <si>
    <t>EPIDEXONE EYE OINT. 5 GM</t>
  </si>
  <si>
    <t>33570000</t>
  </si>
  <si>
    <t>EPIDEXONE EYE/EAR DROPS 5 ML</t>
  </si>
  <si>
    <t>33640000</t>
  </si>
  <si>
    <t>EPIFENAC 0.1% EYE DROPS 5 ML</t>
  </si>
  <si>
    <t>35070000</t>
  </si>
  <si>
    <t>EPIPHENICOL EYE OINT. 5 GM</t>
  </si>
  <si>
    <t>33120000</t>
  </si>
  <si>
    <t>EPISOPT EYE DROPS 5 ML</t>
  </si>
  <si>
    <t>33190000</t>
  </si>
  <si>
    <t>EPITAXOL EYE DROPS 5 ML</t>
  </si>
  <si>
    <t>OPH/N</t>
  </si>
  <si>
    <t>33680000</t>
  </si>
  <si>
    <t>NEO-MYXIDIN EYE DROPS 5 ML</t>
  </si>
  <si>
    <t>33560000</t>
  </si>
  <si>
    <t>NEO-POL EYE DROPS 10 ML</t>
  </si>
  <si>
    <t>33110000</t>
  </si>
  <si>
    <t>NORMO-TEARS EYE DROPS 15 ML</t>
  </si>
  <si>
    <t>33650000</t>
  </si>
  <si>
    <t>NOSTAMINE EYE/NOSE DROPS 15 ML</t>
  </si>
  <si>
    <t>33160000</t>
  </si>
  <si>
    <t>OLOHISTINE 0.1% EYE DROPS 5 ML</t>
  </si>
  <si>
    <t>33260000</t>
  </si>
  <si>
    <t>TIMOLOL MALEATE DROPS 0.5% 5 ML</t>
  </si>
  <si>
    <t>35580000</t>
  </si>
  <si>
    <t>TOBRIN EYE OINT. 5 GM</t>
  </si>
  <si>
    <t>33280000</t>
  </si>
  <si>
    <t>TOBRIN SOLUTION  0.3% 5 ML</t>
  </si>
  <si>
    <t>33080000</t>
  </si>
  <si>
    <t>XALATREX OPHTHALMIC SOLUTION 2.5 ML</t>
  </si>
  <si>
    <t>33170000</t>
  </si>
  <si>
    <t>XALATREX PLUS OPHTHALMIC SOLUTION 2.5 ML</t>
  </si>
  <si>
    <t>E.I.P.I.CO. :- ( OPH )</t>
  </si>
  <si>
    <t>E.I.P.I.CO. + E.I.P.I.CO. :- ( OPH )</t>
  </si>
  <si>
    <t>220E2000</t>
  </si>
  <si>
    <t>ALUM.HYDROXID 200ML</t>
  </si>
  <si>
    <t>11A34900</t>
  </si>
  <si>
    <t>ALZENTAL 200MG 200 TAB.</t>
  </si>
  <si>
    <t>31640000</t>
  </si>
  <si>
    <t>AMIKACIN 100MG VIAL</t>
  </si>
  <si>
    <t>31610000</t>
  </si>
  <si>
    <t>AMIKACIN 250MG VIAL</t>
  </si>
  <si>
    <t>31600000</t>
  </si>
  <si>
    <t>AMIKACIN 500MG VIAL</t>
  </si>
  <si>
    <t>11374900</t>
  </si>
  <si>
    <t>AMILORIDE HCL/HYDROCHLRTHZD 1000 TAB.</t>
  </si>
  <si>
    <t>24160000</t>
  </si>
  <si>
    <t>ANAFLEX OINT. 20 GM</t>
  </si>
  <si>
    <t>16110000</t>
  </si>
  <si>
    <t>ANAFLEX POWDER 10 GM</t>
  </si>
  <si>
    <t>11A14900</t>
  </si>
  <si>
    <t>ANTIFLAT 1000 TAB.</t>
  </si>
  <si>
    <t>11764900</t>
  </si>
  <si>
    <t>ATENO 100MG 1000 TAB.</t>
  </si>
  <si>
    <t>11044900</t>
  </si>
  <si>
    <t>ATENO 50MG 1000 TAB.</t>
  </si>
  <si>
    <t>11A45000</t>
  </si>
  <si>
    <t>ATOR 10MG 700 TAB.</t>
  </si>
  <si>
    <t>22250000</t>
  </si>
  <si>
    <t>BECOZYM SYRUP 125 ML</t>
  </si>
  <si>
    <t>24200000</t>
  </si>
  <si>
    <t>BETADERM CREAM 20 GM</t>
  </si>
  <si>
    <t>24210000</t>
  </si>
  <si>
    <t>BETADERM OINT. 20 GM</t>
  </si>
  <si>
    <t>11B20000</t>
  </si>
  <si>
    <t>BROPAM 1.5MG 10 TAB.</t>
  </si>
  <si>
    <t>CON</t>
  </si>
  <si>
    <t>11B24900</t>
  </si>
  <si>
    <t>BROPAM 1.5MG 1000 TAB.</t>
  </si>
  <si>
    <t>11B10000</t>
  </si>
  <si>
    <t>BROPAM 3MG 10 TAB.</t>
  </si>
  <si>
    <t>11B14900</t>
  </si>
  <si>
    <t>BROPAM 3MG 1000 TAB.</t>
  </si>
  <si>
    <t>14010000</t>
  </si>
  <si>
    <t>CALCIMAGE 1000 CAP.</t>
  </si>
  <si>
    <t>22464900</t>
  </si>
  <si>
    <t>CALSIUM SYRUP 120ML</t>
  </si>
  <si>
    <t>24440000</t>
  </si>
  <si>
    <t>CAMISAN OINT. 20 GM</t>
  </si>
  <si>
    <t>11874900</t>
  </si>
  <si>
    <t>CAPOTRIL 25MG 1000 TAB.</t>
  </si>
  <si>
    <t>11524900</t>
  </si>
  <si>
    <t>CAPOTRIL 50MG 1000 TAB.</t>
  </si>
  <si>
    <t>11204900</t>
  </si>
  <si>
    <t>CETAL 1000 TAB.</t>
  </si>
  <si>
    <t>25554900</t>
  </si>
  <si>
    <t>CETAL INFF. 100 SUPP.</t>
  </si>
  <si>
    <t>22219100</t>
  </si>
  <si>
    <t>CETAL SYRUP 100 ML</t>
  </si>
  <si>
    <t>22219000</t>
  </si>
  <si>
    <t>CETAL SYRUP 120 ML</t>
  </si>
  <si>
    <t>11219100</t>
  </si>
  <si>
    <t>CHLORIQENE PH. 1000 TAB.</t>
  </si>
  <si>
    <t>22404900</t>
  </si>
  <si>
    <t>CHLORPHENIRAMINE MAL.</t>
  </si>
  <si>
    <t>32604900</t>
  </si>
  <si>
    <t>CIMETIDINE 1 AMP.</t>
  </si>
  <si>
    <t>32600000</t>
  </si>
  <si>
    <t>CIMETIDINE 10 AMP.</t>
  </si>
  <si>
    <t>31214900</t>
  </si>
  <si>
    <t>CIPROCIN 10MG VIAL 20 ML</t>
  </si>
  <si>
    <t>00000002</t>
  </si>
  <si>
    <t>CIPROCIN 10MG VIAL 40 ML</t>
  </si>
  <si>
    <t>11714900</t>
  </si>
  <si>
    <t>CIPROCIN 250MG 1000 TAB.</t>
  </si>
  <si>
    <t>11614900</t>
  </si>
  <si>
    <t>CIPROCIN 500MG 1000 TAB.</t>
  </si>
  <si>
    <t>11CC4900</t>
  </si>
  <si>
    <t>CIPROCIN 750MG 500 TAB.</t>
  </si>
  <si>
    <t>11C62800</t>
  </si>
  <si>
    <t>CLOPAM 0.5MG 1000 TAB.</t>
  </si>
  <si>
    <t>11C74900</t>
  </si>
  <si>
    <t>CLOPAM 2MG 1000 TAB.</t>
  </si>
  <si>
    <t>11C70000</t>
  </si>
  <si>
    <t>CLOPAM 2MG 30 TAB.</t>
  </si>
  <si>
    <t>11662900</t>
  </si>
  <si>
    <t>COLOSPASMIN 1000 TAB.</t>
  </si>
  <si>
    <t>11660000</t>
  </si>
  <si>
    <t>COLOSPASMIN 20 TAB.</t>
  </si>
  <si>
    <t>11C14900</t>
  </si>
  <si>
    <t>COLOSPASMIN FORTE 135MG 1000 TAB.</t>
  </si>
  <si>
    <t>13660000</t>
  </si>
  <si>
    <t>CONTAC-12 240 CAP.</t>
  </si>
  <si>
    <t>11704900</t>
  </si>
  <si>
    <t>CONTA-FLU 1000 TAB.</t>
  </si>
  <si>
    <t>13560000</t>
  </si>
  <si>
    <t>COVIT 20CAP.</t>
  </si>
  <si>
    <t>16550000</t>
  </si>
  <si>
    <t>CREACON  ( 10SACH x 15GM )</t>
  </si>
  <si>
    <t>11360000</t>
  </si>
  <si>
    <t>DAMONAL</t>
  </si>
  <si>
    <t>13320000</t>
  </si>
  <si>
    <t>DANAZOL 200MG 100 CAP.</t>
  </si>
  <si>
    <t>32340000</t>
  </si>
  <si>
    <t>DEXAMETHASONE 5 AMP.</t>
  </si>
  <si>
    <t>33364900</t>
  </si>
  <si>
    <t>DEXEMATHASONE DROPS</t>
  </si>
  <si>
    <t>11095000</t>
  </si>
  <si>
    <t>DILTIAZEM 60MG 1000 TAB.</t>
  </si>
  <si>
    <t>00000003</t>
  </si>
  <si>
    <t>DILTIAZEM 60MG 20 TAB.</t>
  </si>
  <si>
    <t>13350000</t>
  </si>
  <si>
    <t>DILTIAZEM S.R. 120MG 10 CAP.</t>
  </si>
  <si>
    <t>13355000</t>
  </si>
  <si>
    <t>DILTIAZEM S.R. 120MG 600 CAP.</t>
  </si>
  <si>
    <t>13095000</t>
  </si>
  <si>
    <t>DILTIAZEM S.R. 90MG 1000 CAP.</t>
  </si>
  <si>
    <t>11454900</t>
  </si>
  <si>
    <t>DINITRA 10MG 1000 TAB.</t>
  </si>
  <si>
    <t>11464900</t>
  </si>
  <si>
    <t>DINITRA 20MG 1000 TAB.</t>
  </si>
  <si>
    <t>11460000</t>
  </si>
  <si>
    <t>DINITRA 20MG 20 TAB.</t>
  </si>
  <si>
    <t>11462800</t>
  </si>
  <si>
    <t>DINITRA 20MG 2000 TAB.</t>
  </si>
  <si>
    <t>11449000</t>
  </si>
  <si>
    <t>DINITRA 5MG 1000 TAB.</t>
  </si>
  <si>
    <t>11445000</t>
  </si>
  <si>
    <t>DINITRA 5MG 1005 TAB.</t>
  </si>
  <si>
    <t>11444900</t>
  </si>
  <si>
    <t>DINITRA 5MG 1500 TAB.</t>
  </si>
  <si>
    <t>11404900</t>
  </si>
  <si>
    <t>DISTOCIDE 200 TAB.</t>
  </si>
  <si>
    <t>11400000</t>
  </si>
  <si>
    <t>DISTOCIDE 4 TAB.</t>
  </si>
  <si>
    <t>11402300</t>
  </si>
  <si>
    <t>DISTOCIDE 400 TAB.</t>
  </si>
  <si>
    <t>11D15000</t>
  </si>
  <si>
    <t>DOSIN 1MG 1000 TAB.</t>
  </si>
  <si>
    <t>11D25000</t>
  </si>
  <si>
    <t>DOSIN 2MG 1000 TAB.</t>
  </si>
  <si>
    <t>11D35000</t>
  </si>
  <si>
    <t>DOSIN 4MG 1000 TAB.</t>
  </si>
  <si>
    <t>11D40000</t>
  </si>
  <si>
    <t>DOVOCARE 10MG 30 TAB.</t>
  </si>
  <si>
    <t>34720000</t>
  </si>
  <si>
    <t>EIPICO-SOLVENT 2 ML FOR VIAL</t>
  </si>
  <si>
    <t>34600000</t>
  </si>
  <si>
    <t>EIPICO-SOLVENT 45 ML</t>
  </si>
  <si>
    <t>34620000</t>
  </si>
  <si>
    <t>EIPICO-SOLVENT 65 ML</t>
  </si>
  <si>
    <t>11150000</t>
  </si>
  <si>
    <t>EMERAL 20 TAB.</t>
  </si>
  <si>
    <t>25110000</t>
  </si>
  <si>
    <t>EMERAL ADD. 5 SUPP.</t>
  </si>
  <si>
    <t>25100000</t>
  </si>
  <si>
    <t>EMERAL INFF. 5 SUPP.</t>
  </si>
  <si>
    <t>15305000</t>
  </si>
  <si>
    <t>E-MOX 125 DM 80ML</t>
  </si>
  <si>
    <t>15335000</t>
  </si>
  <si>
    <t>E-MOX 250 DM 80ML</t>
  </si>
  <si>
    <t>13144900</t>
  </si>
  <si>
    <t>E-MOX 250MG 360 CAP.</t>
  </si>
  <si>
    <t>13135000</t>
  </si>
  <si>
    <t>E-MOX 500MG 400 CAP.</t>
  </si>
  <si>
    <t>13130000</t>
  </si>
  <si>
    <t>E-MOX 500MG 8 CAP.</t>
  </si>
  <si>
    <t>15255000</t>
  </si>
  <si>
    <t>E-MOXCLAV 156MG DM 80 ML</t>
  </si>
  <si>
    <t>15265000</t>
  </si>
  <si>
    <t>E-MOXCLAV 312MG DM 80 ML</t>
  </si>
  <si>
    <t>15274900</t>
  </si>
  <si>
    <t>E-MOXCLAV 457MG DM 80 ML</t>
  </si>
  <si>
    <t>11180000</t>
  </si>
  <si>
    <t>ENALAP 20MG 10 TAB.</t>
  </si>
  <si>
    <t>11185000</t>
  </si>
  <si>
    <t>ENALAP 20MG 1000 TAB.</t>
  </si>
  <si>
    <t>11165700</t>
  </si>
  <si>
    <t>ENALAP 5MG 20 TAB.</t>
  </si>
  <si>
    <t>11304900</t>
  </si>
  <si>
    <t>EPIBEZA 200MG 1000 TAB.</t>
  </si>
  <si>
    <t>11300000</t>
  </si>
  <si>
    <t>EPIBEZA 200MG 30 TAB.</t>
  </si>
  <si>
    <t>15620000</t>
  </si>
  <si>
    <t>EPICOCILLIN 125DM 100 ML</t>
  </si>
  <si>
    <t>15100000</t>
  </si>
  <si>
    <t>EPICOCILLIN 125DM 60 ML</t>
  </si>
  <si>
    <t>00000004</t>
  </si>
  <si>
    <t>EPICOCILLIN 125DM 80 ML</t>
  </si>
  <si>
    <t>15110000</t>
  </si>
  <si>
    <t>EPICOCILLIN 250DM 60 ML</t>
  </si>
  <si>
    <t>13110000</t>
  </si>
  <si>
    <t>EPICOCILLIN 250MG 12 CAP.</t>
  </si>
  <si>
    <t>13119100</t>
  </si>
  <si>
    <t>EPICOCILLIN 250MG 360 CAP.</t>
  </si>
  <si>
    <t>15610000</t>
  </si>
  <si>
    <t>EPICOCILLIN 250MG DM 100 ML</t>
  </si>
  <si>
    <t>13129100</t>
  </si>
  <si>
    <t>EPICOCILLIN 500MG 400 CAP.</t>
  </si>
  <si>
    <t>13120000</t>
  </si>
  <si>
    <t>EPICOCILLIN 500MG 8 CAP.</t>
  </si>
  <si>
    <t>22050000</t>
  </si>
  <si>
    <t>EPICOGEL SUSP. 125 ML</t>
  </si>
  <si>
    <t>16660000</t>
  </si>
  <si>
    <t>EPICO-SALT ( 12SACH x 5GM )</t>
  </si>
  <si>
    <t>11142300</t>
  </si>
  <si>
    <t>EPICOTIL 1000 TAB.</t>
  </si>
  <si>
    <t>11924900</t>
  </si>
  <si>
    <t>EPIDOPA 250MG 1000 TAB.</t>
  </si>
  <si>
    <t>11920000</t>
  </si>
  <si>
    <t>EPIDOPA 250MG 30 TAB.</t>
  </si>
  <si>
    <t>25204900</t>
  </si>
  <si>
    <t>EPIFENAC 100 SUPP.</t>
  </si>
  <si>
    <t>11064900</t>
  </si>
  <si>
    <t>EPIFENAC 25MG 1000 TAB.</t>
  </si>
  <si>
    <t>11074900</t>
  </si>
  <si>
    <t>EPIFENAC 50MG 1000 TAB.</t>
  </si>
  <si>
    <t>32024900</t>
  </si>
  <si>
    <t>EPIFENAC 75MG 1 AMP.</t>
  </si>
  <si>
    <t>32104900</t>
  </si>
  <si>
    <t>EPIGENT 20MG 1 AMP.</t>
  </si>
  <si>
    <t>32045700</t>
  </si>
  <si>
    <t>EPIGENT 40MG 5 AMP.</t>
  </si>
  <si>
    <t>32035000</t>
  </si>
  <si>
    <t>EPIGENT 80MG 1 AMP.</t>
  </si>
  <si>
    <t>32252700</t>
  </si>
  <si>
    <t>EPIKAVIT 10MG 1 AMP.</t>
  </si>
  <si>
    <t>11EZ4900</t>
  </si>
  <si>
    <t>EPILACTAZIDE 1000 TAB.</t>
  </si>
  <si>
    <t>11EL0000</t>
  </si>
  <si>
    <t>EPILACTONE 100MG 10 TAB.</t>
  </si>
  <si>
    <t>11EL2700</t>
  </si>
  <si>
    <t>EPILACTONE 100MG 1000 TAB.</t>
  </si>
  <si>
    <t>11EP4900</t>
  </si>
  <si>
    <t>EPILACTONE 25MG 1000 TAB.</t>
  </si>
  <si>
    <t>11EP0000</t>
  </si>
  <si>
    <t>EPILACTONE 25MG 20 TAB.</t>
  </si>
  <si>
    <t>16105000</t>
  </si>
  <si>
    <t>EPIMAG ( 100SACH x 5GM )</t>
  </si>
  <si>
    <t>16100000</t>
  </si>
  <si>
    <t>EPIMAG ( 10SACH x 5GM )</t>
  </si>
  <si>
    <t>11EN4900</t>
  </si>
  <si>
    <t>EPINOR 700 TAB.</t>
  </si>
  <si>
    <t>32052800</t>
  </si>
  <si>
    <t>EPINOSINE-B FORT 1AMP.</t>
  </si>
  <si>
    <t>32055000</t>
  </si>
  <si>
    <t>EPINOSINE-B FORT 90 AMP.</t>
  </si>
  <si>
    <t>16150000</t>
  </si>
  <si>
    <t>EPINOS-LEMON ( 6SACH x 5GM )</t>
  </si>
  <si>
    <t>11EQ4900</t>
  </si>
  <si>
    <t>EPIQUANTEL 600MG 200 TAB.</t>
  </si>
  <si>
    <t>22190000</t>
  </si>
  <si>
    <t>EPIQUANTEL SUSP.</t>
  </si>
  <si>
    <t>11R04900</t>
  </si>
  <si>
    <t>EPIRANT 150MG 1000 TAB.</t>
  </si>
  <si>
    <t>32134900</t>
  </si>
  <si>
    <t>EPIRANT 50MG 1 AMP.</t>
  </si>
  <si>
    <t>11E04900</t>
  </si>
  <si>
    <t>EPIRIZINE 10MG 1000 TAB.</t>
  </si>
  <si>
    <t>32074900</t>
  </si>
  <si>
    <t>EPISTIGMIN 0.5MG 1 AMP.</t>
  </si>
  <si>
    <t>11022900</t>
  </si>
  <si>
    <t>EPITENS 1000 TAB.</t>
  </si>
  <si>
    <t>13934900</t>
  </si>
  <si>
    <t>EPITION 100MG 600 CAP.</t>
  </si>
  <si>
    <t>11194900</t>
  </si>
  <si>
    <t>EPITRIM 480MG 1000 TAB.</t>
  </si>
  <si>
    <t>22184900</t>
  </si>
  <si>
    <t>EPITRIM DRY MIX 100 ML</t>
  </si>
  <si>
    <t>32394900</t>
  </si>
  <si>
    <t>EPIVAL 10MG 1 AMP.</t>
  </si>
  <si>
    <t>11EA4900</t>
  </si>
  <si>
    <t>EPIVAL 10MG 1000 TAB.</t>
  </si>
  <si>
    <t>11EA0000</t>
  </si>
  <si>
    <t>EPIVAL 10MG 20 TAB.</t>
  </si>
  <si>
    <t>32390000</t>
  </si>
  <si>
    <t>EPIVAL 10MG/2ML 3 AMP.</t>
  </si>
  <si>
    <t>11E94900</t>
  </si>
  <si>
    <t>EPIVAL 2MG 1000 TAB.</t>
  </si>
  <si>
    <t>11084900</t>
  </si>
  <si>
    <t>EPIVAL 5MG 1000 TAB.</t>
  </si>
  <si>
    <t>31295700</t>
  </si>
  <si>
    <t>EPIZOLON-DEPOT 80MG VIAL</t>
  </si>
  <si>
    <t>13050000</t>
  </si>
  <si>
    <t>ESKORNADE 12 CAP.</t>
  </si>
  <si>
    <t>14150000</t>
  </si>
  <si>
    <t>FARROVIT 2500MG 1000 CAP.</t>
  </si>
  <si>
    <t>14140000</t>
  </si>
  <si>
    <t>FARROVIT M 1000 CAP.</t>
  </si>
  <si>
    <t>13440000</t>
  </si>
  <si>
    <t>FEFOL SPANSULE 30 CAP.</t>
  </si>
  <si>
    <t>13450000</t>
  </si>
  <si>
    <t>FEFOL-VIT SPANSULE 30 CAP.</t>
  </si>
  <si>
    <t>13400000</t>
  </si>
  <si>
    <t>FESOVIT 30 CAP.</t>
  </si>
  <si>
    <t>11F64900</t>
  </si>
  <si>
    <t>FLUBEN 600 TAB.</t>
  </si>
  <si>
    <t>22314900</t>
  </si>
  <si>
    <t>FLUBEN SYRUP</t>
  </si>
  <si>
    <t>13334900</t>
  </si>
  <si>
    <t>FLUMOX 250MG 360 CAP.</t>
  </si>
  <si>
    <t>15550000</t>
  </si>
  <si>
    <t>FLUMOX 250MG DM 60 ML</t>
  </si>
  <si>
    <t>15604900</t>
  </si>
  <si>
    <t>FLUMOX 250MG DM 80 ML</t>
  </si>
  <si>
    <t>13342900</t>
  </si>
  <si>
    <t>FLUMOX 500MG 400 CAP.</t>
  </si>
  <si>
    <t>13340000</t>
  </si>
  <si>
    <t>FLUMOX 500MG 8 CAP.</t>
  </si>
  <si>
    <t>13294900</t>
  </si>
  <si>
    <t>FLUTEN 700 CAP.</t>
  </si>
  <si>
    <t>11840000</t>
  </si>
  <si>
    <t>FOLIC ACID 5MG 1000TAB.</t>
  </si>
  <si>
    <t>11602900</t>
  </si>
  <si>
    <t>FURAZOL 1000 TAB.</t>
  </si>
  <si>
    <t>11320000</t>
  </si>
  <si>
    <t>GASTROFAIT 0.5GM 20 TAB.</t>
  </si>
  <si>
    <t>11G44900</t>
  </si>
  <si>
    <t>GASTROMOTIL 10MG 1000 TAB.</t>
  </si>
  <si>
    <t>25060000</t>
  </si>
  <si>
    <t>GASTROMOTIL 10MG 5 SUPP.</t>
  </si>
  <si>
    <t>25080000</t>
  </si>
  <si>
    <t>GASTROMOTIL 60MG 5 SUPP.</t>
  </si>
  <si>
    <t>22134900</t>
  </si>
  <si>
    <t>GASTROMOTIL SUSP. 125 ML</t>
  </si>
  <si>
    <t>34040000</t>
  </si>
  <si>
    <t>GELSICA COMPRESSES  BIG</t>
  </si>
  <si>
    <t>34060000</t>
  </si>
  <si>
    <t>GELSICA COMPRESSES  SMALL</t>
  </si>
  <si>
    <t>11544900</t>
  </si>
  <si>
    <t>GLIBNCLAMIDE 5MG 1000 TAB.</t>
  </si>
  <si>
    <t>11834900</t>
  </si>
  <si>
    <t>GLICLAZIDE 80MG 1000 TAB.</t>
  </si>
  <si>
    <t>11645700</t>
  </si>
  <si>
    <t>HALOPRIDOL 1.5MG 1000 TAB.</t>
  </si>
  <si>
    <t>24170000</t>
  </si>
  <si>
    <t>HEPANOX 1 CAP.</t>
  </si>
  <si>
    <t>31442800</t>
  </si>
  <si>
    <t>HYDROCORTISONE SODIUM 100MG VIAL</t>
  </si>
  <si>
    <t>11I14900</t>
  </si>
  <si>
    <t>IBUPROPHEN 200MG 1000 TAB.</t>
  </si>
  <si>
    <t>11314900</t>
  </si>
  <si>
    <t>IBUPROPHEN 400MG 1000 TAB.</t>
  </si>
  <si>
    <t>25605700</t>
  </si>
  <si>
    <t>INDOMETHACIN 10 SUPP.</t>
  </si>
  <si>
    <t>13234900</t>
  </si>
  <si>
    <t>INDOMETHACIN 1000 CAP.</t>
  </si>
  <si>
    <t>31224900</t>
  </si>
  <si>
    <t>INDOMETHAZINE VIAL</t>
  </si>
  <si>
    <t>33530000</t>
  </si>
  <si>
    <t>ISOCET 10% EYE DROPS</t>
  </si>
  <si>
    <t>33540000</t>
  </si>
  <si>
    <t>ISOCET 15% EYE DROPS</t>
  </si>
  <si>
    <t>OPH</t>
  </si>
  <si>
    <t>00000005</t>
  </si>
  <si>
    <t>ISOCET 20% EYE DROPS</t>
  </si>
  <si>
    <t>22449200</t>
  </si>
  <si>
    <t>KAPECT 100 ML</t>
  </si>
  <si>
    <t>31320000</t>
  </si>
  <si>
    <t>KETAM 500MG VIAL</t>
  </si>
  <si>
    <t>11K14900</t>
  </si>
  <si>
    <t>KREMA-ROSA VAG. 300 TAB.</t>
  </si>
  <si>
    <t>11K10000</t>
  </si>
  <si>
    <t>KREMA-ROSA VAG. 6 TAB.</t>
  </si>
  <si>
    <t>22550000</t>
  </si>
  <si>
    <t>LAXOFIN</t>
  </si>
  <si>
    <t>22600000</t>
  </si>
  <si>
    <t>LAXOMAG</t>
  </si>
  <si>
    <t>11L10000</t>
  </si>
  <si>
    <t>LEVAMISOLE 3 TAB.</t>
  </si>
  <si>
    <t>11L14900</t>
  </si>
  <si>
    <t>LEVAMISOLE 300 TAB.</t>
  </si>
  <si>
    <t>22140000</t>
  </si>
  <si>
    <t>LEVAMISOLE SYRUP</t>
  </si>
  <si>
    <t>11754900</t>
  </si>
  <si>
    <t>LIBRAX 1000 TAB.</t>
  </si>
  <si>
    <t>32460000</t>
  </si>
  <si>
    <t>LIDOCAINE HCL .5% 2 ML</t>
  </si>
  <si>
    <t>32490000</t>
  </si>
  <si>
    <t>LIDOCAINE HCL 1% 2 ML</t>
  </si>
  <si>
    <t>32480000</t>
  </si>
  <si>
    <t>LIDOCAINE HCL 1% 3.5 ML</t>
  </si>
  <si>
    <t>11LO0000</t>
  </si>
  <si>
    <t>LOSAZIDE 50/12.5MG 20 TAB.</t>
  </si>
  <si>
    <t>11L30000</t>
  </si>
  <si>
    <t>LOW CHOL 20MG TAB.</t>
  </si>
  <si>
    <t>32450000</t>
  </si>
  <si>
    <t>MAG. SULPHATE 5 ML 1 AMP.</t>
  </si>
  <si>
    <t>11M24900</t>
  </si>
  <si>
    <t>MEBENDAZOLE 100MG 600 TAB.</t>
  </si>
  <si>
    <t>11M00000</t>
  </si>
  <si>
    <t>MELATONIN TAB.</t>
  </si>
  <si>
    <t>00000007</t>
  </si>
  <si>
    <t>METACLOP 10MG 1 AMP.</t>
  </si>
  <si>
    <t>11964900</t>
  </si>
  <si>
    <t>METRONIDAZOLE 250MG 1000 TAB.</t>
  </si>
  <si>
    <t>22705000</t>
  </si>
  <si>
    <t>MUCOGEL SUSP. 100ML</t>
  </si>
  <si>
    <t>22700000</t>
  </si>
  <si>
    <t>MUCOGEL SUSP. 125ML</t>
  </si>
  <si>
    <t>35460000</t>
  </si>
  <si>
    <t>NEOBACIN EYE OINT.</t>
  </si>
  <si>
    <t>33075700</t>
  </si>
  <si>
    <t>NEO-EYE DROPS 5 ML</t>
  </si>
  <si>
    <t>24225700</t>
  </si>
  <si>
    <t>NEOMYCIN BACITRACIN 20MG OINT.</t>
  </si>
  <si>
    <t>35470000</t>
  </si>
  <si>
    <t>NEOPOLYBACIN EYE OINT.</t>
  </si>
  <si>
    <t>22024900</t>
  </si>
  <si>
    <t>NIFUROX SUSP. 60 ML</t>
  </si>
  <si>
    <t>11N50000</t>
  </si>
  <si>
    <t>NORMEAL 5MG 20 TAB.</t>
  </si>
  <si>
    <t>22720000</t>
  </si>
  <si>
    <t>NOSCAPINE 0.3% SYRUP 100 ML</t>
  </si>
  <si>
    <t>11885000</t>
  </si>
  <si>
    <t>NO-URIC 100MG 1000 TAB.</t>
  </si>
  <si>
    <t>11895000</t>
  </si>
  <si>
    <t>NO-URIC 300MG 1000 TAB.</t>
  </si>
  <si>
    <t>32424900</t>
  </si>
  <si>
    <t>NU-SPASM 1 AMP.</t>
  </si>
  <si>
    <t>11774900</t>
  </si>
  <si>
    <t>NU-SPASM 1000 TAB.</t>
  </si>
  <si>
    <t>11770000</t>
  </si>
  <si>
    <t>NU-SPASM 20 TAB.</t>
  </si>
  <si>
    <t>32420000</t>
  </si>
  <si>
    <t>NU-SPASM 3 AMP.</t>
  </si>
  <si>
    <t>22785700</t>
  </si>
  <si>
    <t>NU-SPASM SYRUP 100 ML</t>
  </si>
  <si>
    <t>11OL5000</t>
  </si>
  <si>
    <t>OLAZINE 10MG 700 TAB.</t>
  </si>
  <si>
    <t>12100000</t>
  </si>
  <si>
    <t>OPTICAL 12 TAB.</t>
  </si>
  <si>
    <t>12110000</t>
  </si>
  <si>
    <t>OPTICAL CO. 12 TAB.</t>
  </si>
  <si>
    <t>35060000</t>
  </si>
  <si>
    <t>OPTIGENT EYE OINT. 5 GM</t>
  </si>
  <si>
    <t>33040000</t>
  </si>
  <si>
    <t>OPTIGENT EYE/EAR DROPS 5 ML</t>
  </si>
  <si>
    <t>35560000</t>
  </si>
  <si>
    <t>OXYPOL EYE OINT. 5 GM</t>
  </si>
  <si>
    <t>14280000</t>
  </si>
  <si>
    <t>PANOX 1 CAP.</t>
  </si>
  <si>
    <t>22364900</t>
  </si>
  <si>
    <t>PERMAX SYRUP 30 ML</t>
  </si>
  <si>
    <t>22225700</t>
  </si>
  <si>
    <t>PHENOBARBITONE 100MG 1000 TAB.</t>
  </si>
  <si>
    <t>11624900</t>
  </si>
  <si>
    <t>PHENOBARBITONE 60MG 1000 TAB.</t>
  </si>
  <si>
    <t>11954900</t>
  </si>
  <si>
    <t>PROLOL 10MG 1000 TAB.</t>
  </si>
  <si>
    <t>11784900</t>
  </si>
  <si>
    <t>PROLOL 40MG 1000 TAB.</t>
  </si>
  <si>
    <t>31650000</t>
  </si>
  <si>
    <t>PROSTIGMIN VIAL</t>
  </si>
  <si>
    <t>31010000</t>
  </si>
  <si>
    <t>PROTAM VIAL 10 ML</t>
  </si>
  <si>
    <t>11P30000</t>
  </si>
  <si>
    <t>PYRIMETHAMINE 1000 TAB.</t>
  </si>
  <si>
    <t>11R64900</t>
  </si>
  <si>
    <t>REGCOR 10MG 1000TAB.</t>
  </si>
  <si>
    <t>11R54900</t>
  </si>
  <si>
    <t>REGCOR 5MG 1000TAB.</t>
  </si>
  <si>
    <t>11R30000</t>
  </si>
  <si>
    <t>RHEUMACURE 12.5MG 10 TAB.</t>
  </si>
  <si>
    <t>11R70000</t>
  </si>
  <si>
    <t>RHEUMACURE 25MG 10 TAB.</t>
  </si>
  <si>
    <t>11R94900</t>
  </si>
  <si>
    <t>RISDAL 2MG 1000 TAB.</t>
  </si>
  <si>
    <t>11R84900</t>
  </si>
  <si>
    <t>RISDAL 4MG 1000 TAB.</t>
  </si>
  <si>
    <t>11514900</t>
  </si>
  <si>
    <t>RONICOL RETARD 1000 TAB.</t>
  </si>
  <si>
    <t>11510000</t>
  </si>
  <si>
    <t>RONICOL RETARD 20 TAB.</t>
  </si>
  <si>
    <t>14160000</t>
  </si>
  <si>
    <t>ROYAL GELLY 250MG 1 CAP.</t>
  </si>
  <si>
    <t>11344900</t>
  </si>
  <si>
    <t>SALBUTAMOL 2MG 1000 TAB.</t>
  </si>
  <si>
    <t>22674900</t>
  </si>
  <si>
    <t>SALBUTAMOL SOLUTON</t>
  </si>
  <si>
    <t>22669300</t>
  </si>
  <si>
    <t>SALBUTAMOL SYRUP 100 ML</t>
  </si>
  <si>
    <t>22664900</t>
  </si>
  <si>
    <t>SALBUTAMOL SYRUP 125 ML</t>
  </si>
  <si>
    <t>22665000</t>
  </si>
  <si>
    <t>SALBUTAMOL SYRUP 80 ML</t>
  </si>
  <si>
    <t>24152800</t>
  </si>
  <si>
    <t>SALICILIC AC. 3%</t>
  </si>
  <si>
    <t>24142800</t>
  </si>
  <si>
    <t>SALICILIC AC. 5%</t>
  </si>
  <si>
    <t>11S65000</t>
  </si>
  <si>
    <t>SECNIDAZOLE 500MG 200 TAB.</t>
  </si>
  <si>
    <t>25250000</t>
  </si>
  <si>
    <t>SELGON INF. 10 SUPP.</t>
  </si>
  <si>
    <t>25264900</t>
  </si>
  <si>
    <t>SELGON INF. 120 SUPP.</t>
  </si>
  <si>
    <t>14560000</t>
  </si>
  <si>
    <t>SERVIVIT PLUS 1000 CAP.</t>
  </si>
  <si>
    <t>11SD0000</t>
  </si>
  <si>
    <t>SILDEN 25MG ( 25 STRIP X 2 TAB. )</t>
  </si>
  <si>
    <t>14040000</t>
  </si>
  <si>
    <t>SMART SOFT 1000 CAP.</t>
  </si>
  <si>
    <t>24400000</t>
  </si>
  <si>
    <t>SULPHUR OIN. 10%</t>
  </si>
  <si>
    <t>24410000</t>
  </si>
  <si>
    <t>SULPHUR OINT. 5%</t>
  </si>
  <si>
    <t>16174900</t>
  </si>
  <si>
    <t>TANTUM ROSE ( 100SACH x 10GM )</t>
  </si>
  <si>
    <t>11694900</t>
  </si>
  <si>
    <t>TANTUM VERD -P LOZENGES 200 TAB.</t>
  </si>
  <si>
    <t>31820000</t>
  </si>
  <si>
    <t>THIOPENTAL SODIUM 1GM VIAL</t>
  </si>
  <si>
    <t>33250000</t>
  </si>
  <si>
    <t>TIMOLOL MALEATE DROPS 0.25% 5 ML</t>
  </si>
  <si>
    <t>31864900</t>
  </si>
  <si>
    <t>TOBRIN 80MG VIAL</t>
  </si>
  <si>
    <t>25194900</t>
  </si>
  <si>
    <t>TRADOL 100MG 100 SUPP.</t>
  </si>
  <si>
    <t>11220000</t>
  </si>
  <si>
    <t>TRANQUOMON 20 TAB.</t>
  </si>
  <si>
    <t>13854900</t>
  </si>
  <si>
    <t>TREFLUCAN 150MG 100 CAP.</t>
  </si>
  <si>
    <t>11262300</t>
  </si>
  <si>
    <t>TRITTICO 100MG 1000 TAB.</t>
  </si>
  <si>
    <t>11252300</t>
  </si>
  <si>
    <t>TRITTICO 50MG 1000 TAB.</t>
  </si>
  <si>
    <t>32754900</t>
  </si>
  <si>
    <t>VALIUM 1 AMP.</t>
  </si>
  <si>
    <t>32750000</t>
  </si>
  <si>
    <t>VALIUM 5 AMP.</t>
  </si>
  <si>
    <t>22444900</t>
  </si>
  <si>
    <t>VITAMINE B COMP. SYRUP</t>
  </si>
  <si>
    <t>11904900</t>
  </si>
  <si>
    <t>VITAMINE C 1000 TAB.</t>
  </si>
  <si>
    <t>14260000</t>
  </si>
  <si>
    <t>VITOP 1 CAP.</t>
  </si>
  <si>
    <t>11V60000</t>
  </si>
  <si>
    <t>VUDININE 100MG 20 TAB.</t>
  </si>
  <si>
    <t>34764900</t>
  </si>
  <si>
    <t>WATER FOR INGECTION 2 ML AMP.</t>
  </si>
  <si>
    <t>34734900</t>
  </si>
  <si>
    <t>WATER FOR INGECTION 20 ML AMP.</t>
  </si>
  <si>
    <t>34730000</t>
  </si>
  <si>
    <t>WATER FOR INGECTION 25 ML AMP.</t>
  </si>
  <si>
    <t>24180000</t>
  </si>
  <si>
    <t>ZINC OXIDE</t>
  </si>
  <si>
    <t>TOTAL EIPICO :-</t>
  </si>
  <si>
    <t>11090000</t>
  </si>
  <si>
    <t>ALTIAZEM 20 TAB.</t>
  </si>
  <si>
    <t>23410000</t>
  </si>
  <si>
    <t>BALKIS DROPS 0.05% 10 ML</t>
  </si>
  <si>
    <t>23420000</t>
  </si>
  <si>
    <t>BALKIS DROPS 0.1% 10 ML</t>
  </si>
  <si>
    <t>33230000</t>
  </si>
  <si>
    <t>BLEPHAMIDE LIQUIFILM EYE DROPS 5 ML</t>
  </si>
  <si>
    <t>31300000</t>
  </si>
  <si>
    <t>DEPO-MEDROL 40 MG VIAL</t>
  </si>
  <si>
    <t>11030000</t>
  </si>
  <si>
    <t>EPILAT RETARD 20 TAB.</t>
  </si>
  <si>
    <t>33050000</t>
  </si>
  <si>
    <t>FML LIQUIFILM EYE DROPS 5 ML</t>
  </si>
  <si>
    <t>14200000</t>
  </si>
  <si>
    <t>GERIATRIC PHARMATON 20 CAP.</t>
  </si>
  <si>
    <t>14250000</t>
  </si>
  <si>
    <t>GINSANA 30 CAP.</t>
  </si>
  <si>
    <t>24260000</t>
  </si>
  <si>
    <t>IBUTOP 5% GEL. 20 GM</t>
  </si>
  <si>
    <t>22520000</t>
  </si>
  <si>
    <t>LACTULOSE HEK SYRUP 120 ML</t>
  </si>
  <si>
    <t>22500000</t>
  </si>
  <si>
    <t>LACTULOSE HEK SYRUP 300 ML</t>
  </si>
  <si>
    <t>33550000</t>
  </si>
  <si>
    <t>LIQUIFILM TEARS EYE DROPS 15 ML</t>
  </si>
  <si>
    <t>11790000</t>
  </si>
  <si>
    <t>NORFLEX 20 TAB.</t>
  </si>
  <si>
    <t>32440000</t>
  </si>
  <si>
    <t>NORFLEX 3 AMP.</t>
  </si>
  <si>
    <t>11N00000</t>
  </si>
  <si>
    <t>NORGESIC 20 TAB.</t>
  </si>
  <si>
    <t>33150000</t>
  </si>
  <si>
    <t>PREDMYCIN-P EYE DROPS 5 ML</t>
  </si>
  <si>
    <t>33200000</t>
  </si>
  <si>
    <t>PREFRIN LIQUIFILM EYE DROPS 15 ML</t>
  </si>
  <si>
    <t>31440000</t>
  </si>
  <si>
    <t>SOLU-CORTEF 100MG VIAL</t>
  </si>
  <si>
    <t>11240000</t>
  </si>
  <si>
    <t>TEBONINA FORTE 20 TAB.</t>
  </si>
  <si>
    <t>U.L. :-</t>
  </si>
  <si>
    <t>11130000</t>
  </si>
  <si>
    <t>ACUPAN 20 TAB.</t>
  </si>
  <si>
    <t>32150000</t>
  </si>
  <si>
    <t>ACUPAN 3 AMP.</t>
  </si>
  <si>
    <t>26024900</t>
  </si>
  <si>
    <t>AEROLIN INHALER 200 DOSE</t>
  </si>
  <si>
    <t>26030000</t>
  </si>
  <si>
    <t>AEROLIN INHALER 400 DOSE</t>
  </si>
  <si>
    <t>11094900</t>
  </si>
  <si>
    <t>ALTIAZEM 1000 TAB.</t>
  </si>
  <si>
    <t>13220000</t>
  </si>
  <si>
    <t>BALKIS 8 CAP.</t>
  </si>
  <si>
    <t>22200000</t>
  </si>
  <si>
    <t>BALKIS SYRUP 125 ML</t>
  </si>
  <si>
    <t>33440000</t>
  </si>
  <si>
    <t>CONJUNCTIN EYE DROPS</t>
  </si>
  <si>
    <t>1655G000</t>
  </si>
  <si>
    <t>CREACON WITHOUT VALUE</t>
  </si>
  <si>
    <t>33360000</t>
  </si>
  <si>
    <t>DECADRON NEO</t>
  </si>
  <si>
    <t>31330000</t>
  </si>
  <si>
    <t>DECADRON VIAL</t>
  </si>
  <si>
    <t>11034900</t>
  </si>
  <si>
    <t>EPILAT RETARD 1000 TAB.</t>
  </si>
  <si>
    <t>33060000</t>
  </si>
  <si>
    <t>FML NEO EYE DROPS 5 ML</t>
  </si>
  <si>
    <t>31220000</t>
  </si>
  <si>
    <t>INDOCIDE</t>
  </si>
  <si>
    <t>22510000</t>
  </si>
  <si>
    <t>LACTULOSE HEK SYRUP 200 ML</t>
  </si>
  <si>
    <t>32445000</t>
  </si>
  <si>
    <t>NORFLEX 100 AMP.</t>
  </si>
  <si>
    <t>11792400</t>
  </si>
  <si>
    <t>NORFLEX 1000 TAB.</t>
  </si>
  <si>
    <t>11800000</t>
  </si>
  <si>
    <t>NORGESIC 100 TAB.</t>
  </si>
  <si>
    <t>11802900</t>
  </si>
  <si>
    <t>NORGESIC 1000 TAB.</t>
  </si>
  <si>
    <t>11850000</t>
  </si>
  <si>
    <t>NOROXIN 14 TAB.</t>
  </si>
  <si>
    <t>11854900</t>
  </si>
  <si>
    <t>NOROXIN 700 TAB.</t>
  </si>
  <si>
    <t>32900000</t>
  </si>
  <si>
    <t>PERGONAL 10 AMP.</t>
  </si>
  <si>
    <t>32360000</t>
  </si>
  <si>
    <t>PROFASI 5000 I.U. 1 AMP.</t>
  </si>
  <si>
    <t>31920000</t>
  </si>
  <si>
    <t>ROCEPHIN 0.5GM IM VIAL</t>
  </si>
  <si>
    <t>31910000</t>
  </si>
  <si>
    <t>ROCEPHIN 0.5GM IV VIAL</t>
  </si>
  <si>
    <t>31390000</t>
  </si>
  <si>
    <t>ROCEPHIN 1GM IM VIAL</t>
  </si>
  <si>
    <t>31380000</t>
  </si>
  <si>
    <t>ROCEPHIN 1GM IV VIAL</t>
  </si>
  <si>
    <t>TOTAL U.L. :-</t>
  </si>
  <si>
    <t>TOTAL E.I.P.I.CO+U.L.</t>
  </si>
  <si>
    <t>PLAN2017</t>
  </si>
  <si>
    <t>( 81 )</t>
  </si>
  <si>
    <t>( 82 )</t>
  </si>
  <si>
    <t>( 83 )</t>
  </si>
  <si>
    <t>( 84 )</t>
  </si>
  <si>
    <t>( 85 )</t>
  </si>
  <si>
    <t>( 86 )</t>
  </si>
  <si>
    <t>( 87 )</t>
  </si>
  <si>
    <t>( 88 )</t>
  </si>
  <si>
    <t>( 89 )</t>
  </si>
  <si>
    <t>( 90 )</t>
  </si>
  <si>
    <t>( 91 )</t>
  </si>
  <si>
    <t>( 92 )</t>
  </si>
  <si>
    <t>( 93 )</t>
  </si>
  <si>
    <t>( 94 )</t>
  </si>
  <si>
    <t>( 95 )</t>
  </si>
  <si>
    <t>( 96 )</t>
  </si>
  <si>
    <t>( 97 )</t>
  </si>
  <si>
    <t>( 98 )</t>
  </si>
  <si>
    <t>TOTAL</t>
  </si>
  <si>
    <t>QUART.</t>
  </si>
  <si>
    <t>MANSOURA-1</t>
  </si>
  <si>
    <t>MANSOURA-2</t>
  </si>
  <si>
    <t>METGHMR</t>
  </si>
  <si>
    <t>AGA</t>
  </si>
  <si>
    <t>SANBELAWIN</t>
  </si>
  <si>
    <t>DEKERNESS</t>
  </si>
  <si>
    <t>MENIAT NASR</t>
  </si>
  <si>
    <t>TALKHA</t>
  </si>
  <si>
    <t>NABROUH</t>
  </si>
  <si>
    <t>BELKAS&amp;JAMASSAH</t>
  </si>
  <si>
    <t>SHERBIN</t>
  </si>
  <si>
    <t>GAMALIA.MANZALA&amp;MATARIA</t>
  </si>
  <si>
    <t>DAMIETTA</t>
  </si>
  <si>
    <t>KAFR SAAD</t>
  </si>
  <si>
    <t>FARASKOUR</t>
  </si>
  <si>
    <t>ELZARKA</t>
  </si>
  <si>
    <t>DAMIETTA EL GDEDA</t>
  </si>
  <si>
    <t>KAFR EL BATEKH</t>
  </si>
  <si>
    <t>PLAN</t>
  </si>
  <si>
    <t>( 1 )</t>
  </si>
  <si>
    <t>( 2 )</t>
  </si>
  <si>
    <t>( 3 )</t>
  </si>
  <si>
    <t>( 4 )</t>
  </si>
  <si>
    <t>D.S</t>
  </si>
  <si>
    <t>D.S 2017</t>
  </si>
  <si>
    <t xml:space="preserve">              JAN. ---&gt; NOV. 2017</t>
  </si>
  <si>
    <t>1:11/2017</t>
  </si>
  <si>
    <t>22270000</t>
  </si>
  <si>
    <t>EPICOZYM SYRUP 125 ML</t>
  </si>
  <si>
    <t>11RA0000</t>
  </si>
  <si>
    <t>RAMPECARDIN 1.25MG 7 TAB.</t>
  </si>
  <si>
    <t xml:space="preserve"> - </t>
  </si>
  <si>
    <t>كفر البطيخ</t>
  </si>
  <si>
    <t>دمياط الجديده</t>
  </si>
  <si>
    <t>خطة دمياط 1</t>
  </si>
  <si>
    <t>إسم المندوب</t>
  </si>
  <si>
    <t>كود المحافظة</t>
  </si>
  <si>
    <t>المحافظة</t>
  </si>
  <si>
    <t>إسم منطقة البيع</t>
  </si>
  <si>
    <t>0709</t>
  </si>
  <si>
    <t>دمياط</t>
  </si>
  <si>
    <t>دمياط 1 (الجلاء ـ فكري زاهر ـ الكورنيش ـ الحربى ـ رأس البر)</t>
  </si>
  <si>
    <t>دمياط 2 (عزبة البرج ـ الخياطة ـ العدلية ـ العنانية ـ السيالة ـ الأستاد ـ شطا ـ الشعراء)</t>
  </si>
  <si>
    <t>0706</t>
  </si>
  <si>
    <t>الدقهلية 6</t>
  </si>
  <si>
    <t>مدينة طلخا</t>
  </si>
  <si>
    <t>أرياف طلخا</t>
  </si>
  <si>
    <t>الدقهلية 7</t>
  </si>
  <si>
    <t>شربين</t>
  </si>
  <si>
    <t>مدينة بلقاس</t>
  </si>
  <si>
    <t>0707</t>
  </si>
  <si>
    <t>أرياف بلقاس</t>
  </si>
  <si>
    <t>جمصة</t>
  </si>
  <si>
    <t>نبروة</t>
  </si>
  <si>
    <t>0705</t>
  </si>
  <si>
    <t>الدقهلية 5</t>
  </si>
  <si>
    <t>الجمالية</t>
  </si>
  <si>
    <t>0708</t>
  </si>
  <si>
    <t>الدقهلية 8</t>
  </si>
  <si>
    <t>المنزلة</t>
  </si>
  <si>
    <t>المطرية</t>
  </si>
  <si>
    <t>د/اسلام صلاح</t>
  </si>
  <si>
    <t>د/عمرو بدوى</t>
  </si>
  <si>
    <t>د.عمرو بدوى + د.محمد ونس</t>
  </si>
  <si>
    <t xml:space="preserve"> د.محمد ونس</t>
  </si>
  <si>
    <t>كفر سعد-دمياط الجديدةـ كفر البطيخ</t>
  </si>
  <si>
    <t>دمياط 3 ( السنانية ـ عزبة اللحم ـ ش.مشرفة)</t>
  </si>
  <si>
    <t>د.محمد السعيد</t>
  </si>
  <si>
    <t>د.محمد الازهرى</t>
  </si>
  <si>
    <t>الشيخ ضرغام والخياطة- عزبة البرج</t>
  </si>
  <si>
    <t>العدلية والبستان - البصارطة -العنانية</t>
  </si>
  <si>
    <t>الاعصر -الكورنيش</t>
  </si>
  <si>
    <t>السنانية- الكوبرى</t>
  </si>
  <si>
    <t>عزبة اللحم - مشرفة - الحربى</t>
  </si>
  <si>
    <t>محمد عبده - النقراشى -فكرى زاهر</t>
  </si>
  <si>
    <t>الكورنيش</t>
  </si>
  <si>
    <t xml:space="preserve">التحرير - المظلوم-الشرباصى </t>
  </si>
  <si>
    <t>الشعراء-البندر</t>
  </si>
  <si>
    <t>راس البر</t>
  </si>
  <si>
    <t>الجلاء - ابو الوفا  - باب الحرس</t>
  </si>
  <si>
    <t>السيالة- شطا-غيط النصارى</t>
  </si>
  <si>
    <t>E-MOX  250MG VIAL</t>
  </si>
  <si>
    <t>EPISTIGMIN .5MG 5 AMP.</t>
  </si>
  <si>
    <t>خطة المحافظة سنة 2018 مباشر</t>
  </si>
  <si>
    <t xml:space="preserve">D.S MONEY </t>
  </si>
  <si>
    <t xml:space="preserve"> اجمالى خطة منطقةد.محمد ونس / سنة</t>
  </si>
  <si>
    <t>اجمالى خطة منطقةد.محمد ونس / شهر</t>
  </si>
  <si>
    <t xml:space="preserve">MONEY WISE </t>
  </si>
  <si>
    <t>MONEYWISE</t>
  </si>
  <si>
    <t>MONEY WISE</t>
  </si>
  <si>
    <t>طلخا</t>
  </si>
  <si>
    <t>منطقة د/اسلام عبدالوهاب مباشر</t>
  </si>
  <si>
    <t>منطقة د/ محمد السعيد مباشر</t>
  </si>
  <si>
    <t>منطقة د/ الازهرى مباشر</t>
  </si>
  <si>
    <t>ونس</t>
  </si>
  <si>
    <t>عمرو</t>
  </si>
  <si>
    <t>الازهرى</t>
  </si>
  <si>
    <t>السعيد</t>
  </si>
  <si>
    <t>اسلام</t>
  </si>
  <si>
    <t>PLAN2018</t>
  </si>
  <si>
    <t xml:space="preserve">  COMPUTER DEPARTMENT</t>
  </si>
  <si>
    <t>PLAN MANSOURA D.S + DIST. 2018</t>
  </si>
  <si>
    <t>DATE</t>
  </si>
  <si>
    <t>FOR NEW</t>
  </si>
  <si>
    <t>DRUGS</t>
  </si>
  <si>
    <t>31240000</t>
  </si>
  <si>
    <t>لم ينتج</t>
  </si>
  <si>
    <t xml:space="preserve">المنزلة </t>
  </si>
  <si>
    <t>منطقة</t>
  </si>
  <si>
    <t>خطة سنة مباشر</t>
  </si>
  <si>
    <t>نسبة مساهمة من خطة المحافظة</t>
  </si>
  <si>
    <t>د/محمد ونس</t>
  </si>
  <si>
    <t>TOTAL MONEYWISE</t>
  </si>
  <si>
    <t>اجمالى خطة المنطقة/ اسبوع</t>
  </si>
  <si>
    <t>نسبة مساهمة الصنف من الخطة</t>
  </si>
  <si>
    <t>DS</t>
  </si>
  <si>
    <t>D&amp;DS</t>
  </si>
  <si>
    <t>خطة الفريق اجمالى/ سنة 2018</t>
  </si>
  <si>
    <t>نسبة مساهمة الصنف من خطة المجموعة</t>
  </si>
  <si>
    <t>نسبة مساهمة الصنف من خطة الفريق</t>
  </si>
  <si>
    <t>MULTIPHARMA</t>
  </si>
  <si>
    <t>IBNSEINA</t>
  </si>
  <si>
    <t>U.C.P</t>
  </si>
  <si>
    <t>E.G</t>
  </si>
  <si>
    <t>الفريق</t>
  </si>
  <si>
    <t>خطة دمياط محافظة مباشر</t>
  </si>
  <si>
    <t>خطة د/عمرو</t>
  </si>
  <si>
    <t>من خطة دمياط محافظة مباشر</t>
  </si>
  <si>
    <t>من الفريق</t>
  </si>
  <si>
    <t xml:space="preserve">من خطة د/ونس </t>
  </si>
  <si>
    <t>من حطة المجموعة مباشر</t>
  </si>
  <si>
    <t xml:space="preserve"> </t>
  </si>
  <si>
    <t>من خطة د/محمد</t>
  </si>
  <si>
    <t>من خطة المجموعة</t>
  </si>
  <si>
    <t>من خطة الفريق</t>
  </si>
  <si>
    <t>من خطة د/اسلام</t>
  </si>
  <si>
    <t xml:space="preserve">دمياط الجديدة </t>
  </si>
  <si>
    <t xml:space="preserve">الزرقا </t>
  </si>
  <si>
    <t>المنزله</t>
  </si>
  <si>
    <t>المنزلة ,الجمالية,المطرية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</si>
</sst>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mm/yyyy"/>
    <numFmt numFmtId="165" formatCode="#,##0.000_);\(#,##0.000\)"/>
    <numFmt numFmtId="166" formatCode="0.0000"/>
    <numFmt numFmtId="167" formatCode="0.0%"/>
    <numFmt numFmtId="168" formatCode="0.0000_)"/>
    <numFmt numFmtId="169" formatCode="_(* #,##0_);_(* \(#,##0\);_(* &quot;-&quot;??_);_(@_)"/>
    <numFmt numFmtId="170" formatCode="0.000"/>
    <numFmt numFmtId="171" formatCode="0.000%"/>
  </numFmts>
  <fonts count="23" x14ac:knownFonts="1">
    <font>
      <sz val="11"/>
      <color theme="1"/>
      <name val="Arial"/>
      <family val="2"/>
      <scheme val="minor"/>
    </font>
    <font>
      <b/>
      <sz val="11"/>
      <color theme="1"/>
      <name val="Showcard Gothic"/>
      <family val="5"/>
    </font>
    <font>
      <b/>
      <sz val="11"/>
      <color theme="1"/>
      <name val="PT Bold Dusky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abic Transparent"/>
      <charset val="178"/>
    </font>
    <font>
      <sz val="12"/>
      <name val="Arabic Transparent"/>
      <charset val="178"/>
    </font>
    <font>
      <b/>
      <sz val="12"/>
      <name val="Arabic Transparent"/>
      <charset val="178"/>
    </font>
    <font>
      <b/>
      <sz val="10"/>
      <name val="Arabic Transparent"/>
      <charset val="178"/>
    </font>
    <font>
      <sz val="10"/>
      <color rgb="FFFF0000"/>
      <name val="Arabic Transparent"/>
      <charset val="178"/>
    </font>
    <font>
      <sz val="9"/>
      <name val="Arabic Transparent"/>
      <charset val="178"/>
    </font>
    <font>
      <sz val="8"/>
      <name val="Arabic Transparent"/>
      <charset val="178"/>
    </font>
    <font>
      <b/>
      <sz val="11"/>
      <color rgb="FF00B05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  <scheme val="minor"/>
    </font>
    <font>
      <b/>
      <sz val="12"/>
      <name val="Arabic Transparent"/>
    </font>
    <font>
      <b/>
      <sz val="10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11"/>
      <color theme="1"/>
      <name val="Akhbar MT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gray06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0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vertical="center"/>
    </xf>
    <xf numFmtId="14" fontId="6" fillId="0" borderId="30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 applyProtection="1">
      <alignment vertical="center"/>
    </xf>
    <xf numFmtId="165" fontId="7" fillId="0" borderId="5" xfId="0" applyNumberFormat="1" applyFont="1" applyBorder="1" applyAlignment="1" applyProtection="1">
      <alignment vertical="center"/>
    </xf>
    <xf numFmtId="37" fontId="7" fillId="0" borderId="31" xfId="0" applyNumberFormat="1" applyFont="1" applyBorder="1" applyAlignment="1" applyProtection="1">
      <alignment vertical="center"/>
    </xf>
    <xf numFmtId="37" fontId="6" fillId="0" borderId="31" xfId="0" applyNumberFormat="1" applyFont="1" applyBorder="1" applyAlignment="1" applyProtection="1">
      <alignment vertical="center"/>
    </xf>
    <xf numFmtId="37" fontId="6" fillId="0" borderId="32" xfId="0" applyNumberFormat="1" applyFont="1" applyBorder="1" applyAlignment="1" applyProtection="1">
      <alignment horizontal="center" vertical="center"/>
    </xf>
    <xf numFmtId="37" fontId="7" fillId="0" borderId="33" xfId="0" applyNumberFormat="1" applyFont="1" applyBorder="1" applyAlignment="1" applyProtection="1">
      <alignment vertical="center"/>
    </xf>
    <xf numFmtId="37" fontId="7" fillId="0" borderId="30" xfId="0" applyNumberFormat="1" applyFont="1" applyBorder="1" applyAlignment="1" applyProtection="1">
      <alignment vertical="center"/>
    </xf>
    <xf numFmtId="10" fontId="7" fillId="0" borderId="34" xfId="0" applyNumberFormat="1" applyFont="1" applyBorder="1" applyAlignment="1" applyProtection="1">
      <alignment vertical="center"/>
    </xf>
    <xf numFmtId="0" fontId="7" fillId="0" borderId="35" xfId="0" applyFont="1" applyBorder="1" applyAlignment="1">
      <alignment vertical="center"/>
    </xf>
    <xf numFmtId="166" fontId="7" fillId="0" borderId="0" xfId="0" applyNumberFormat="1" applyFont="1" applyAlignment="1">
      <alignment horizontal="center"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10" fontId="7" fillId="0" borderId="1" xfId="0" applyNumberFormat="1" applyFont="1" applyBorder="1" applyAlignment="1" applyProtection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65" fontId="7" fillId="0" borderId="3" xfId="0" applyNumberFormat="1" applyFont="1" applyBorder="1" applyAlignment="1" applyProtection="1">
      <alignment vertical="center"/>
    </xf>
    <xf numFmtId="37" fontId="6" fillId="0" borderId="35" xfId="0" applyNumberFormat="1" applyFont="1" applyBorder="1" applyAlignment="1" applyProtection="1">
      <alignment vertical="center"/>
    </xf>
    <xf numFmtId="37" fontId="6" fillId="0" borderId="40" xfId="0" applyNumberFormat="1" applyFont="1" applyBorder="1" applyAlignment="1" applyProtection="1">
      <alignment horizontal="center" vertical="center"/>
    </xf>
    <xf numFmtId="37" fontId="7" fillId="0" borderId="38" xfId="0" applyNumberFormat="1" applyFont="1" applyBorder="1" applyAlignment="1" applyProtection="1">
      <alignment vertical="center"/>
    </xf>
    <xf numFmtId="37" fontId="7" fillId="0" borderId="1" xfId="0" applyNumberFormat="1" applyFont="1" applyBorder="1" applyAlignment="1" applyProtection="1">
      <alignment vertical="center"/>
    </xf>
    <xf numFmtId="10" fontId="7" fillId="0" borderId="39" xfId="0" applyNumberFormat="1" applyFont="1" applyBorder="1" applyAlignment="1" applyProtection="1">
      <alignment vertical="center"/>
    </xf>
    <xf numFmtId="0" fontId="7" fillId="0" borderId="33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37" fontId="7" fillId="0" borderId="42" xfId="0" applyNumberFormat="1" applyFont="1" applyBorder="1" applyAlignment="1" applyProtection="1">
      <alignment vertical="center"/>
    </xf>
    <xf numFmtId="0" fontId="6" fillId="0" borderId="43" xfId="0" applyFont="1" applyBorder="1" applyAlignment="1">
      <alignment vertical="center"/>
    </xf>
    <xf numFmtId="3" fontId="7" fillId="0" borderId="36" xfId="0" applyNumberFormat="1" applyFont="1" applyBorder="1" applyAlignment="1" applyProtection="1">
      <alignment vertical="center"/>
    </xf>
    <xf numFmtId="3" fontId="7" fillId="0" borderId="41" xfId="0" applyNumberFormat="1" applyFont="1" applyBorder="1" applyAlignment="1" applyProtection="1">
      <alignment vertical="center"/>
    </xf>
    <xf numFmtId="10" fontId="7" fillId="0" borderId="41" xfId="0" applyNumberFormat="1" applyFont="1" applyBorder="1" applyAlignment="1" applyProtection="1">
      <alignment vertical="center"/>
    </xf>
    <xf numFmtId="3" fontId="7" fillId="0" borderId="42" xfId="0" applyNumberFormat="1" applyFont="1" applyBorder="1" applyAlignment="1" applyProtection="1">
      <alignment vertical="center"/>
    </xf>
    <xf numFmtId="3" fontId="7" fillId="0" borderId="33" xfId="0" applyNumberFormat="1" applyFont="1" applyBorder="1" applyAlignment="1" applyProtection="1">
      <alignment vertical="center"/>
    </xf>
    <xf numFmtId="3" fontId="7" fillId="0" borderId="37" xfId="0" applyNumberFormat="1" applyFont="1" applyBorder="1" applyAlignment="1" applyProtection="1">
      <alignment vertical="center"/>
    </xf>
    <xf numFmtId="0" fontId="7" fillId="0" borderId="3" xfId="0" applyFont="1" applyBorder="1" applyAlignment="1">
      <alignment vertical="center"/>
    </xf>
    <xf numFmtId="37" fontId="7" fillId="0" borderId="35" xfId="0" applyNumberFormat="1" applyFont="1" applyBorder="1" applyAlignment="1" applyProtection="1">
      <alignment vertical="center"/>
    </xf>
    <xf numFmtId="0" fontId="6" fillId="0" borderId="2" xfId="0" applyFont="1" applyBorder="1" applyAlignment="1">
      <alignment vertical="center"/>
    </xf>
    <xf numFmtId="37" fontId="7" fillId="0" borderId="39" xfId="0" applyNumberFormat="1" applyFont="1" applyBorder="1" applyAlignment="1" applyProtection="1">
      <alignment vertical="center"/>
    </xf>
    <xf numFmtId="37" fontId="7" fillId="0" borderId="40" xfId="0" applyNumberFormat="1" applyFont="1" applyBorder="1" applyAlignment="1" applyProtection="1">
      <alignment vertical="center"/>
    </xf>
    <xf numFmtId="0" fontId="7" fillId="0" borderId="17" xfId="0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37" fontId="7" fillId="0" borderId="45" xfId="0" applyNumberFormat="1" applyFont="1" applyBorder="1" applyAlignment="1" applyProtection="1">
      <alignment vertical="center"/>
    </xf>
    <xf numFmtId="10" fontId="7" fillId="0" borderId="22" xfId="0" applyNumberFormat="1" applyFont="1" applyBorder="1" applyAlignment="1" applyProtection="1">
      <alignment vertical="center"/>
    </xf>
    <xf numFmtId="10" fontId="7" fillId="0" borderId="17" xfId="0" applyNumberFormat="1" applyFont="1" applyBorder="1" applyAlignment="1" applyProtection="1">
      <alignment vertical="center"/>
    </xf>
    <xf numFmtId="0" fontId="7" fillId="0" borderId="46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37" fontId="7" fillId="0" borderId="48" xfId="0" applyNumberFormat="1" applyFont="1" applyBorder="1" applyAlignment="1" applyProtection="1">
      <alignment vertical="center"/>
    </xf>
    <xf numFmtId="0" fontId="6" fillId="0" borderId="49" xfId="0" applyFont="1" applyBorder="1" applyAlignment="1">
      <alignment vertical="center"/>
    </xf>
    <xf numFmtId="37" fontId="7" fillId="0" borderId="50" xfId="0" applyNumberFormat="1" applyFont="1" applyBorder="1" applyAlignment="1" applyProtection="1">
      <alignment vertical="center"/>
    </xf>
    <xf numFmtId="37" fontId="7" fillId="0" borderId="46" xfId="0" applyNumberFormat="1" applyFont="1" applyBorder="1" applyAlignment="1" applyProtection="1">
      <alignment vertical="center"/>
    </xf>
    <xf numFmtId="10" fontId="7" fillId="0" borderId="51" xfId="0" applyNumberFormat="1" applyFont="1" applyBorder="1" applyAlignment="1" applyProtection="1">
      <alignment vertical="center"/>
    </xf>
    <xf numFmtId="37" fontId="7" fillId="0" borderId="52" xfId="0" applyNumberFormat="1" applyFont="1" applyBorder="1" applyAlignment="1" applyProtection="1">
      <alignment vertical="center"/>
    </xf>
    <xf numFmtId="37" fontId="7" fillId="0" borderId="51" xfId="0" applyNumberFormat="1" applyFont="1" applyBorder="1" applyAlignment="1" applyProtection="1">
      <alignment vertical="center"/>
    </xf>
    <xf numFmtId="10" fontId="7" fillId="0" borderId="46" xfId="0" applyNumberFormat="1" applyFont="1" applyBorder="1" applyAlignment="1" applyProtection="1">
      <alignment vertical="center"/>
    </xf>
    <xf numFmtId="37" fontId="7" fillId="0" borderId="0" xfId="0" applyNumberFormat="1" applyFont="1" applyAlignment="1" applyProtection="1">
      <alignment vertical="center"/>
    </xf>
    <xf numFmtId="10" fontId="7" fillId="0" borderId="0" xfId="0" applyNumberFormat="1" applyFont="1" applyAlignment="1" applyProtection="1">
      <alignment vertical="center"/>
    </xf>
    <xf numFmtId="0" fontId="7" fillId="0" borderId="39" xfId="0" quotePrefix="1" applyNumberFormat="1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0" fontId="7" fillId="0" borderId="3" xfId="0" quotePrefix="1" applyNumberFormat="1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3" fontId="7" fillId="0" borderId="38" xfId="0" applyNumberFormat="1" applyFont="1" applyBorder="1" applyAlignment="1" applyProtection="1">
      <alignment vertical="center"/>
    </xf>
    <xf numFmtId="3" fontId="7" fillId="0" borderId="1" xfId="0" applyNumberFormat="1" applyFont="1" applyBorder="1" applyAlignment="1" applyProtection="1">
      <alignment vertical="center"/>
    </xf>
    <xf numFmtId="3" fontId="7" fillId="0" borderId="35" xfId="0" applyNumberFormat="1" applyFont="1" applyBorder="1" applyAlignment="1" applyProtection="1">
      <alignment vertical="center"/>
    </xf>
    <xf numFmtId="3" fontId="7" fillId="0" borderId="39" xfId="0" applyNumberFormat="1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 applyProtection="1">
      <alignment vertical="center"/>
    </xf>
    <xf numFmtId="10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0" fontId="7" fillId="2" borderId="1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0" fillId="2" borderId="0" xfId="0" applyFill="1"/>
    <xf numFmtId="9" fontId="6" fillId="0" borderId="0" xfId="1" applyNumberFormat="1" applyFont="1" applyAlignment="1">
      <alignment vertical="center"/>
    </xf>
    <xf numFmtId="167" fontId="6" fillId="0" borderId="0" xfId="1" applyNumberFormat="1" applyFont="1" applyAlignment="1">
      <alignment vertical="center"/>
    </xf>
    <xf numFmtId="10" fontId="10" fillId="2" borderId="0" xfId="0" applyNumberFormat="1" applyFont="1" applyFill="1" applyAlignment="1">
      <alignment vertical="center"/>
    </xf>
    <xf numFmtId="10" fontId="6" fillId="0" borderId="0" xfId="1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49" fontId="6" fillId="0" borderId="17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7" fillId="0" borderId="1" xfId="0" quotePrefix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</xf>
    <xf numFmtId="3" fontId="8" fillId="0" borderId="0" xfId="0" applyNumberFormat="1" applyFont="1" applyBorder="1" applyAlignment="1" applyProtection="1">
      <alignment vertical="center"/>
    </xf>
    <xf numFmtId="3" fontId="0" fillId="2" borderId="0" xfId="0" applyNumberFormat="1" applyFill="1"/>
    <xf numFmtId="10" fontId="7" fillId="0" borderId="1" xfId="0" applyNumberFormat="1" applyFont="1" applyBorder="1" applyAlignment="1">
      <alignment vertical="center"/>
    </xf>
    <xf numFmtId="10" fontId="8" fillId="0" borderId="0" xfId="1" applyNumberFormat="1" applyFont="1" applyBorder="1" applyAlignment="1" applyProtection="1">
      <alignment vertical="center"/>
    </xf>
    <xf numFmtId="168" fontId="7" fillId="0" borderId="41" xfId="0" applyNumberFormat="1" applyFont="1" applyBorder="1" applyAlignment="1" applyProtection="1">
      <alignment vertical="center"/>
    </xf>
    <xf numFmtId="0" fontId="6" fillId="0" borderId="41" xfId="0" applyFont="1" applyBorder="1" applyAlignment="1">
      <alignment vertical="center"/>
    </xf>
    <xf numFmtId="0" fontId="6" fillId="0" borderId="41" xfId="0" applyFont="1" applyBorder="1" applyAlignment="1">
      <alignment horizontal="center" vertical="center"/>
    </xf>
    <xf numFmtId="3" fontId="8" fillId="0" borderId="41" xfId="0" applyNumberFormat="1" applyFont="1" applyBorder="1" applyAlignment="1" applyProtection="1">
      <alignment vertical="center"/>
    </xf>
    <xf numFmtId="168" fontId="7" fillId="0" borderId="1" xfId="0" applyNumberFormat="1" applyFont="1" applyBorder="1" applyAlignment="1" applyProtection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8" fontId="7" fillId="0" borderId="17" xfId="0" applyNumberFormat="1" applyFont="1" applyBorder="1" applyAlignment="1" applyProtection="1">
      <alignment vertical="center"/>
    </xf>
    <xf numFmtId="168" fontId="7" fillId="0" borderId="46" xfId="0" applyNumberFormat="1" applyFont="1" applyBorder="1" applyAlignment="1" applyProtection="1">
      <alignment vertical="center"/>
    </xf>
    <xf numFmtId="0" fontId="6" fillId="0" borderId="46" xfId="0" applyFont="1" applyBorder="1" applyAlignment="1">
      <alignment vertical="center"/>
    </xf>
    <xf numFmtId="0" fontId="6" fillId="0" borderId="46" xfId="0" applyFont="1" applyBorder="1" applyAlignment="1">
      <alignment horizontal="center" vertical="center"/>
    </xf>
    <xf numFmtId="3" fontId="7" fillId="0" borderId="46" xfId="0" applyNumberFormat="1" applyFont="1" applyBorder="1" applyAlignment="1" applyProtection="1">
      <alignment vertical="center"/>
    </xf>
    <xf numFmtId="3" fontId="8" fillId="0" borderId="46" xfId="0" applyNumberFormat="1" applyFont="1" applyBorder="1" applyAlignment="1" applyProtection="1">
      <alignment vertical="center"/>
    </xf>
    <xf numFmtId="168" fontId="7" fillId="0" borderId="0" xfId="0" applyNumberFormat="1" applyFont="1" applyAlignment="1" applyProtection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37" fontId="6" fillId="0" borderId="1" xfId="0" applyNumberFormat="1" applyFont="1" applyFill="1" applyBorder="1" applyAlignment="1" applyProtection="1">
      <alignment vertical="center"/>
    </xf>
    <xf numFmtId="0" fontId="7" fillId="0" borderId="17" xfId="0" quotePrefix="1" applyNumberFormat="1" applyFont="1" applyFill="1" applyBorder="1" applyAlignment="1">
      <alignment vertical="center"/>
    </xf>
    <xf numFmtId="37" fontId="6" fillId="0" borderId="17" xfId="0" applyNumberFormat="1" applyFont="1" applyFill="1" applyBorder="1" applyAlignment="1" applyProtection="1">
      <alignment vertical="center"/>
    </xf>
    <xf numFmtId="0" fontId="6" fillId="0" borderId="1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right" vertical="center" wrapText="1" readingOrder="2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15" fillId="3" borderId="54" xfId="0" applyFont="1" applyFill="1" applyBorder="1" applyAlignment="1">
      <alignment horizontal="right" vertical="center"/>
    </xf>
    <xf numFmtId="0" fontId="14" fillId="3" borderId="54" xfId="0" applyFont="1" applyFill="1" applyBorder="1" applyAlignment="1">
      <alignment horizontal="center" vertical="center"/>
    </xf>
    <xf numFmtId="0" fontId="15" fillId="3" borderId="55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shrinkToFit="1" readingOrder="2"/>
    </xf>
    <xf numFmtId="0" fontId="14" fillId="0" borderId="42" xfId="0" applyFont="1" applyBorder="1" applyAlignment="1">
      <alignment horizontal="right" vertical="center"/>
    </xf>
    <xf numFmtId="0" fontId="14" fillId="0" borderId="12" xfId="0" applyFont="1" applyBorder="1" applyAlignment="1">
      <alignment horizontal="center" vertical="center"/>
    </xf>
    <xf numFmtId="49" fontId="14" fillId="0" borderId="42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45" xfId="0" applyFont="1" applyBorder="1" applyAlignment="1">
      <alignment horizontal="right" vertical="center"/>
    </xf>
    <xf numFmtId="49" fontId="14" fillId="0" borderId="4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right" vertical="center"/>
    </xf>
    <xf numFmtId="0" fontId="14" fillId="0" borderId="25" xfId="0" applyFont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/>
    </xf>
    <xf numFmtId="49" fontId="14" fillId="0" borderId="25" xfId="0" applyNumberFormat="1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8" xfId="0" applyFont="1" applyBorder="1" applyAlignment="1">
      <alignment horizontal="right" vertical="center"/>
    </xf>
    <xf numFmtId="49" fontId="14" fillId="0" borderId="48" xfId="0" applyNumberFormat="1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49" fontId="14" fillId="0" borderId="19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31" xfId="0" applyFont="1" applyBorder="1" applyAlignment="1">
      <alignment horizontal="right" vertical="center"/>
    </xf>
    <xf numFmtId="49" fontId="14" fillId="0" borderId="31" xfId="0" applyNumberFormat="1" applyFont="1" applyBorder="1" applyAlignment="1">
      <alignment horizontal="center" vertical="center"/>
    </xf>
    <xf numFmtId="0" fontId="16" fillId="3" borderId="55" xfId="0" applyFont="1" applyFill="1" applyBorder="1" applyAlignment="1">
      <alignment horizontal="center" vertical="center" wrapText="1" shrinkToFit="1" readingOrder="2"/>
    </xf>
    <xf numFmtId="0" fontId="14" fillId="0" borderId="56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shrinkToFit="1" readingOrder="2"/>
    </xf>
    <xf numFmtId="0" fontId="14" fillId="0" borderId="42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4" fillId="2" borderId="42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32" xfId="0" applyFont="1" applyFill="1" applyBorder="1" applyAlignment="1">
      <alignment vertical="center"/>
    </xf>
    <xf numFmtId="0" fontId="6" fillId="0" borderId="40" xfId="0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3" fillId="0" borderId="1" xfId="0" applyFont="1" applyFill="1" applyBorder="1"/>
    <xf numFmtId="1" fontId="0" fillId="0" borderId="1" xfId="0" applyNumberFormat="1" applyFill="1" applyBorder="1" applyAlignment="1">
      <alignment horizontal="center" vertical="center"/>
    </xf>
    <xf numFmtId="37" fontId="7" fillId="0" borderId="42" xfId="0" applyNumberFormat="1" applyFont="1" applyFill="1" applyBorder="1" applyAlignment="1" applyProtection="1">
      <alignment vertical="center"/>
    </xf>
    <xf numFmtId="37" fontId="7" fillId="0" borderId="35" xfId="0" applyNumberFormat="1" applyFont="1" applyFill="1" applyBorder="1" applyAlignment="1" applyProtection="1">
      <alignment vertical="center"/>
    </xf>
    <xf numFmtId="1" fontId="4" fillId="0" borderId="1" xfId="0" applyNumberFormat="1" applyFont="1" applyBorder="1" applyAlignment="1">
      <alignment horizontal="center"/>
    </xf>
    <xf numFmtId="11" fontId="1" fillId="0" borderId="17" xfId="0" applyNumberFormat="1" applyFont="1" applyBorder="1" applyAlignment="1">
      <alignment horizontal="center" vertical="center" wrapText="1"/>
    </xf>
    <xf numFmtId="37" fontId="0" fillId="0" borderId="1" xfId="0" applyNumberFormat="1" applyBorder="1"/>
    <xf numFmtId="1" fontId="0" fillId="0" borderId="0" xfId="0" applyNumberFormat="1"/>
    <xf numFmtId="1" fontId="0" fillId="2" borderId="4" xfId="0" applyNumberFormat="1" applyFill="1" applyBorder="1" applyAlignment="1">
      <alignment horizontal="center" vertical="center"/>
    </xf>
    <xf numFmtId="37" fontId="0" fillId="0" borderId="0" xfId="0" applyNumberFormat="1"/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3" fillId="2" borderId="4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7" fontId="8" fillId="0" borderId="42" xfId="0" applyNumberFormat="1" applyFont="1" applyFill="1" applyBorder="1" applyAlignment="1" applyProtection="1">
      <alignment horizontal="center" vertical="center"/>
    </xf>
    <xf numFmtId="37" fontId="8" fillId="0" borderId="35" xfId="0" applyNumberFormat="1" applyFont="1" applyFill="1" applyBorder="1" applyAlignment="1" applyProtection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42" xfId="0" applyFont="1" applyFill="1" applyBorder="1" applyAlignment="1">
      <alignment horizontal="center" vertical="center"/>
    </xf>
    <xf numFmtId="37" fontId="8" fillId="0" borderId="42" xfId="0" applyNumberFormat="1" applyFont="1" applyFill="1" applyBorder="1" applyAlignment="1" applyProtection="1">
      <alignment horizontal="center"/>
    </xf>
    <xf numFmtId="1" fontId="3" fillId="2" borderId="4" xfId="0" applyNumberFormat="1" applyFont="1" applyFill="1" applyBorder="1" applyAlignment="1">
      <alignment horizontal="center"/>
    </xf>
    <xf numFmtId="37" fontId="8" fillId="0" borderId="35" xfId="0" applyNumberFormat="1" applyFont="1" applyFill="1" applyBorder="1" applyAlignment="1" applyProtection="1">
      <alignment horizontal="center"/>
    </xf>
    <xf numFmtId="0" fontId="8" fillId="0" borderId="42" xfId="0" applyFont="1" applyFill="1" applyBorder="1" applyAlignment="1">
      <alignment horizontal="center"/>
    </xf>
    <xf numFmtId="37" fontId="8" fillId="0" borderId="57" xfId="0" applyNumberFormat="1" applyFont="1" applyFill="1" applyBorder="1" applyAlignment="1" applyProtection="1">
      <alignment horizontal="center"/>
    </xf>
    <xf numFmtId="37" fontId="8" fillId="0" borderId="1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6" fillId="0" borderId="42" xfId="0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 vertical="center"/>
    </xf>
    <xf numFmtId="9" fontId="0" fillId="0" borderId="0" xfId="1" applyFont="1"/>
    <xf numFmtId="9" fontId="0" fillId="0" borderId="0" xfId="1" applyFont="1" applyAlignment="1">
      <alignment horizontal="center"/>
    </xf>
    <xf numFmtId="0" fontId="1" fillId="0" borderId="17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10" fontId="0" fillId="0" borderId="1" xfId="0" applyNumberFormat="1" applyBorder="1"/>
    <xf numFmtId="165" fontId="0" fillId="0" borderId="1" xfId="0" applyNumberFormat="1" applyBorder="1"/>
    <xf numFmtId="37" fontId="0" fillId="0" borderId="30" xfId="0" applyNumberFormat="1" applyBorder="1"/>
    <xf numFmtId="14" fontId="0" fillId="0" borderId="30" xfId="0" applyNumberFormat="1" applyBorder="1"/>
    <xf numFmtId="37" fontId="0" fillId="0" borderId="0" xfId="0" applyNumberFormat="1" applyBorder="1"/>
    <xf numFmtId="14" fontId="0" fillId="0" borderId="0" xfId="0" applyNumberFormat="1" applyBorder="1"/>
    <xf numFmtId="10" fontId="0" fillId="0" borderId="0" xfId="0" applyNumberFormat="1" applyBorder="1"/>
    <xf numFmtId="0" fontId="18" fillId="0" borderId="0" xfId="0" applyFont="1"/>
    <xf numFmtId="0" fontId="1" fillId="0" borderId="5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1" fontId="0" fillId="0" borderId="2" xfId="0" applyNumberFormat="1" applyFill="1" applyBorder="1" applyAlignment="1">
      <alignment horizontal="center" vertical="center"/>
    </xf>
    <xf numFmtId="0" fontId="0" fillId="0" borderId="2" xfId="0" applyBorder="1"/>
    <xf numFmtId="167" fontId="0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/>
    <xf numFmtId="37" fontId="7" fillId="0" borderId="1" xfId="0" applyNumberFormat="1" applyFont="1" applyFill="1" applyBorder="1" applyAlignment="1" applyProtection="1">
      <alignment vertical="center"/>
    </xf>
    <xf numFmtId="10" fontId="0" fillId="0" borderId="1" xfId="1" applyNumberFormat="1" applyFont="1" applyBorder="1"/>
    <xf numFmtId="10" fontId="0" fillId="0" borderId="1" xfId="1" applyNumberFormat="1" applyFont="1" applyBorder="1" applyAlignment="1">
      <alignment horizontal="center" vertical="center"/>
    </xf>
    <xf numFmtId="10" fontId="0" fillId="4" borderId="1" xfId="1" applyNumberFormat="1" applyFont="1" applyFill="1" applyBorder="1"/>
    <xf numFmtId="10" fontId="0" fillId="0" borderId="0" xfId="0" applyNumberFormat="1"/>
    <xf numFmtId="1" fontId="0" fillId="0" borderId="1" xfId="0" applyNumberFormat="1" applyBorder="1"/>
    <xf numFmtId="37" fontId="19" fillId="0" borderId="35" xfId="0" applyNumberFormat="1" applyFont="1" applyFill="1" applyBorder="1" applyAlignment="1" applyProtection="1">
      <alignment horizontal="center" vertical="center"/>
    </xf>
    <xf numFmtId="165" fontId="7" fillId="0" borderId="2" xfId="0" applyNumberFormat="1" applyFont="1" applyFill="1" applyBorder="1" applyAlignment="1" applyProtection="1">
      <alignment vertical="center"/>
    </xf>
    <xf numFmtId="10" fontId="3" fillId="0" borderId="1" xfId="1" applyNumberFormat="1" applyFont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0" borderId="1" xfId="1" applyNumberFormat="1" applyFont="1" applyBorder="1" applyAlignment="1">
      <alignment horizontal="center" vertical="center"/>
    </xf>
    <xf numFmtId="10" fontId="3" fillId="4" borderId="1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0" fontId="3" fillId="0" borderId="2" xfId="0" applyNumberFormat="1" applyFont="1" applyBorder="1" applyAlignment="1">
      <alignment horizontal="center" vertical="center"/>
    </xf>
    <xf numFmtId="10" fontId="3" fillId="4" borderId="2" xfId="0" applyNumberFormat="1" applyFont="1" applyFill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167" fontId="3" fillId="4" borderId="1" xfId="1" applyNumberFormat="1" applyFont="1" applyFill="1" applyBorder="1" applyAlignment="1">
      <alignment horizontal="center" vertical="center"/>
    </xf>
    <xf numFmtId="167" fontId="3" fillId="5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2" applyNumberFormat="1" applyFont="1"/>
    <xf numFmtId="169" fontId="0" fillId="0" borderId="1" xfId="2" applyNumberFormat="1" applyFont="1" applyBorder="1"/>
    <xf numFmtId="169" fontId="0" fillId="0" borderId="0" xfId="2" applyNumberFormat="1" applyFont="1"/>
    <xf numFmtId="169" fontId="0" fillId="2" borderId="1" xfId="2" applyNumberFormat="1" applyFont="1" applyFill="1" applyBorder="1" applyAlignment="1">
      <alignment horizontal="center" vertical="center"/>
    </xf>
    <xf numFmtId="169" fontId="3" fillId="0" borderId="1" xfId="2" applyNumberFormat="1" applyFont="1" applyBorder="1"/>
    <xf numFmtId="165" fontId="7" fillId="2" borderId="2" xfId="0" applyNumberFormat="1" applyFont="1" applyFill="1" applyBorder="1" applyAlignment="1" applyProtection="1">
      <alignment vertical="center"/>
    </xf>
    <xf numFmtId="0" fontId="6" fillId="2" borderId="40" xfId="0" applyFont="1" applyFill="1" applyBorder="1" applyAlignment="1">
      <alignment vertical="center"/>
    </xf>
    <xf numFmtId="10" fontId="3" fillId="2" borderId="1" xfId="1" applyNumberFormat="1" applyFont="1" applyFill="1" applyBorder="1" applyAlignment="1">
      <alignment horizontal="center"/>
    </xf>
    <xf numFmtId="165" fontId="7" fillId="5" borderId="2" xfId="0" applyNumberFormat="1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0" fontId="6" fillId="5" borderId="40" xfId="0" applyFont="1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0" fontId="3" fillId="5" borderId="1" xfId="1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9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37" fontId="7" fillId="0" borderId="1" xfId="0" applyNumberFormat="1" applyFont="1" applyFill="1" applyBorder="1" applyAlignment="1" applyProtection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0" fontId="22" fillId="0" borderId="1" xfId="0" applyFont="1" applyBorder="1" applyAlignment="1">
      <alignment horizontal="center" vertical="center" textRotation="90" wrapText="1"/>
    </xf>
    <xf numFmtId="10" fontId="4" fillId="0" borderId="0" xfId="1" applyNumberFormat="1" applyFont="1" applyFill="1" applyBorder="1" applyAlignment="1">
      <alignment horizontal="center"/>
    </xf>
    <xf numFmtId="170" fontId="4" fillId="0" borderId="0" xfId="0" applyNumberFormat="1" applyFont="1" applyFill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0" borderId="0" xfId="0" applyFont="1" applyFill="1" applyBorder="1" applyAlignment="1">
      <alignment vertical="center"/>
    </xf>
    <xf numFmtId="43" fontId="0" fillId="0" borderId="0" xfId="2" applyFont="1"/>
    <xf numFmtId="1" fontId="3" fillId="0" borderId="0" xfId="0" applyNumberFormat="1" applyFont="1" applyFill="1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0" fontId="3" fillId="0" borderId="0" xfId="0" applyFont="1"/>
    <xf numFmtId="10" fontId="3" fillId="0" borderId="0" xfId="1" applyNumberFormat="1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167" fontId="3" fillId="0" borderId="0" xfId="1" applyNumberFormat="1" applyFont="1" applyAlignment="1">
      <alignment horizontal="center" vertical="center"/>
    </xf>
    <xf numFmtId="1" fontId="3" fillId="0" borderId="0" xfId="0" applyNumberFormat="1" applyFont="1"/>
    <xf numFmtId="1" fontId="3" fillId="0" borderId="7" xfId="0" applyNumberFormat="1" applyFont="1" applyFill="1" applyBorder="1" applyAlignment="1">
      <alignment horizontal="center"/>
    </xf>
    <xf numFmtId="171" fontId="3" fillId="0" borderId="0" xfId="1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8" fillId="0" borderId="35" xfId="1" applyNumberFormat="1" applyFont="1" applyFill="1" applyBorder="1" applyAlignment="1" applyProtection="1">
      <alignment horizontal="center" vertical="center"/>
    </xf>
    <xf numFmtId="169" fontId="3" fillId="0" borderId="0" xfId="2" applyNumberFormat="1" applyFont="1"/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0" fillId="0" borderId="1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 textRotation="90" wrapText="1"/>
    </xf>
    <xf numFmtId="0" fontId="0" fillId="0" borderId="0" xfId="0" applyBorder="1"/>
    <xf numFmtId="10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shrinkToFit="1"/>
    </xf>
    <xf numFmtId="170" fontId="3" fillId="0" borderId="1" xfId="0" applyNumberFormat="1" applyFont="1" applyBorder="1" applyAlignment="1">
      <alignment horizontal="center"/>
    </xf>
    <xf numFmtId="171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FF00"/>
      <color rgb="FFD2631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3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Pt>
            <c:idx val="4"/>
            <c:bubble3D val="0"/>
            <c:spPr>
              <a:solidFill>
                <a:srgbClr val="92D050"/>
              </a:solidFill>
            </c:spPr>
          </c:dPt>
          <c:dLbls>
            <c:txPr>
              <a:bodyPr/>
              <a:lstStyle/>
              <a:p>
                <a:pPr>
                  <a:defRPr sz="1100" b="1"/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'بيانى من الفريق'!$C$1:$C$5</c:f>
              <c:strCache>
                <c:ptCount val="5"/>
                <c:pt idx="0">
                  <c:v>ونس</c:v>
                </c:pt>
                <c:pt idx="1">
                  <c:v>عمرو</c:v>
                </c:pt>
                <c:pt idx="2">
                  <c:v>الازهرى</c:v>
                </c:pt>
                <c:pt idx="3">
                  <c:v>السعيد</c:v>
                </c:pt>
                <c:pt idx="4">
                  <c:v>اسلام</c:v>
                </c:pt>
              </c:strCache>
            </c:strRef>
          </c:cat>
          <c:val>
            <c:numRef>
              <c:f>'بيانى من الفريق'!$E$1:$E$5</c:f>
              <c:numCache>
                <c:formatCode>0%</c:formatCode>
                <c:ptCount val="5"/>
                <c:pt idx="0">
                  <c:v>8.8694550834866173E-2</c:v>
                </c:pt>
                <c:pt idx="1">
                  <c:v>9.5037044575075946E-2</c:v>
                </c:pt>
                <c:pt idx="2">
                  <c:v>0.1065644067882633</c:v>
                </c:pt>
                <c:pt idx="3">
                  <c:v>7.5341044288699213E-2</c:v>
                </c:pt>
                <c:pt idx="4">
                  <c:v>0.10451639049537687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  <c:txPr>
        <a:bodyPr/>
        <a:lstStyle/>
        <a:p>
          <a:pPr rtl="0">
            <a:defRPr/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3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11"/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Pt>
            <c:idx val="4"/>
            <c:bubble3D val="0"/>
            <c:spPr>
              <a:solidFill>
                <a:srgbClr val="92D050"/>
              </a:solidFill>
            </c:spPr>
          </c:dPt>
          <c:dLbls>
            <c:txPr>
              <a:bodyPr/>
              <a:lstStyle/>
              <a:p>
                <a:pPr>
                  <a:defRPr sz="1400" b="1"/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'بيانى من المجموعة'!$C$1:$C$5</c:f>
              <c:strCache>
                <c:ptCount val="5"/>
                <c:pt idx="0">
                  <c:v>ونس</c:v>
                </c:pt>
                <c:pt idx="1">
                  <c:v>عمرو</c:v>
                </c:pt>
                <c:pt idx="2">
                  <c:v>الازهرى</c:v>
                </c:pt>
                <c:pt idx="3">
                  <c:v>السعيد</c:v>
                </c:pt>
                <c:pt idx="4">
                  <c:v>اسلام</c:v>
                </c:pt>
              </c:strCache>
            </c:strRef>
          </c:cat>
          <c:val>
            <c:numRef>
              <c:f>'بيانى من المجموعة'!$F$1:$F$5</c:f>
              <c:numCache>
                <c:formatCode>0%</c:formatCode>
                <c:ptCount val="5"/>
                <c:pt idx="0">
                  <c:v>0.18865021560939477</c:v>
                </c:pt>
                <c:pt idx="1">
                  <c:v>0.20214047854358005</c:v>
                </c:pt>
                <c:pt idx="2">
                  <c:v>0.22665877585109093</c:v>
                </c:pt>
                <c:pt idx="3">
                  <c:v>0.16024777300876572</c:v>
                </c:pt>
                <c:pt idx="4">
                  <c:v>0.22230271663902151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  <c:txPr>
        <a:bodyPr/>
        <a:lstStyle/>
        <a:p>
          <a:pPr rtl="0">
            <a:defRPr/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3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7030A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00B0F0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Sheet5!$D$11:$D$44</c:f>
              <c:strCache>
                <c:ptCount val="6"/>
                <c:pt idx="0">
                  <c:v>CEFIDIME 1GM VIAL</c:v>
                </c:pt>
                <c:pt idx="1">
                  <c:v>E-MOX  1GM VIAL</c:v>
                </c:pt>
                <c:pt idx="2">
                  <c:v>FLUMOX 1000MG 15 TAB.</c:v>
                </c:pt>
                <c:pt idx="3">
                  <c:v>FLUMOX 500MG 16 CAP.</c:v>
                </c:pt>
                <c:pt idx="4">
                  <c:v>SILDEN 100MG 4 TAB.</c:v>
                </c:pt>
                <c:pt idx="5">
                  <c:v>TANTUM VERD MOUTH WASH 125 ML</c:v>
                </c:pt>
              </c:strCache>
            </c:strRef>
          </c:cat>
          <c:val>
            <c:numRef>
              <c:f>Sheet5!$H$11:$H$44</c:f>
              <c:numCache>
                <c:formatCode>0.00%</c:formatCode>
                <c:ptCount val="6"/>
                <c:pt idx="0">
                  <c:v>4.4132016270143203E-2</c:v>
                </c:pt>
                <c:pt idx="1">
                  <c:v>3.3523981178062746E-2</c:v>
                </c:pt>
                <c:pt idx="2">
                  <c:v>0.16194960556066673</c:v>
                </c:pt>
                <c:pt idx="3">
                  <c:v>0.39311028899970551</c:v>
                </c:pt>
                <c:pt idx="4">
                  <c:v>0.11157760422638341</c:v>
                </c:pt>
                <c:pt idx="5">
                  <c:v>2.8084378292234383E-2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l"/>
      <c:layout/>
      <c:overlay val="0"/>
      <c:txPr>
        <a:bodyPr/>
        <a:lstStyle/>
        <a:p>
          <a:pPr rtl="0">
            <a:defRPr/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15</xdr:col>
      <xdr:colOff>371474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657226</xdr:colOff>
      <xdr:row>21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13</xdr:col>
      <xdr:colOff>685799</xdr:colOff>
      <xdr:row>63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30" zoomScale="80" zoomScaleNormal="80" workbookViewId="0">
      <selection activeCell="E46" sqref="E46"/>
    </sheetView>
  </sheetViews>
  <sheetFormatPr defaultRowHeight="14.25" x14ac:dyDescent="0.2"/>
  <cols>
    <col min="3" max="3" width="30.625" customWidth="1"/>
    <col min="4" max="4" width="16.625" customWidth="1"/>
    <col min="5" max="5" width="14" customWidth="1"/>
    <col min="6" max="6" width="15.625" customWidth="1"/>
    <col min="7" max="7" width="17" customWidth="1"/>
    <col min="8" max="8" width="9" customWidth="1"/>
    <col min="9" max="9" width="9.875" bestFit="1" customWidth="1"/>
    <col min="10" max="10" width="13.75" bestFit="1" customWidth="1"/>
  </cols>
  <sheetData>
    <row r="1" spans="1:11" x14ac:dyDescent="0.2">
      <c r="B1" s="345"/>
      <c r="C1" s="346"/>
      <c r="D1" s="351" t="s">
        <v>32</v>
      </c>
      <c r="E1" s="352"/>
      <c r="F1" s="352"/>
      <c r="G1" s="352"/>
      <c r="H1" s="352"/>
      <c r="I1" s="352"/>
    </row>
    <row r="2" spans="1:11" ht="14.25" customHeight="1" x14ac:dyDescent="0.2">
      <c r="B2" s="347"/>
      <c r="C2" s="348"/>
      <c r="D2" s="353"/>
      <c r="E2" s="354"/>
      <c r="F2" s="354"/>
      <c r="G2" s="354"/>
      <c r="H2" s="354"/>
      <c r="I2" s="354"/>
      <c r="J2" s="349" t="s">
        <v>997</v>
      </c>
      <c r="K2" s="343" t="s">
        <v>998</v>
      </c>
    </row>
    <row r="3" spans="1:11" ht="28.5" customHeight="1" x14ac:dyDescent="0.25">
      <c r="B3" s="245" t="s">
        <v>28</v>
      </c>
      <c r="C3" s="246" t="s">
        <v>0</v>
      </c>
      <c r="D3" s="251" t="s">
        <v>996</v>
      </c>
      <c r="E3" s="256" t="s">
        <v>31</v>
      </c>
      <c r="F3" s="256" t="s">
        <v>29</v>
      </c>
      <c r="G3" s="287" t="s">
        <v>30</v>
      </c>
      <c r="H3" s="287" t="s">
        <v>994</v>
      </c>
      <c r="I3" s="287" t="s">
        <v>995</v>
      </c>
      <c r="J3" s="350"/>
      <c r="K3" s="344"/>
    </row>
    <row r="4" spans="1:11" ht="15.75" x14ac:dyDescent="0.25">
      <c r="A4" s="282">
        <v>4.5</v>
      </c>
      <c r="B4" s="248">
        <v>1</v>
      </c>
      <c r="C4" s="214" t="s">
        <v>81</v>
      </c>
      <c r="D4" s="288">
        <v>9000</v>
      </c>
      <c r="E4" s="253">
        <v>3481.9686000000002</v>
      </c>
      <c r="F4" s="253">
        <f>E4/12</f>
        <v>290.16405000000003</v>
      </c>
      <c r="G4" s="253">
        <f>F4/4</f>
        <v>72.541012500000008</v>
      </c>
      <c r="H4" s="216">
        <v>854.23140000000001</v>
      </c>
      <c r="I4" s="216">
        <v>4336.2</v>
      </c>
      <c r="J4" s="289">
        <v>6.9365175191985211E-4</v>
      </c>
      <c r="K4" s="291">
        <f>I4/D4</f>
        <v>0.48180000000000001</v>
      </c>
    </row>
    <row r="5" spans="1:11" ht="15.75" x14ac:dyDescent="0.25">
      <c r="A5" s="282">
        <v>4.75</v>
      </c>
      <c r="B5" s="248">
        <v>2</v>
      </c>
      <c r="C5" s="215" t="s">
        <v>83</v>
      </c>
      <c r="D5" s="288">
        <v>7500</v>
      </c>
      <c r="E5" s="253">
        <v>2901.6404999999995</v>
      </c>
      <c r="F5" s="253">
        <f t="shared" ref="F5:F46" si="0">E5/12</f>
        <v>241.80337499999996</v>
      </c>
      <c r="G5" s="253">
        <f t="shared" ref="G5:G46" si="1">F5/4</f>
        <v>60.45084374999999</v>
      </c>
      <c r="H5" s="216">
        <v>711.85950000000003</v>
      </c>
      <c r="I5" s="216">
        <v>3613.4999999999995</v>
      </c>
      <c r="J5" s="289">
        <v>6.1015663363320324E-4</v>
      </c>
      <c r="K5" s="291">
        <f t="shared" ref="K5:K46" si="2">I5/D5</f>
        <v>0.48179999999999995</v>
      </c>
    </row>
    <row r="6" spans="1:11" ht="15.75" x14ac:dyDescent="0.25">
      <c r="A6" s="282">
        <v>4.5</v>
      </c>
      <c r="B6" s="248">
        <v>3</v>
      </c>
      <c r="C6" s="215" t="s">
        <v>85</v>
      </c>
      <c r="D6" s="288">
        <v>100000</v>
      </c>
      <c r="E6" s="253">
        <v>38688.54</v>
      </c>
      <c r="F6" s="253">
        <f t="shared" si="0"/>
        <v>3224.0450000000001</v>
      </c>
      <c r="G6" s="253">
        <f t="shared" si="1"/>
        <v>806.01125000000002</v>
      </c>
      <c r="H6" s="216">
        <v>9491.4600000000009</v>
      </c>
      <c r="I6" s="216">
        <v>48180</v>
      </c>
      <c r="J6" s="289">
        <v>7.707241687998358E-3</v>
      </c>
      <c r="K6" s="291">
        <f t="shared" si="2"/>
        <v>0.48180000000000001</v>
      </c>
    </row>
    <row r="7" spans="1:11" ht="15.75" x14ac:dyDescent="0.25">
      <c r="A7" s="282">
        <v>29</v>
      </c>
      <c r="B7" s="248">
        <v>4</v>
      </c>
      <c r="C7" s="215" t="s">
        <v>87</v>
      </c>
      <c r="D7" s="288">
        <v>94000</v>
      </c>
      <c r="E7" s="253">
        <v>36367.227600000006</v>
      </c>
      <c r="F7" s="253">
        <f t="shared" si="0"/>
        <v>3030.6023000000005</v>
      </c>
      <c r="G7" s="253">
        <f t="shared" si="1"/>
        <v>757.65057500000012</v>
      </c>
      <c r="H7" s="216">
        <v>8921.9723999999987</v>
      </c>
      <c r="I7" s="216">
        <v>45289.200000000004</v>
      </c>
      <c r="J7" s="290">
        <v>4.6688757425518944E-2</v>
      </c>
      <c r="K7" s="291">
        <f t="shared" si="2"/>
        <v>0.48180000000000006</v>
      </c>
    </row>
    <row r="8" spans="1:11" ht="15.75" x14ac:dyDescent="0.25">
      <c r="A8" s="282">
        <v>13.5</v>
      </c>
      <c r="B8" s="248">
        <v>5</v>
      </c>
      <c r="C8" s="215" t="s">
        <v>89</v>
      </c>
      <c r="D8" s="288">
        <v>6000</v>
      </c>
      <c r="E8" s="253">
        <v>2321.3123999999998</v>
      </c>
      <c r="F8" s="253">
        <f t="shared" si="0"/>
        <v>193.44269999999997</v>
      </c>
      <c r="G8" s="253">
        <f t="shared" si="1"/>
        <v>48.360674999999993</v>
      </c>
      <c r="H8" s="216">
        <v>569.48759999999993</v>
      </c>
      <c r="I8" s="216">
        <v>2890.7999999999997</v>
      </c>
      <c r="J8" s="289">
        <v>1.3873035038397042E-3</v>
      </c>
      <c r="K8" s="291">
        <f t="shared" si="2"/>
        <v>0.48179999999999995</v>
      </c>
    </row>
    <row r="9" spans="1:11" ht="15.75" x14ac:dyDescent="0.25">
      <c r="A9" s="282">
        <v>39.75</v>
      </c>
      <c r="B9" s="248">
        <v>6</v>
      </c>
      <c r="C9" s="215" t="s">
        <v>91</v>
      </c>
      <c r="D9" s="288">
        <v>3000</v>
      </c>
      <c r="E9" s="253">
        <v>1160.6561999999999</v>
      </c>
      <c r="F9" s="253">
        <f t="shared" si="0"/>
        <v>96.721349999999987</v>
      </c>
      <c r="G9" s="253">
        <f t="shared" si="1"/>
        <v>24.180337499999997</v>
      </c>
      <c r="H9" s="216">
        <v>284.74379999999996</v>
      </c>
      <c r="I9" s="216">
        <v>1445.3999999999999</v>
      </c>
      <c r="J9" s="289">
        <v>2.0424190473195647E-3</v>
      </c>
      <c r="K9" s="291">
        <f t="shared" si="2"/>
        <v>0.48179999999999995</v>
      </c>
    </row>
    <row r="10" spans="1:11" ht="15.75" x14ac:dyDescent="0.25">
      <c r="A10" s="282">
        <v>18</v>
      </c>
      <c r="B10" s="248">
        <v>7</v>
      </c>
      <c r="C10" s="215" t="s">
        <v>93</v>
      </c>
      <c r="D10" s="288">
        <v>50000</v>
      </c>
      <c r="E10" s="253">
        <v>19344.27</v>
      </c>
      <c r="F10" s="253">
        <f t="shared" si="0"/>
        <v>1612.0225</v>
      </c>
      <c r="G10" s="253">
        <f t="shared" si="1"/>
        <v>403.00562500000001</v>
      </c>
      <c r="H10" s="216">
        <v>4745.7300000000005</v>
      </c>
      <c r="I10" s="216">
        <v>24090</v>
      </c>
      <c r="J10" s="289">
        <v>1.5414483375996716E-2</v>
      </c>
      <c r="K10" s="291">
        <f t="shared" si="2"/>
        <v>0.48180000000000001</v>
      </c>
    </row>
    <row r="11" spans="1:11" ht="15.75" x14ac:dyDescent="0.25">
      <c r="A11" s="282">
        <v>8</v>
      </c>
      <c r="B11" s="248">
        <v>8</v>
      </c>
      <c r="C11" s="215" t="s">
        <v>95</v>
      </c>
      <c r="D11" s="288">
        <v>67000</v>
      </c>
      <c r="E11" s="253">
        <v>25921.321799999998</v>
      </c>
      <c r="F11" s="253">
        <f t="shared" si="0"/>
        <v>2160.11015</v>
      </c>
      <c r="G11" s="253">
        <f t="shared" si="1"/>
        <v>540.02753749999999</v>
      </c>
      <c r="H11" s="216">
        <v>6359.2781999999997</v>
      </c>
      <c r="I11" s="216">
        <v>32280.6</v>
      </c>
      <c r="J11" s="289">
        <v>9.1801812105935989E-3</v>
      </c>
      <c r="K11" s="291">
        <f t="shared" si="2"/>
        <v>0.48180000000000001</v>
      </c>
    </row>
    <row r="12" spans="1:11" ht="15.75" x14ac:dyDescent="0.25">
      <c r="A12" s="282">
        <v>8.25</v>
      </c>
      <c r="B12" s="248">
        <v>9</v>
      </c>
      <c r="C12" s="215" t="s">
        <v>98</v>
      </c>
      <c r="D12" s="288">
        <v>251000</v>
      </c>
      <c r="E12" s="253">
        <v>112789.23540000002</v>
      </c>
      <c r="F12" s="253">
        <f t="shared" si="0"/>
        <v>9399.1029500000022</v>
      </c>
      <c r="G12" s="253">
        <f t="shared" si="1"/>
        <v>2349.7757375000006</v>
      </c>
      <c r="H12" s="216">
        <v>23823.564600000002</v>
      </c>
      <c r="I12" s="216">
        <v>136612.80000000002</v>
      </c>
      <c r="J12" s="290">
        <v>4.0064987339200234E-2</v>
      </c>
      <c r="K12" s="292">
        <f t="shared" si="2"/>
        <v>0.54427410358565742</v>
      </c>
    </row>
    <row r="13" spans="1:11" ht="15.75" x14ac:dyDescent="0.25">
      <c r="A13" s="282">
        <v>4.9000000000000004</v>
      </c>
      <c r="B13" s="248">
        <v>10</v>
      </c>
      <c r="C13" s="215" t="s">
        <v>960</v>
      </c>
      <c r="D13" s="288">
        <v>25000</v>
      </c>
      <c r="E13" s="253">
        <v>9672.1350000000002</v>
      </c>
      <c r="F13" s="253">
        <f t="shared" si="0"/>
        <v>806.01125000000002</v>
      </c>
      <c r="G13" s="253">
        <f t="shared" si="1"/>
        <v>201.5028125</v>
      </c>
      <c r="H13" s="216">
        <v>2372.8650000000002</v>
      </c>
      <c r="I13" s="216">
        <v>12045</v>
      </c>
      <c r="J13" s="289">
        <v>2.0980824595106641E-3</v>
      </c>
      <c r="K13" s="291">
        <f t="shared" si="2"/>
        <v>0.48180000000000001</v>
      </c>
    </row>
    <row r="14" spans="1:11" ht="15.75" x14ac:dyDescent="0.25">
      <c r="A14" s="282">
        <v>6</v>
      </c>
      <c r="B14" s="248">
        <v>11</v>
      </c>
      <c r="C14" s="215" t="s">
        <v>100</v>
      </c>
      <c r="D14" s="288">
        <v>183000</v>
      </c>
      <c r="E14" s="253">
        <v>70800.028200000001</v>
      </c>
      <c r="F14" s="253">
        <f t="shared" si="0"/>
        <v>5900.0023499999998</v>
      </c>
      <c r="G14" s="253">
        <f t="shared" si="1"/>
        <v>1475.0005874999999</v>
      </c>
      <c r="H14" s="216">
        <v>17369.371800000001</v>
      </c>
      <c r="I14" s="216">
        <v>88169.4</v>
      </c>
      <c r="J14" s="290">
        <v>1.880566971871599E-2</v>
      </c>
      <c r="K14" s="291">
        <f t="shared" si="2"/>
        <v>0.48179999999999995</v>
      </c>
    </row>
    <row r="15" spans="1:11" ht="15.75" x14ac:dyDescent="0.25">
      <c r="A15" s="282">
        <v>12.6</v>
      </c>
      <c r="B15" s="248">
        <v>12</v>
      </c>
      <c r="C15" s="215" t="s">
        <v>102</v>
      </c>
      <c r="D15" s="288">
        <v>25000</v>
      </c>
      <c r="E15" s="253">
        <v>9672.1350000000002</v>
      </c>
      <c r="F15" s="253">
        <f t="shared" si="0"/>
        <v>806.01125000000002</v>
      </c>
      <c r="G15" s="253">
        <f t="shared" si="1"/>
        <v>201.5028125</v>
      </c>
      <c r="H15" s="216">
        <v>2372.8650000000002</v>
      </c>
      <c r="I15" s="216">
        <v>12045</v>
      </c>
      <c r="J15" s="289">
        <v>5.3950691815988503E-3</v>
      </c>
      <c r="K15" s="291">
        <f t="shared" si="2"/>
        <v>0.48180000000000001</v>
      </c>
    </row>
    <row r="16" spans="1:11" ht="15.75" x14ac:dyDescent="0.25">
      <c r="A16" s="282">
        <v>7</v>
      </c>
      <c r="B16" s="248">
        <v>13</v>
      </c>
      <c r="C16" s="215" t="s">
        <v>907</v>
      </c>
      <c r="D16" s="288">
        <v>106000</v>
      </c>
      <c r="E16" s="253">
        <v>31826.852400000003</v>
      </c>
      <c r="F16" s="253">
        <f t="shared" si="0"/>
        <v>2652.2377000000001</v>
      </c>
      <c r="G16" s="253">
        <f t="shared" si="1"/>
        <v>663.05942500000003</v>
      </c>
      <c r="H16" s="216">
        <v>10060.947600000001</v>
      </c>
      <c r="I16" s="216">
        <v>41887.800000000003</v>
      </c>
      <c r="J16" s="289">
        <v>1.0423300533415265E-2</v>
      </c>
      <c r="K16" s="293">
        <f t="shared" si="2"/>
        <v>0.39516792452830191</v>
      </c>
    </row>
    <row r="17" spans="1:12" ht="15.75" x14ac:dyDescent="0.25">
      <c r="A17" s="282">
        <v>4.3</v>
      </c>
      <c r="B17" s="248">
        <v>14</v>
      </c>
      <c r="C17" s="215" t="s">
        <v>104</v>
      </c>
      <c r="D17" s="288">
        <v>5000</v>
      </c>
      <c r="E17" s="253">
        <v>1934.4270000000001</v>
      </c>
      <c r="F17" s="253">
        <f t="shared" si="0"/>
        <v>161.20225000000002</v>
      </c>
      <c r="G17" s="253">
        <f t="shared" si="1"/>
        <v>40.300562500000005</v>
      </c>
      <c r="H17" s="216">
        <v>474.57299999999998</v>
      </c>
      <c r="I17" s="216">
        <v>2409</v>
      </c>
      <c r="J17" s="289">
        <v>3.6823488064881038E-4</v>
      </c>
      <c r="K17" s="291">
        <f t="shared" si="2"/>
        <v>0.48180000000000001</v>
      </c>
    </row>
    <row r="18" spans="1:12" ht="15.75" x14ac:dyDescent="0.25">
      <c r="A18" s="282">
        <v>6</v>
      </c>
      <c r="B18" s="248">
        <v>15</v>
      </c>
      <c r="C18" s="215" t="s">
        <v>106</v>
      </c>
      <c r="D18" s="288">
        <v>150000</v>
      </c>
      <c r="E18" s="253">
        <v>58032.81</v>
      </c>
      <c r="F18" s="253">
        <f t="shared" si="0"/>
        <v>4836.0675000000001</v>
      </c>
      <c r="G18" s="253">
        <f t="shared" si="1"/>
        <v>1209.016875</v>
      </c>
      <c r="H18" s="216">
        <v>14237.19</v>
      </c>
      <c r="I18" s="216">
        <v>72270</v>
      </c>
      <c r="J18" s="290">
        <v>1.5414483375996716E-2</v>
      </c>
      <c r="K18" s="291">
        <f t="shared" si="2"/>
        <v>0.48180000000000001</v>
      </c>
    </row>
    <row r="19" spans="1:12" ht="15.75" x14ac:dyDescent="0.25">
      <c r="A19" s="282">
        <v>7</v>
      </c>
      <c r="B19" s="248">
        <v>16</v>
      </c>
      <c r="C19" s="215" t="s">
        <v>108</v>
      </c>
      <c r="D19" s="288">
        <v>90000</v>
      </c>
      <c r="E19" s="253">
        <v>34819.685999999994</v>
      </c>
      <c r="F19" s="253">
        <f t="shared" si="0"/>
        <v>2901.6404999999995</v>
      </c>
      <c r="G19" s="253">
        <f t="shared" si="1"/>
        <v>725.41012499999988</v>
      </c>
      <c r="H19" s="216">
        <v>8542.3140000000003</v>
      </c>
      <c r="I19" s="216">
        <v>43361.999999999993</v>
      </c>
      <c r="J19" s="289">
        <v>1.0790138363197699E-2</v>
      </c>
      <c r="K19" s="291">
        <f t="shared" si="2"/>
        <v>0.4817999999999999</v>
      </c>
    </row>
    <row r="20" spans="1:12" ht="15.75" x14ac:dyDescent="0.25">
      <c r="A20" s="282">
        <v>900</v>
      </c>
      <c r="B20" s="248">
        <v>17</v>
      </c>
      <c r="C20" s="215" t="s">
        <v>110</v>
      </c>
      <c r="D20" s="288">
        <v>3500</v>
      </c>
      <c r="E20" s="253">
        <v>1354.0988999999997</v>
      </c>
      <c r="F20" s="253">
        <f t="shared" si="0"/>
        <v>112.84157499999998</v>
      </c>
      <c r="G20" s="253">
        <f t="shared" si="1"/>
        <v>28.210393749999994</v>
      </c>
      <c r="H20" s="216">
        <v>332.2011</v>
      </c>
      <c r="I20" s="216">
        <v>1686.2999999999997</v>
      </c>
      <c r="J20" s="289">
        <v>5.3950691815988494E-2</v>
      </c>
      <c r="K20" s="291">
        <f t="shared" si="2"/>
        <v>0.4817999999999999</v>
      </c>
      <c r="L20">
        <f>I20*A20</f>
        <v>1517669.9999999998</v>
      </c>
    </row>
    <row r="21" spans="1:12" ht="15.75" x14ac:dyDescent="0.25">
      <c r="A21" s="282">
        <v>4.25</v>
      </c>
      <c r="B21" s="248">
        <v>18</v>
      </c>
      <c r="C21" s="215" t="s">
        <v>961</v>
      </c>
      <c r="D21" s="288">
        <v>5000</v>
      </c>
      <c r="E21" s="253">
        <v>1934.4270000000001</v>
      </c>
      <c r="F21" s="253">
        <f t="shared" si="0"/>
        <v>161.20225000000002</v>
      </c>
      <c r="G21" s="253">
        <f t="shared" si="1"/>
        <v>40.300562500000005</v>
      </c>
      <c r="H21" s="216">
        <v>474.57299999999998</v>
      </c>
      <c r="I21" s="216">
        <v>2409</v>
      </c>
      <c r="J21" s="289">
        <v>3.6395307971103354E-4</v>
      </c>
      <c r="K21" s="291">
        <f t="shared" si="2"/>
        <v>0.48180000000000001</v>
      </c>
    </row>
    <row r="22" spans="1:12" ht="15.75" x14ac:dyDescent="0.25">
      <c r="A22" s="282">
        <v>8.5</v>
      </c>
      <c r="B22" s="248">
        <v>19</v>
      </c>
      <c r="C22" s="215" t="s">
        <v>115</v>
      </c>
      <c r="D22" s="288">
        <v>17300</v>
      </c>
      <c r="E22" s="253">
        <v>6693.1174199999996</v>
      </c>
      <c r="F22" s="253">
        <f t="shared" si="0"/>
        <v>557.75978499999997</v>
      </c>
      <c r="G22" s="253">
        <f t="shared" si="1"/>
        <v>139.43994624999999</v>
      </c>
      <c r="H22" s="216">
        <v>1642.0225800000001</v>
      </c>
      <c r="I22" s="216">
        <v>8335.14</v>
      </c>
      <c r="J22" s="289">
        <v>2.5185553116003523E-3</v>
      </c>
      <c r="K22" s="291">
        <f t="shared" si="2"/>
        <v>0.48179999999999995</v>
      </c>
    </row>
    <row r="23" spans="1:12" ht="15.75" x14ac:dyDescent="0.25">
      <c r="A23" s="282">
        <v>42.75</v>
      </c>
      <c r="B23" s="248">
        <v>20</v>
      </c>
      <c r="C23" s="215" t="s">
        <v>117</v>
      </c>
      <c r="D23" s="288">
        <v>234000</v>
      </c>
      <c r="E23" s="253">
        <v>90531.183599999989</v>
      </c>
      <c r="F23" s="253">
        <f t="shared" si="0"/>
        <v>7544.2652999999991</v>
      </c>
      <c r="G23" s="253">
        <f t="shared" si="1"/>
        <v>1886.0663249999998</v>
      </c>
      <c r="H23" s="216">
        <v>22210.016399999997</v>
      </c>
      <c r="I23" s="216">
        <v>112741.19999999998</v>
      </c>
      <c r="J23" s="290">
        <v>0.17133198272420344</v>
      </c>
      <c r="K23" s="291">
        <f t="shared" si="2"/>
        <v>0.48179999999999995</v>
      </c>
    </row>
    <row r="24" spans="1:12" ht="15.75" x14ac:dyDescent="0.25">
      <c r="A24" s="282">
        <v>14.25</v>
      </c>
      <c r="B24" s="248">
        <v>21</v>
      </c>
      <c r="C24" s="215" t="s">
        <v>119</v>
      </c>
      <c r="D24" s="288">
        <v>36000</v>
      </c>
      <c r="E24" s="253">
        <v>13927.874400000001</v>
      </c>
      <c r="F24" s="253">
        <f t="shared" si="0"/>
        <v>1160.6562000000001</v>
      </c>
      <c r="G24" s="253">
        <f t="shared" si="1"/>
        <v>290.16405000000003</v>
      </c>
      <c r="H24" s="216">
        <v>3416.9256</v>
      </c>
      <c r="I24" s="216">
        <v>17344.8</v>
      </c>
      <c r="J24" s="289">
        <v>8.7862555243181269E-3</v>
      </c>
      <c r="K24" s="291">
        <f t="shared" si="2"/>
        <v>0.48180000000000001</v>
      </c>
    </row>
    <row r="25" spans="1:12" ht="15.75" x14ac:dyDescent="0.25">
      <c r="A25" s="282">
        <v>32.5</v>
      </c>
      <c r="B25" s="248">
        <v>22</v>
      </c>
      <c r="C25" s="215" t="s">
        <v>121</v>
      </c>
      <c r="D25" s="288">
        <v>705000</v>
      </c>
      <c r="E25" s="253">
        <v>277156.31900000002</v>
      </c>
      <c r="F25" s="253">
        <f t="shared" si="0"/>
        <v>23096.359916666668</v>
      </c>
      <c r="G25" s="253">
        <f t="shared" si="1"/>
        <v>5774.089979166667</v>
      </c>
      <c r="H25" s="216">
        <v>50610.681000000004</v>
      </c>
      <c r="I25" s="216">
        <v>327767</v>
      </c>
      <c r="J25" s="290">
        <v>0.37867641394022472</v>
      </c>
      <c r="K25" s="293">
        <f t="shared" si="2"/>
        <v>0.46491773049645391</v>
      </c>
    </row>
    <row r="26" spans="1:12" ht="15.75" x14ac:dyDescent="0.25">
      <c r="A26" s="282">
        <v>30</v>
      </c>
      <c r="B26" s="248">
        <v>23</v>
      </c>
      <c r="C26" s="215" t="s">
        <v>123</v>
      </c>
      <c r="D26" s="288">
        <v>5344</v>
      </c>
      <c r="E26" s="253">
        <v>1934.4270000000001</v>
      </c>
      <c r="F26" s="253">
        <f t="shared" si="0"/>
        <v>161.20225000000002</v>
      </c>
      <c r="G26" s="253">
        <f t="shared" si="1"/>
        <v>40.300562500000005</v>
      </c>
      <c r="H26" s="216">
        <v>640.31219999999996</v>
      </c>
      <c r="I26" s="216">
        <v>2574.7392</v>
      </c>
      <c r="J26" s="289">
        <v>2.7458333053775484E-3</v>
      </c>
      <c r="K26" s="291">
        <f t="shared" si="2"/>
        <v>0.48180000000000001</v>
      </c>
    </row>
    <row r="27" spans="1:12" ht="15.75" x14ac:dyDescent="0.25">
      <c r="A27" s="282">
        <v>6.25</v>
      </c>
      <c r="B27" s="248">
        <v>24</v>
      </c>
      <c r="C27" s="215" t="s">
        <v>909</v>
      </c>
      <c r="D27" s="288">
        <v>7598.7000000000007</v>
      </c>
      <c r="E27" s="253">
        <v>2940.3290400000001</v>
      </c>
      <c r="F27" s="253">
        <f t="shared" si="0"/>
        <v>245.02742000000001</v>
      </c>
      <c r="G27" s="253">
        <f t="shared" si="1"/>
        <v>61.256855000000002</v>
      </c>
      <c r="H27" s="216">
        <v>720.72462000000007</v>
      </c>
      <c r="I27" s="216">
        <v>3661.05366</v>
      </c>
      <c r="J27" s="289">
        <v>8.1340301964712668E-4</v>
      </c>
      <c r="K27" s="291">
        <f t="shared" si="2"/>
        <v>0.48179999999999995</v>
      </c>
    </row>
    <row r="28" spans="1:12" ht="15.75" x14ac:dyDescent="0.25">
      <c r="A28" s="282">
        <v>16.8</v>
      </c>
      <c r="B28" s="248">
        <v>25</v>
      </c>
      <c r="C28" s="215" t="s">
        <v>125</v>
      </c>
      <c r="D28" s="288">
        <v>3302.1499999999996</v>
      </c>
      <c r="E28" s="253">
        <v>1276.7218199999995</v>
      </c>
      <c r="F28" s="253">
        <f t="shared" si="0"/>
        <v>106.39348499999996</v>
      </c>
      <c r="G28" s="253">
        <f t="shared" si="1"/>
        <v>26.598371249999989</v>
      </c>
      <c r="H28" s="216">
        <v>314.25405000000001</v>
      </c>
      <c r="I28" s="216">
        <v>1590.9758699999995</v>
      </c>
      <c r="J28" s="289">
        <v>9.5015081056088748E-4</v>
      </c>
      <c r="K28" s="291">
        <f t="shared" si="2"/>
        <v>0.4817999999999999</v>
      </c>
    </row>
    <row r="29" spans="1:12" ht="15.75" x14ac:dyDescent="0.25">
      <c r="A29" s="282">
        <v>8.25</v>
      </c>
      <c r="B29" s="248">
        <v>26</v>
      </c>
      <c r="C29" s="215" t="s">
        <v>127</v>
      </c>
      <c r="D29" s="288">
        <v>12295.5</v>
      </c>
      <c r="E29" s="253">
        <v>4758.6904199999999</v>
      </c>
      <c r="F29" s="253">
        <f t="shared" si="0"/>
        <v>396.55753499999997</v>
      </c>
      <c r="G29" s="253">
        <f t="shared" si="1"/>
        <v>99.139383749999993</v>
      </c>
      <c r="H29" s="216">
        <v>1165.2814799999999</v>
      </c>
      <c r="I29" s="216">
        <v>5923.9718999999996</v>
      </c>
      <c r="J29" s="289">
        <v>1.7373471532043697E-3</v>
      </c>
      <c r="K29" s="291">
        <f t="shared" si="2"/>
        <v>0.48179999999999995</v>
      </c>
    </row>
    <row r="30" spans="1:12" ht="15.75" x14ac:dyDescent="0.25">
      <c r="A30" s="282">
        <v>10</v>
      </c>
      <c r="B30" s="248">
        <v>27</v>
      </c>
      <c r="C30" s="215" t="s">
        <v>129</v>
      </c>
      <c r="D30" s="288">
        <v>7102.5999999999985</v>
      </c>
      <c r="E30" s="253">
        <v>2746.8863399999996</v>
      </c>
      <c r="F30" s="253">
        <f t="shared" si="0"/>
        <v>228.90719499999997</v>
      </c>
      <c r="G30" s="253">
        <f t="shared" si="1"/>
        <v>57.226798749999993</v>
      </c>
      <c r="H30" s="216">
        <v>675.14634000000001</v>
      </c>
      <c r="I30" s="216">
        <v>3422.0326799999993</v>
      </c>
      <c r="J30" s="289">
        <v>1.2164767736261583E-3</v>
      </c>
      <c r="K30" s="291">
        <f t="shared" si="2"/>
        <v>0.48180000000000001</v>
      </c>
    </row>
    <row r="31" spans="1:12" ht="15.75" x14ac:dyDescent="0.25">
      <c r="A31" s="282">
        <v>5.25</v>
      </c>
      <c r="B31" s="248">
        <v>28</v>
      </c>
      <c r="C31" s="215" t="s">
        <v>131</v>
      </c>
      <c r="D31" s="288">
        <v>4401.3500000000004</v>
      </c>
      <c r="E31" s="253">
        <v>1702.2957600000002</v>
      </c>
      <c r="F31" s="253">
        <f t="shared" si="0"/>
        <v>141.85798000000003</v>
      </c>
      <c r="G31" s="253">
        <f t="shared" si="1"/>
        <v>35.464495000000007</v>
      </c>
      <c r="H31" s="216">
        <v>418.27467000000001</v>
      </c>
      <c r="I31" s="216">
        <v>2120.5704300000002</v>
      </c>
      <c r="J31" s="289">
        <v>3.9575979570716837E-4</v>
      </c>
      <c r="K31" s="291">
        <f t="shared" si="2"/>
        <v>0.48180000000000001</v>
      </c>
    </row>
    <row r="32" spans="1:12" ht="15.75" x14ac:dyDescent="0.25">
      <c r="A32" s="282">
        <v>9</v>
      </c>
      <c r="B32" s="248">
        <v>29</v>
      </c>
      <c r="C32" s="215" t="s">
        <v>133</v>
      </c>
      <c r="D32" s="288">
        <v>9397.5</v>
      </c>
      <c r="E32" s="253">
        <v>3636.7227600000006</v>
      </c>
      <c r="F32" s="253">
        <f t="shared" si="0"/>
        <v>303.06023000000005</v>
      </c>
      <c r="G32" s="253">
        <f t="shared" si="1"/>
        <v>75.765057500000012</v>
      </c>
      <c r="H32" s="216">
        <v>890.99274000000014</v>
      </c>
      <c r="I32" s="216">
        <v>4527.7155000000002</v>
      </c>
      <c r="J32" s="289">
        <v>1.4485760752592915E-3</v>
      </c>
      <c r="K32" s="291">
        <f t="shared" si="2"/>
        <v>0.48180000000000001</v>
      </c>
    </row>
    <row r="33" spans="1:11" ht="15.75" x14ac:dyDescent="0.25">
      <c r="A33" s="282">
        <v>19.5</v>
      </c>
      <c r="B33" s="248">
        <v>30</v>
      </c>
      <c r="C33" s="215" t="s">
        <v>135</v>
      </c>
      <c r="D33" s="288">
        <v>2303.5500000000002</v>
      </c>
      <c r="E33" s="253">
        <v>889.8364200000002</v>
      </c>
      <c r="F33" s="253">
        <f t="shared" si="0"/>
        <v>74.153035000000017</v>
      </c>
      <c r="G33" s="253">
        <f t="shared" si="1"/>
        <v>18.538258750000004</v>
      </c>
      <c r="H33" s="216">
        <v>220.01397000000003</v>
      </c>
      <c r="I33" s="216">
        <v>1109.8503900000003</v>
      </c>
      <c r="J33" s="289">
        <v>7.6934071891684031E-4</v>
      </c>
      <c r="K33" s="291">
        <f t="shared" si="2"/>
        <v>0.48180000000000006</v>
      </c>
    </row>
    <row r="34" spans="1:11" ht="15.75" x14ac:dyDescent="0.25">
      <c r="A34" s="282">
        <v>26.25</v>
      </c>
      <c r="B34" s="248">
        <v>31</v>
      </c>
      <c r="C34" s="215" t="s">
        <v>137</v>
      </c>
      <c r="D34" s="288">
        <v>7997.1500000000005</v>
      </c>
      <c r="E34" s="253">
        <v>3095.0832000000005</v>
      </c>
      <c r="F34" s="253">
        <f t="shared" si="0"/>
        <v>257.92360000000002</v>
      </c>
      <c r="G34" s="253">
        <f t="shared" si="1"/>
        <v>64.480900000000005</v>
      </c>
      <c r="H34" s="216">
        <v>757.94367000000011</v>
      </c>
      <c r="I34" s="216">
        <v>3853.0268700000006</v>
      </c>
      <c r="J34" s="289">
        <v>3.5954314588019375E-3</v>
      </c>
      <c r="K34" s="291">
        <f t="shared" si="2"/>
        <v>0.48180000000000006</v>
      </c>
    </row>
    <row r="35" spans="1:11" ht="15.75" x14ac:dyDescent="0.25">
      <c r="A35" s="282">
        <v>36</v>
      </c>
      <c r="B35" s="248">
        <v>32</v>
      </c>
      <c r="C35" s="215" t="s">
        <v>139</v>
      </c>
      <c r="D35" s="288">
        <v>2702.6499999999996</v>
      </c>
      <c r="E35" s="253">
        <v>1044.5905799999998</v>
      </c>
      <c r="F35" s="253">
        <f t="shared" si="0"/>
        <v>87.04921499999999</v>
      </c>
      <c r="G35" s="253">
        <f t="shared" si="1"/>
        <v>21.762303749999997</v>
      </c>
      <c r="H35" s="216">
        <v>257.54619000000002</v>
      </c>
      <c r="I35" s="216">
        <v>1302.1367699999998</v>
      </c>
      <c r="J35" s="289">
        <v>1.6663981398455006E-3</v>
      </c>
      <c r="K35" s="291">
        <f t="shared" si="2"/>
        <v>0.48180000000000001</v>
      </c>
    </row>
    <row r="36" spans="1:11" ht="15.75" x14ac:dyDescent="0.25">
      <c r="A36" s="282">
        <v>11.25</v>
      </c>
      <c r="B36" s="248">
        <v>33</v>
      </c>
      <c r="C36" s="215" t="s">
        <v>141</v>
      </c>
      <c r="D36" s="288">
        <v>539731.34999999986</v>
      </c>
      <c r="E36" s="253">
        <v>214265.69199999992</v>
      </c>
      <c r="F36" s="253">
        <f t="shared" si="0"/>
        <v>17855.474333333328</v>
      </c>
      <c r="G36" s="253">
        <f t="shared" si="1"/>
        <v>4463.868583333332</v>
      </c>
      <c r="H36" s="216">
        <v>23025.872430000003</v>
      </c>
      <c r="I36" s="216">
        <v>237291.56442999991</v>
      </c>
      <c r="J36" s="290">
        <v>9.4897438645975704E-2</v>
      </c>
      <c r="K36" s="293">
        <f t="shared" si="2"/>
        <v>0.43964754767348602</v>
      </c>
    </row>
    <row r="37" spans="1:11" ht="15.75" x14ac:dyDescent="0.25">
      <c r="A37" s="282">
        <v>20</v>
      </c>
      <c r="B37" s="248">
        <v>34</v>
      </c>
      <c r="C37" s="215" t="s">
        <v>143</v>
      </c>
      <c r="D37" s="288">
        <v>27256.5</v>
      </c>
      <c r="E37" s="253">
        <v>10445.905800000002</v>
      </c>
      <c r="F37" s="253">
        <f t="shared" si="0"/>
        <v>870.49215000000015</v>
      </c>
      <c r="G37" s="253">
        <f t="shared" si="1"/>
        <v>217.62303750000004</v>
      </c>
      <c r="H37" s="216">
        <v>2686.2759000000001</v>
      </c>
      <c r="I37" s="216">
        <v>13132.181700000003</v>
      </c>
      <c r="J37" s="289">
        <v>9.3365525808412134E-3</v>
      </c>
      <c r="K37" s="291">
        <f t="shared" si="2"/>
        <v>0.48180000000000012</v>
      </c>
    </row>
    <row r="38" spans="1:11" ht="15.75" x14ac:dyDescent="0.25">
      <c r="A38" s="282">
        <v>9.75</v>
      </c>
      <c r="B38" s="248">
        <v>35</v>
      </c>
      <c r="C38" s="215" t="s">
        <v>145</v>
      </c>
      <c r="D38" s="288">
        <v>35995.5</v>
      </c>
      <c r="E38" s="253">
        <v>13927.874400000001</v>
      </c>
      <c r="F38" s="253">
        <f t="shared" si="0"/>
        <v>1160.6562000000001</v>
      </c>
      <c r="G38" s="253">
        <f t="shared" si="1"/>
        <v>290.16405000000003</v>
      </c>
      <c r="H38" s="216">
        <v>3414.7575000000002</v>
      </c>
      <c r="I38" s="216">
        <v>17342.6319</v>
      </c>
      <c r="J38" s="289">
        <v>6.0108970605741397E-3</v>
      </c>
      <c r="K38" s="291">
        <f t="shared" si="2"/>
        <v>0.48180000000000001</v>
      </c>
    </row>
    <row r="39" spans="1:11" ht="15.75" x14ac:dyDescent="0.25">
      <c r="A39" s="282">
        <v>9.75</v>
      </c>
      <c r="B39" s="248">
        <v>36</v>
      </c>
      <c r="C39" s="215" t="s">
        <v>147</v>
      </c>
      <c r="D39" s="288">
        <v>75980</v>
      </c>
      <c r="E39" s="253">
        <v>29403.290400000005</v>
      </c>
      <c r="F39" s="253">
        <f t="shared" si="0"/>
        <v>2450.2742000000003</v>
      </c>
      <c r="G39" s="253">
        <f t="shared" si="1"/>
        <v>612.56855000000007</v>
      </c>
      <c r="H39" s="216">
        <v>7203.8735999999999</v>
      </c>
      <c r="I39" s="216">
        <v>36607.164000000004</v>
      </c>
      <c r="J39" s="289">
        <v>1.2687918174839165E-2</v>
      </c>
      <c r="K39" s="291">
        <f t="shared" si="2"/>
        <v>0.48180000000000006</v>
      </c>
    </row>
    <row r="40" spans="1:11" ht="15.75" x14ac:dyDescent="0.25">
      <c r="A40" s="282">
        <v>6.75</v>
      </c>
      <c r="B40" s="248">
        <v>37</v>
      </c>
      <c r="C40" s="215" t="s">
        <v>149</v>
      </c>
      <c r="D40" s="288">
        <v>256909.5</v>
      </c>
      <c r="E40" s="253">
        <v>99429.5478</v>
      </c>
      <c r="F40" s="253">
        <f t="shared" si="0"/>
        <v>8285.79565</v>
      </c>
      <c r="G40" s="253">
        <f t="shared" si="1"/>
        <v>2071.4489125</v>
      </c>
      <c r="H40" s="216">
        <v>24349.4493</v>
      </c>
      <c r="I40" s="216">
        <v>123778.99710000001</v>
      </c>
      <c r="J40" s="290">
        <v>2.9700954126642212E-2</v>
      </c>
      <c r="K40" s="291">
        <f t="shared" si="2"/>
        <v>0.48180000000000001</v>
      </c>
    </row>
    <row r="41" spans="1:11" ht="15.75" x14ac:dyDescent="0.25">
      <c r="A41" s="282">
        <v>7.5</v>
      </c>
      <c r="B41" s="248">
        <v>38</v>
      </c>
      <c r="C41" s="215" t="s">
        <v>151</v>
      </c>
      <c r="D41" s="288">
        <v>105076</v>
      </c>
      <c r="E41" s="253">
        <v>40622.967000000004</v>
      </c>
      <c r="F41" s="253">
        <f t="shared" si="0"/>
        <v>3385.2472500000003</v>
      </c>
      <c r="G41" s="253">
        <f t="shared" si="1"/>
        <v>846.31181250000009</v>
      </c>
      <c r="H41" s="216">
        <v>10002.649800000001</v>
      </c>
      <c r="I41" s="216">
        <v>50625.616800000003</v>
      </c>
      <c r="J41" s="289">
        <v>1.3497435460135258E-2</v>
      </c>
      <c r="K41" s="291">
        <f t="shared" si="2"/>
        <v>0.48180000000000001</v>
      </c>
    </row>
    <row r="42" spans="1:11" ht="15.75" x14ac:dyDescent="0.25">
      <c r="A42" s="282">
        <v>6</v>
      </c>
      <c r="B42" s="248">
        <v>39</v>
      </c>
      <c r="C42" s="215" t="s">
        <v>153</v>
      </c>
      <c r="D42" s="288">
        <v>5050</v>
      </c>
      <c r="E42" s="253">
        <v>1934.4270000000001</v>
      </c>
      <c r="F42" s="253">
        <f t="shared" si="0"/>
        <v>161.20225000000002</v>
      </c>
      <c r="G42" s="253">
        <f t="shared" si="1"/>
        <v>40.300562500000005</v>
      </c>
      <c r="H42" s="216">
        <v>498.66299999999995</v>
      </c>
      <c r="I42" s="216">
        <v>2433.09</v>
      </c>
      <c r="J42" s="289">
        <v>5.1895427365855607E-4</v>
      </c>
      <c r="K42" s="291">
        <f t="shared" si="2"/>
        <v>0.48180000000000001</v>
      </c>
    </row>
    <row r="43" spans="1:11" ht="15.75" x14ac:dyDescent="0.25">
      <c r="A43" s="282">
        <v>6.5</v>
      </c>
      <c r="B43" s="248">
        <v>40</v>
      </c>
      <c r="C43" s="215" t="s">
        <v>155</v>
      </c>
      <c r="D43" s="288">
        <v>99000</v>
      </c>
      <c r="E43" s="253">
        <v>38301.654600000002</v>
      </c>
      <c r="F43" s="253">
        <f t="shared" si="0"/>
        <v>3191.8045500000003</v>
      </c>
      <c r="G43" s="253">
        <f t="shared" si="1"/>
        <v>797.95113750000007</v>
      </c>
      <c r="H43" s="216">
        <v>9396.5454000000009</v>
      </c>
      <c r="I43" s="216">
        <v>47698.200000000004</v>
      </c>
      <c r="J43" s="289">
        <v>1.1021355613837653E-2</v>
      </c>
      <c r="K43" s="291">
        <f t="shared" si="2"/>
        <v>0.48180000000000006</v>
      </c>
    </row>
    <row r="44" spans="1:11" ht="16.5" thickBot="1" x14ac:dyDescent="0.3">
      <c r="A44" s="282">
        <v>14.4</v>
      </c>
      <c r="B44" s="248">
        <v>41</v>
      </c>
      <c r="C44" s="215" t="s">
        <v>157</v>
      </c>
      <c r="D44" s="288">
        <v>18000</v>
      </c>
      <c r="E44" s="253">
        <v>6963.9372000000003</v>
      </c>
      <c r="F44" s="253">
        <f t="shared" si="0"/>
        <v>580.32810000000006</v>
      </c>
      <c r="G44" s="253">
        <f t="shared" si="1"/>
        <v>145.08202500000002</v>
      </c>
      <c r="H44" s="216">
        <v>1708.4628</v>
      </c>
      <c r="I44" s="216">
        <v>8672.4</v>
      </c>
      <c r="J44" s="289">
        <v>4.4393712122870544E-3</v>
      </c>
      <c r="K44" s="291">
        <f t="shared" si="2"/>
        <v>0.48180000000000001</v>
      </c>
    </row>
    <row r="45" spans="1:11" ht="16.5" thickTop="1" x14ac:dyDescent="0.25">
      <c r="B45" s="218"/>
      <c r="C45" s="250" t="s">
        <v>158</v>
      </c>
      <c r="D45" s="288">
        <v>0</v>
      </c>
      <c r="E45" s="253"/>
      <c r="F45" s="253"/>
      <c r="G45" s="253"/>
      <c r="H45" s="216">
        <v>0</v>
      </c>
      <c r="I45" s="216">
        <v>0</v>
      </c>
      <c r="K45" s="291"/>
    </row>
    <row r="46" spans="1:11" ht="15.75" x14ac:dyDescent="0.25">
      <c r="B46" s="252"/>
      <c r="C46" s="164" t="s">
        <v>159</v>
      </c>
      <c r="D46" s="288">
        <v>59585643.5</v>
      </c>
      <c r="E46" s="253">
        <v>23319930.940916002</v>
      </c>
      <c r="F46" s="253">
        <f t="shared" si="0"/>
        <v>1943327.5784096669</v>
      </c>
      <c r="G46" s="253">
        <f t="shared" si="1"/>
        <v>485831.89460241672</v>
      </c>
      <c r="H46" s="216">
        <v>4810755.5973840011</v>
      </c>
      <c r="I46" s="216">
        <v>28130686.538300004</v>
      </c>
      <c r="J46" s="300">
        <f>I46-L20</f>
        <v>26613016.538300004</v>
      </c>
      <c r="K46" s="291">
        <f t="shared" si="2"/>
        <v>0.47210510596063304</v>
      </c>
    </row>
  </sheetData>
  <mergeCells count="4">
    <mergeCell ref="K2:K3"/>
    <mergeCell ref="B1:C2"/>
    <mergeCell ref="J2:J3"/>
    <mergeCell ref="D1:I2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6"/>
  <sheetViews>
    <sheetView workbookViewId="0">
      <pane xSplit="4" topLeftCell="E1" activePane="topRight" state="frozen"/>
      <selection pane="topRight" activeCell="G12" sqref="G12"/>
    </sheetView>
  </sheetViews>
  <sheetFormatPr defaultColWidth="9.625" defaultRowHeight="15" x14ac:dyDescent="0.2"/>
  <cols>
    <col min="1" max="1" width="12.375" style="61" bestFit="1" customWidth="1"/>
    <col min="2" max="2" width="12.375" style="61" customWidth="1"/>
    <col min="3" max="3" width="6" style="61" bestFit="1" customWidth="1"/>
    <col min="4" max="4" width="35.375" style="15" customWidth="1"/>
    <col min="5" max="5" width="7.125" style="16" bestFit="1" customWidth="1"/>
    <col min="6" max="7" width="15.125" style="61" customWidth="1"/>
    <col min="8" max="8" width="10.625" style="61" customWidth="1"/>
    <col min="9" max="10" width="15.125" style="61" customWidth="1"/>
    <col min="11" max="11" width="10.625" style="61" customWidth="1"/>
    <col min="12" max="13" width="15.125" style="61" customWidth="1"/>
    <col min="14" max="14" width="10.625" style="61" customWidth="1"/>
    <col min="15" max="16" width="15.125" style="61" customWidth="1"/>
    <col min="17" max="17" width="10.625" style="61" customWidth="1"/>
    <col min="18" max="19" width="15.125" style="61" customWidth="1"/>
    <col min="20" max="20" width="10.625" style="61" customWidth="1"/>
    <col min="21" max="22" width="15.125" style="61" customWidth="1"/>
    <col min="23" max="23" width="10.625" style="61" customWidth="1"/>
    <col min="24" max="25" width="15.125" style="61" customWidth="1"/>
    <col min="26" max="26" width="10.625" style="61" customWidth="1"/>
    <col min="27" max="28" width="15.125" style="61" customWidth="1"/>
    <col min="29" max="29" width="10.625" style="61" customWidth="1"/>
    <col min="30" max="31" width="15.125" style="61" customWidth="1"/>
    <col min="32" max="32" width="10.625" style="61" customWidth="1"/>
    <col min="33" max="34" width="15.125" style="61" customWidth="1"/>
    <col min="35" max="35" width="10.625" style="61" customWidth="1"/>
    <col min="36" max="37" width="15.125" style="61" customWidth="1"/>
    <col min="38" max="38" width="10.625" style="61" customWidth="1"/>
    <col min="39" max="39" width="15.125" style="61" customWidth="1"/>
    <col min="40" max="40" width="9.625" style="120" customWidth="1"/>
    <col min="41" max="42" width="15.125" style="61" customWidth="1"/>
    <col min="43" max="256" width="9.625" style="61"/>
    <col min="257" max="257" width="12.375" style="61" bestFit="1" customWidth="1"/>
    <col min="258" max="258" width="12.375" style="61" customWidth="1"/>
    <col min="259" max="259" width="6" style="61" bestFit="1" customWidth="1"/>
    <col min="260" max="260" width="35.375" style="61" customWidth="1"/>
    <col min="261" max="261" width="7.125" style="61" bestFit="1" customWidth="1"/>
    <col min="262" max="263" width="15.125" style="61" customWidth="1"/>
    <col min="264" max="264" width="10.625" style="61" customWidth="1"/>
    <col min="265" max="266" width="15.125" style="61" customWidth="1"/>
    <col min="267" max="267" width="10.625" style="61" customWidth="1"/>
    <col min="268" max="269" width="15.125" style="61" customWidth="1"/>
    <col min="270" max="270" width="10.625" style="61" customWidth="1"/>
    <col min="271" max="272" width="15.125" style="61" customWidth="1"/>
    <col min="273" max="273" width="10.625" style="61" customWidth="1"/>
    <col min="274" max="275" width="15.125" style="61" customWidth="1"/>
    <col min="276" max="276" width="10.625" style="61" customWidth="1"/>
    <col min="277" max="278" width="15.125" style="61" customWidth="1"/>
    <col min="279" max="279" width="10.625" style="61" customWidth="1"/>
    <col min="280" max="281" width="15.125" style="61" customWidth="1"/>
    <col min="282" max="282" width="10.625" style="61" customWidth="1"/>
    <col min="283" max="284" width="15.125" style="61" customWidth="1"/>
    <col min="285" max="285" width="10.625" style="61" customWidth="1"/>
    <col min="286" max="287" width="15.125" style="61" customWidth="1"/>
    <col min="288" max="288" width="10.625" style="61" customWidth="1"/>
    <col min="289" max="290" width="15.125" style="61" customWidth="1"/>
    <col min="291" max="291" width="10.625" style="61" customWidth="1"/>
    <col min="292" max="293" width="15.125" style="61" customWidth="1"/>
    <col min="294" max="294" width="10.625" style="61" customWidth="1"/>
    <col min="295" max="295" width="15.125" style="61" customWidth="1"/>
    <col min="296" max="296" width="9.625" style="61" customWidth="1"/>
    <col min="297" max="298" width="15.125" style="61" customWidth="1"/>
    <col min="299" max="512" width="9.625" style="61"/>
    <col min="513" max="513" width="12.375" style="61" bestFit="1" customWidth="1"/>
    <col min="514" max="514" width="12.375" style="61" customWidth="1"/>
    <col min="515" max="515" width="6" style="61" bestFit="1" customWidth="1"/>
    <col min="516" max="516" width="35.375" style="61" customWidth="1"/>
    <col min="517" max="517" width="7.125" style="61" bestFit="1" customWidth="1"/>
    <col min="518" max="519" width="15.125" style="61" customWidth="1"/>
    <col min="520" max="520" width="10.625" style="61" customWidth="1"/>
    <col min="521" max="522" width="15.125" style="61" customWidth="1"/>
    <col min="523" max="523" width="10.625" style="61" customWidth="1"/>
    <col min="524" max="525" width="15.125" style="61" customWidth="1"/>
    <col min="526" max="526" width="10.625" style="61" customWidth="1"/>
    <col min="527" max="528" width="15.125" style="61" customWidth="1"/>
    <col min="529" max="529" width="10.625" style="61" customWidth="1"/>
    <col min="530" max="531" width="15.125" style="61" customWidth="1"/>
    <col min="532" max="532" width="10.625" style="61" customWidth="1"/>
    <col min="533" max="534" width="15.125" style="61" customWidth="1"/>
    <col min="535" max="535" width="10.625" style="61" customWidth="1"/>
    <col min="536" max="537" width="15.125" style="61" customWidth="1"/>
    <col min="538" max="538" width="10.625" style="61" customWidth="1"/>
    <col min="539" max="540" width="15.125" style="61" customWidth="1"/>
    <col min="541" max="541" width="10.625" style="61" customWidth="1"/>
    <col min="542" max="543" width="15.125" style="61" customWidth="1"/>
    <col min="544" max="544" width="10.625" style="61" customWidth="1"/>
    <col min="545" max="546" width="15.125" style="61" customWidth="1"/>
    <col min="547" max="547" width="10.625" style="61" customWidth="1"/>
    <col min="548" max="549" width="15.125" style="61" customWidth="1"/>
    <col min="550" max="550" width="10.625" style="61" customWidth="1"/>
    <col min="551" max="551" width="15.125" style="61" customWidth="1"/>
    <col min="552" max="552" width="9.625" style="61" customWidth="1"/>
    <col min="553" max="554" width="15.125" style="61" customWidth="1"/>
    <col min="555" max="768" width="9.625" style="61"/>
    <col min="769" max="769" width="12.375" style="61" bestFit="1" customWidth="1"/>
    <col min="770" max="770" width="12.375" style="61" customWidth="1"/>
    <col min="771" max="771" width="6" style="61" bestFit="1" customWidth="1"/>
    <col min="772" max="772" width="35.375" style="61" customWidth="1"/>
    <col min="773" max="773" width="7.125" style="61" bestFit="1" customWidth="1"/>
    <col min="774" max="775" width="15.125" style="61" customWidth="1"/>
    <col min="776" max="776" width="10.625" style="61" customWidth="1"/>
    <col min="777" max="778" width="15.125" style="61" customWidth="1"/>
    <col min="779" max="779" width="10.625" style="61" customWidth="1"/>
    <col min="780" max="781" width="15.125" style="61" customWidth="1"/>
    <col min="782" max="782" width="10.625" style="61" customWidth="1"/>
    <col min="783" max="784" width="15.125" style="61" customWidth="1"/>
    <col min="785" max="785" width="10.625" style="61" customWidth="1"/>
    <col min="786" max="787" width="15.125" style="61" customWidth="1"/>
    <col min="788" max="788" width="10.625" style="61" customWidth="1"/>
    <col min="789" max="790" width="15.125" style="61" customWidth="1"/>
    <col min="791" max="791" width="10.625" style="61" customWidth="1"/>
    <col min="792" max="793" width="15.125" style="61" customWidth="1"/>
    <col min="794" max="794" width="10.625" style="61" customWidth="1"/>
    <col min="795" max="796" width="15.125" style="61" customWidth="1"/>
    <col min="797" max="797" width="10.625" style="61" customWidth="1"/>
    <col min="798" max="799" width="15.125" style="61" customWidth="1"/>
    <col min="800" max="800" width="10.625" style="61" customWidth="1"/>
    <col min="801" max="802" width="15.125" style="61" customWidth="1"/>
    <col min="803" max="803" width="10.625" style="61" customWidth="1"/>
    <col min="804" max="805" width="15.125" style="61" customWidth="1"/>
    <col min="806" max="806" width="10.625" style="61" customWidth="1"/>
    <col min="807" max="807" width="15.125" style="61" customWidth="1"/>
    <col min="808" max="808" width="9.625" style="61" customWidth="1"/>
    <col min="809" max="810" width="15.125" style="61" customWidth="1"/>
    <col min="811" max="1024" width="9.625" style="61"/>
    <col min="1025" max="1025" width="12.375" style="61" bestFit="1" customWidth="1"/>
    <col min="1026" max="1026" width="12.375" style="61" customWidth="1"/>
    <col min="1027" max="1027" width="6" style="61" bestFit="1" customWidth="1"/>
    <col min="1028" max="1028" width="35.375" style="61" customWidth="1"/>
    <col min="1029" max="1029" width="7.125" style="61" bestFit="1" customWidth="1"/>
    <col min="1030" max="1031" width="15.125" style="61" customWidth="1"/>
    <col min="1032" max="1032" width="10.625" style="61" customWidth="1"/>
    <col min="1033" max="1034" width="15.125" style="61" customWidth="1"/>
    <col min="1035" max="1035" width="10.625" style="61" customWidth="1"/>
    <col min="1036" max="1037" width="15.125" style="61" customWidth="1"/>
    <col min="1038" max="1038" width="10.625" style="61" customWidth="1"/>
    <col min="1039" max="1040" width="15.125" style="61" customWidth="1"/>
    <col min="1041" max="1041" width="10.625" style="61" customWidth="1"/>
    <col min="1042" max="1043" width="15.125" style="61" customWidth="1"/>
    <col min="1044" max="1044" width="10.625" style="61" customWidth="1"/>
    <col min="1045" max="1046" width="15.125" style="61" customWidth="1"/>
    <col min="1047" max="1047" width="10.625" style="61" customWidth="1"/>
    <col min="1048" max="1049" width="15.125" style="61" customWidth="1"/>
    <col min="1050" max="1050" width="10.625" style="61" customWidth="1"/>
    <col min="1051" max="1052" width="15.125" style="61" customWidth="1"/>
    <col min="1053" max="1053" width="10.625" style="61" customWidth="1"/>
    <col min="1054" max="1055" width="15.125" style="61" customWidth="1"/>
    <col min="1056" max="1056" width="10.625" style="61" customWidth="1"/>
    <col min="1057" max="1058" width="15.125" style="61" customWidth="1"/>
    <col min="1059" max="1059" width="10.625" style="61" customWidth="1"/>
    <col min="1060" max="1061" width="15.125" style="61" customWidth="1"/>
    <col min="1062" max="1062" width="10.625" style="61" customWidth="1"/>
    <col min="1063" max="1063" width="15.125" style="61" customWidth="1"/>
    <col min="1064" max="1064" width="9.625" style="61" customWidth="1"/>
    <col min="1065" max="1066" width="15.125" style="61" customWidth="1"/>
    <col min="1067" max="1280" width="9.625" style="61"/>
    <col min="1281" max="1281" width="12.375" style="61" bestFit="1" customWidth="1"/>
    <col min="1282" max="1282" width="12.375" style="61" customWidth="1"/>
    <col min="1283" max="1283" width="6" style="61" bestFit="1" customWidth="1"/>
    <col min="1284" max="1284" width="35.375" style="61" customWidth="1"/>
    <col min="1285" max="1285" width="7.125" style="61" bestFit="1" customWidth="1"/>
    <col min="1286" max="1287" width="15.125" style="61" customWidth="1"/>
    <col min="1288" max="1288" width="10.625" style="61" customWidth="1"/>
    <col min="1289" max="1290" width="15.125" style="61" customWidth="1"/>
    <col min="1291" max="1291" width="10.625" style="61" customWidth="1"/>
    <col min="1292" max="1293" width="15.125" style="61" customWidth="1"/>
    <col min="1294" max="1294" width="10.625" style="61" customWidth="1"/>
    <col min="1295" max="1296" width="15.125" style="61" customWidth="1"/>
    <col min="1297" max="1297" width="10.625" style="61" customWidth="1"/>
    <col min="1298" max="1299" width="15.125" style="61" customWidth="1"/>
    <col min="1300" max="1300" width="10.625" style="61" customWidth="1"/>
    <col min="1301" max="1302" width="15.125" style="61" customWidth="1"/>
    <col min="1303" max="1303" width="10.625" style="61" customWidth="1"/>
    <col min="1304" max="1305" width="15.125" style="61" customWidth="1"/>
    <col min="1306" max="1306" width="10.625" style="61" customWidth="1"/>
    <col min="1307" max="1308" width="15.125" style="61" customWidth="1"/>
    <col min="1309" max="1309" width="10.625" style="61" customWidth="1"/>
    <col min="1310" max="1311" width="15.125" style="61" customWidth="1"/>
    <col min="1312" max="1312" width="10.625" style="61" customWidth="1"/>
    <col min="1313" max="1314" width="15.125" style="61" customWidth="1"/>
    <col min="1315" max="1315" width="10.625" style="61" customWidth="1"/>
    <col min="1316" max="1317" width="15.125" style="61" customWidth="1"/>
    <col min="1318" max="1318" width="10.625" style="61" customWidth="1"/>
    <col min="1319" max="1319" width="15.125" style="61" customWidth="1"/>
    <col min="1320" max="1320" width="9.625" style="61" customWidth="1"/>
    <col min="1321" max="1322" width="15.125" style="61" customWidth="1"/>
    <col min="1323" max="1536" width="9.625" style="61"/>
    <col min="1537" max="1537" width="12.375" style="61" bestFit="1" customWidth="1"/>
    <col min="1538" max="1538" width="12.375" style="61" customWidth="1"/>
    <col min="1539" max="1539" width="6" style="61" bestFit="1" customWidth="1"/>
    <col min="1540" max="1540" width="35.375" style="61" customWidth="1"/>
    <col min="1541" max="1541" width="7.125" style="61" bestFit="1" customWidth="1"/>
    <col min="1542" max="1543" width="15.125" style="61" customWidth="1"/>
    <col min="1544" max="1544" width="10.625" style="61" customWidth="1"/>
    <col min="1545" max="1546" width="15.125" style="61" customWidth="1"/>
    <col min="1547" max="1547" width="10.625" style="61" customWidth="1"/>
    <col min="1548" max="1549" width="15.125" style="61" customWidth="1"/>
    <col min="1550" max="1550" width="10.625" style="61" customWidth="1"/>
    <col min="1551" max="1552" width="15.125" style="61" customWidth="1"/>
    <col min="1553" max="1553" width="10.625" style="61" customWidth="1"/>
    <col min="1554" max="1555" width="15.125" style="61" customWidth="1"/>
    <col min="1556" max="1556" width="10.625" style="61" customWidth="1"/>
    <col min="1557" max="1558" width="15.125" style="61" customWidth="1"/>
    <col min="1559" max="1559" width="10.625" style="61" customWidth="1"/>
    <col min="1560" max="1561" width="15.125" style="61" customWidth="1"/>
    <col min="1562" max="1562" width="10.625" style="61" customWidth="1"/>
    <col min="1563" max="1564" width="15.125" style="61" customWidth="1"/>
    <col min="1565" max="1565" width="10.625" style="61" customWidth="1"/>
    <col min="1566" max="1567" width="15.125" style="61" customWidth="1"/>
    <col min="1568" max="1568" width="10.625" style="61" customWidth="1"/>
    <col min="1569" max="1570" width="15.125" style="61" customWidth="1"/>
    <col min="1571" max="1571" width="10.625" style="61" customWidth="1"/>
    <col min="1572" max="1573" width="15.125" style="61" customWidth="1"/>
    <col min="1574" max="1574" width="10.625" style="61" customWidth="1"/>
    <col min="1575" max="1575" width="15.125" style="61" customWidth="1"/>
    <col min="1576" max="1576" width="9.625" style="61" customWidth="1"/>
    <col min="1577" max="1578" width="15.125" style="61" customWidth="1"/>
    <col min="1579" max="1792" width="9.625" style="61"/>
    <col min="1793" max="1793" width="12.375" style="61" bestFit="1" customWidth="1"/>
    <col min="1794" max="1794" width="12.375" style="61" customWidth="1"/>
    <col min="1795" max="1795" width="6" style="61" bestFit="1" customWidth="1"/>
    <col min="1796" max="1796" width="35.375" style="61" customWidth="1"/>
    <col min="1797" max="1797" width="7.125" style="61" bestFit="1" customWidth="1"/>
    <col min="1798" max="1799" width="15.125" style="61" customWidth="1"/>
    <col min="1800" max="1800" width="10.625" style="61" customWidth="1"/>
    <col min="1801" max="1802" width="15.125" style="61" customWidth="1"/>
    <col min="1803" max="1803" width="10.625" style="61" customWidth="1"/>
    <col min="1804" max="1805" width="15.125" style="61" customWidth="1"/>
    <col min="1806" max="1806" width="10.625" style="61" customWidth="1"/>
    <col min="1807" max="1808" width="15.125" style="61" customWidth="1"/>
    <col min="1809" max="1809" width="10.625" style="61" customWidth="1"/>
    <col min="1810" max="1811" width="15.125" style="61" customWidth="1"/>
    <col min="1812" max="1812" width="10.625" style="61" customWidth="1"/>
    <col min="1813" max="1814" width="15.125" style="61" customWidth="1"/>
    <col min="1815" max="1815" width="10.625" style="61" customWidth="1"/>
    <col min="1816" max="1817" width="15.125" style="61" customWidth="1"/>
    <col min="1818" max="1818" width="10.625" style="61" customWidth="1"/>
    <col min="1819" max="1820" width="15.125" style="61" customWidth="1"/>
    <col min="1821" max="1821" width="10.625" style="61" customWidth="1"/>
    <col min="1822" max="1823" width="15.125" style="61" customWidth="1"/>
    <col min="1824" max="1824" width="10.625" style="61" customWidth="1"/>
    <col min="1825" max="1826" width="15.125" style="61" customWidth="1"/>
    <col min="1827" max="1827" width="10.625" style="61" customWidth="1"/>
    <col min="1828" max="1829" width="15.125" style="61" customWidth="1"/>
    <col min="1830" max="1830" width="10.625" style="61" customWidth="1"/>
    <col min="1831" max="1831" width="15.125" style="61" customWidth="1"/>
    <col min="1832" max="1832" width="9.625" style="61" customWidth="1"/>
    <col min="1833" max="1834" width="15.125" style="61" customWidth="1"/>
    <col min="1835" max="2048" width="9.625" style="61"/>
    <col min="2049" max="2049" width="12.375" style="61" bestFit="1" customWidth="1"/>
    <col min="2050" max="2050" width="12.375" style="61" customWidth="1"/>
    <col min="2051" max="2051" width="6" style="61" bestFit="1" customWidth="1"/>
    <col min="2052" max="2052" width="35.375" style="61" customWidth="1"/>
    <col min="2053" max="2053" width="7.125" style="61" bestFit="1" customWidth="1"/>
    <col min="2054" max="2055" width="15.125" style="61" customWidth="1"/>
    <col min="2056" max="2056" width="10.625" style="61" customWidth="1"/>
    <col min="2057" max="2058" width="15.125" style="61" customWidth="1"/>
    <col min="2059" max="2059" width="10.625" style="61" customWidth="1"/>
    <col min="2060" max="2061" width="15.125" style="61" customWidth="1"/>
    <col min="2062" max="2062" width="10.625" style="61" customWidth="1"/>
    <col min="2063" max="2064" width="15.125" style="61" customWidth="1"/>
    <col min="2065" max="2065" width="10.625" style="61" customWidth="1"/>
    <col min="2066" max="2067" width="15.125" style="61" customWidth="1"/>
    <col min="2068" max="2068" width="10.625" style="61" customWidth="1"/>
    <col min="2069" max="2070" width="15.125" style="61" customWidth="1"/>
    <col min="2071" max="2071" width="10.625" style="61" customWidth="1"/>
    <col min="2072" max="2073" width="15.125" style="61" customWidth="1"/>
    <col min="2074" max="2074" width="10.625" style="61" customWidth="1"/>
    <col min="2075" max="2076" width="15.125" style="61" customWidth="1"/>
    <col min="2077" max="2077" width="10.625" style="61" customWidth="1"/>
    <col min="2078" max="2079" width="15.125" style="61" customWidth="1"/>
    <col min="2080" max="2080" width="10.625" style="61" customWidth="1"/>
    <col min="2081" max="2082" width="15.125" style="61" customWidth="1"/>
    <col min="2083" max="2083" width="10.625" style="61" customWidth="1"/>
    <col min="2084" max="2085" width="15.125" style="61" customWidth="1"/>
    <col min="2086" max="2086" width="10.625" style="61" customWidth="1"/>
    <col min="2087" max="2087" width="15.125" style="61" customWidth="1"/>
    <col min="2088" max="2088" width="9.625" style="61" customWidth="1"/>
    <col min="2089" max="2090" width="15.125" style="61" customWidth="1"/>
    <col min="2091" max="2304" width="9.625" style="61"/>
    <col min="2305" max="2305" width="12.375" style="61" bestFit="1" customWidth="1"/>
    <col min="2306" max="2306" width="12.375" style="61" customWidth="1"/>
    <col min="2307" max="2307" width="6" style="61" bestFit="1" customWidth="1"/>
    <col min="2308" max="2308" width="35.375" style="61" customWidth="1"/>
    <col min="2309" max="2309" width="7.125" style="61" bestFit="1" customWidth="1"/>
    <col min="2310" max="2311" width="15.125" style="61" customWidth="1"/>
    <col min="2312" max="2312" width="10.625" style="61" customWidth="1"/>
    <col min="2313" max="2314" width="15.125" style="61" customWidth="1"/>
    <col min="2315" max="2315" width="10.625" style="61" customWidth="1"/>
    <col min="2316" max="2317" width="15.125" style="61" customWidth="1"/>
    <col min="2318" max="2318" width="10.625" style="61" customWidth="1"/>
    <col min="2319" max="2320" width="15.125" style="61" customWidth="1"/>
    <col min="2321" max="2321" width="10.625" style="61" customWidth="1"/>
    <col min="2322" max="2323" width="15.125" style="61" customWidth="1"/>
    <col min="2324" max="2324" width="10.625" style="61" customWidth="1"/>
    <col min="2325" max="2326" width="15.125" style="61" customWidth="1"/>
    <col min="2327" max="2327" width="10.625" style="61" customWidth="1"/>
    <col min="2328" max="2329" width="15.125" style="61" customWidth="1"/>
    <col min="2330" max="2330" width="10.625" style="61" customWidth="1"/>
    <col min="2331" max="2332" width="15.125" style="61" customWidth="1"/>
    <col min="2333" max="2333" width="10.625" style="61" customWidth="1"/>
    <col min="2334" max="2335" width="15.125" style="61" customWidth="1"/>
    <col min="2336" max="2336" width="10.625" style="61" customWidth="1"/>
    <col min="2337" max="2338" width="15.125" style="61" customWidth="1"/>
    <col min="2339" max="2339" width="10.625" style="61" customWidth="1"/>
    <col min="2340" max="2341" width="15.125" style="61" customWidth="1"/>
    <col min="2342" max="2342" width="10.625" style="61" customWidth="1"/>
    <col min="2343" max="2343" width="15.125" style="61" customWidth="1"/>
    <col min="2344" max="2344" width="9.625" style="61" customWidth="1"/>
    <col min="2345" max="2346" width="15.125" style="61" customWidth="1"/>
    <col min="2347" max="2560" width="9.625" style="61"/>
    <col min="2561" max="2561" width="12.375" style="61" bestFit="1" customWidth="1"/>
    <col min="2562" max="2562" width="12.375" style="61" customWidth="1"/>
    <col min="2563" max="2563" width="6" style="61" bestFit="1" customWidth="1"/>
    <col min="2564" max="2564" width="35.375" style="61" customWidth="1"/>
    <col min="2565" max="2565" width="7.125" style="61" bestFit="1" customWidth="1"/>
    <col min="2566" max="2567" width="15.125" style="61" customWidth="1"/>
    <col min="2568" max="2568" width="10.625" style="61" customWidth="1"/>
    <col min="2569" max="2570" width="15.125" style="61" customWidth="1"/>
    <col min="2571" max="2571" width="10.625" style="61" customWidth="1"/>
    <col min="2572" max="2573" width="15.125" style="61" customWidth="1"/>
    <col min="2574" max="2574" width="10.625" style="61" customWidth="1"/>
    <col min="2575" max="2576" width="15.125" style="61" customWidth="1"/>
    <col min="2577" max="2577" width="10.625" style="61" customWidth="1"/>
    <col min="2578" max="2579" width="15.125" style="61" customWidth="1"/>
    <col min="2580" max="2580" width="10.625" style="61" customWidth="1"/>
    <col min="2581" max="2582" width="15.125" style="61" customWidth="1"/>
    <col min="2583" max="2583" width="10.625" style="61" customWidth="1"/>
    <col min="2584" max="2585" width="15.125" style="61" customWidth="1"/>
    <col min="2586" max="2586" width="10.625" style="61" customWidth="1"/>
    <col min="2587" max="2588" width="15.125" style="61" customWidth="1"/>
    <col min="2589" max="2589" width="10.625" style="61" customWidth="1"/>
    <col min="2590" max="2591" width="15.125" style="61" customWidth="1"/>
    <col min="2592" max="2592" width="10.625" style="61" customWidth="1"/>
    <col min="2593" max="2594" width="15.125" style="61" customWidth="1"/>
    <col min="2595" max="2595" width="10.625" style="61" customWidth="1"/>
    <col min="2596" max="2597" width="15.125" style="61" customWidth="1"/>
    <col min="2598" max="2598" width="10.625" style="61" customWidth="1"/>
    <col min="2599" max="2599" width="15.125" style="61" customWidth="1"/>
    <col min="2600" max="2600" width="9.625" style="61" customWidth="1"/>
    <col min="2601" max="2602" width="15.125" style="61" customWidth="1"/>
    <col min="2603" max="2816" width="9.625" style="61"/>
    <col min="2817" max="2817" width="12.375" style="61" bestFit="1" customWidth="1"/>
    <col min="2818" max="2818" width="12.375" style="61" customWidth="1"/>
    <col min="2819" max="2819" width="6" style="61" bestFit="1" customWidth="1"/>
    <col min="2820" max="2820" width="35.375" style="61" customWidth="1"/>
    <col min="2821" max="2821" width="7.125" style="61" bestFit="1" customWidth="1"/>
    <col min="2822" max="2823" width="15.125" style="61" customWidth="1"/>
    <col min="2824" max="2824" width="10.625" style="61" customWidth="1"/>
    <col min="2825" max="2826" width="15.125" style="61" customWidth="1"/>
    <col min="2827" max="2827" width="10.625" style="61" customWidth="1"/>
    <col min="2828" max="2829" width="15.125" style="61" customWidth="1"/>
    <col min="2830" max="2830" width="10.625" style="61" customWidth="1"/>
    <col min="2831" max="2832" width="15.125" style="61" customWidth="1"/>
    <col min="2833" max="2833" width="10.625" style="61" customWidth="1"/>
    <col min="2834" max="2835" width="15.125" style="61" customWidth="1"/>
    <col min="2836" max="2836" width="10.625" style="61" customWidth="1"/>
    <col min="2837" max="2838" width="15.125" style="61" customWidth="1"/>
    <col min="2839" max="2839" width="10.625" style="61" customWidth="1"/>
    <col min="2840" max="2841" width="15.125" style="61" customWidth="1"/>
    <col min="2842" max="2842" width="10.625" style="61" customWidth="1"/>
    <col min="2843" max="2844" width="15.125" style="61" customWidth="1"/>
    <col min="2845" max="2845" width="10.625" style="61" customWidth="1"/>
    <col min="2846" max="2847" width="15.125" style="61" customWidth="1"/>
    <col min="2848" max="2848" width="10.625" style="61" customWidth="1"/>
    <col min="2849" max="2850" width="15.125" style="61" customWidth="1"/>
    <col min="2851" max="2851" width="10.625" style="61" customWidth="1"/>
    <col min="2852" max="2853" width="15.125" style="61" customWidth="1"/>
    <col min="2854" max="2854" width="10.625" style="61" customWidth="1"/>
    <col min="2855" max="2855" width="15.125" style="61" customWidth="1"/>
    <col min="2856" max="2856" width="9.625" style="61" customWidth="1"/>
    <col min="2857" max="2858" width="15.125" style="61" customWidth="1"/>
    <col min="2859" max="3072" width="9.625" style="61"/>
    <col min="3073" max="3073" width="12.375" style="61" bestFit="1" customWidth="1"/>
    <col min="3074" max="3074" width="12.375" style="61" customWidth="1"/>
    <col min="3075" max="3075" width="6" style="61" bestFit="1" customWidth="1"/>
    <col min="3076" max="3076" width="35.375" style="61" customWidth="1"/>
    <col min="3077" max="3077" width="7.125" style="61" bestFit="1" customWidth="1"/>
    <col min="3078" max="3079" width="15.125" style="61" customWidth="1"/>
    <col min="3080" max="3080" width="10.625" style="61" customWidth="1"/>
    <col min="3081" max="3082" width="15.125" style="61" customWidth="1"/>
    <col min="3083" max="3083" width="10.625" style="61" customWidth="1"/>
    <col min="3084" max="3085" width="15.125" style="61" customWidth="1"/>
    <col min="3086" max="3086" width="10.625" style="61" customWidth="1"/>
    <col min="3087" max="3088" width="15.125" style="61" customWidth="1"/>
    <col min="3089" max="3089" width="10.625" style="61" customWidth="1"/>
    <col min="3090" max="3091" width="15.125" style="61" customWidth="1"/>
    <col min="3092" max="3092" width="10.625" style="61" customWidth="1"/>
    <col min="3093" max="3094" width="15.125" style="61" customWidth="1"/>
    <col min="3095" max="3095" width="10.625" style="61" customWidth="1"/>
    <col min="3096" max="3097" width="15.125" style="61" customWidth="1"/>
    <col min="3098" max="3098" width="10.625" style="61" customWidth="1"/>
    <col min="3099" max="3100" width="15.125" style="61" customWidth="1"/>
    <col min="3101" max="3101" width="10.625" style="61" customWidth="1"/>
    <col min="3102" max="3103" width="15.125" style="61" customWidth="1"/>
    <col min="3104" max="3104" width="10.625" style="61" customWidth="1"/>
    <col min="3105" max="3106" width="15.125" style="61" customWidth="1"/>
    <col min="3107" max="3107" width="10.625" style="61" customWidth="1"/>
    <col min="3108" max="3109" width="15.125" style="61" customWidth="1"/>
    <col min="3110" max="3110" width="10.625" style="61" customWidth="1"/>
    <col min="3111" max="3111" width="15.125" style="61" customWidth="1"/>
    <col min="3112" max="3112" width="9.625" style="61" customWidth="1"/>
    <col min="3113" max="3114" width="15.125" style="61" customWidth="1"/>
    <col min="3115" max="3328" width="9.625" style="61"/>
    <col min="3329" max="3329" width="12.375" style="61" bestFit="1" customWidth="1"/>
    <col min="3330" max="3330" width="12.375" style="61" customWidth="1"/>
    <col min="3331" max="3331" width="6" style="61" bestFit="1" customWidth="1"/>
    <col min="3332" max="3332" width="35.375" style="61" customWidth="1"/>
    <col min="3333" max="3333" width="7.125" style="61" bestFit="1" customWidth="1"/>
    <col min="3334" max="3335" width="15.125" style="61" customWidth="1"/>
    <col min="3336" max="3336" width="10.625" style="61" customWidth="1"/>
    <col min="3337" max="3338" width="15.125" style="61" customWidth="1"/>
    <col min="3339" max="3339" width="10.625" style="61" customWidth="1"/>
    <col min="3340" max="3341" width="15.125" style="61" customWidth="1"/>
    <col min="3342" max="3342" width="10.625" style="61" customWidth="1"/>
    <col min="3343" max="3344" width="15.125" style="61" customWidth="1"/>
    <col min="3345" max="3345" width="10.625" style="61" customWidth="1"/>
    <col min="3346" max="3347" width="15.125" style="61" customWidth="1"/>
    <col min="3348" max="3348" width="10.625" style="61" customWidth="1"/>
    <col min="3349" max="3350" width="15.125" style="61" customWidth="1"/>
    <col min="3351" max="3351" width="10.625" style="61" customWidth="1"/>
    <col min="3352" max="3353" width="15.125" style="61" customWidth="1"/>
    <col min="3354" max="3354" width="10.625" style="61" customWidth="1"/>
    <col min="3355" max="3356" width="15.125" style="61" customWidth="1"/>
    <col min="3357" max="3357" width="10.625" style="61" customWidth="1"/>
    <col min="3358" max="3359" width="15.125" style="61" customWidth="1"/>
    <col min="3360" max="3360" width="10.625" style="61" customWidth="1"/>
    <col min="3361" max="3362" width="15.125" style="61" customWidth="1"/>
    <col min="3363" max="3363" width="10.625" style="61" customWidth="1"/>
    <col min="3364" max="3365" width="15.125" style="61" customWidth="1"/>
    <col min="3366" max="3366" width="10.625" style="61" customWidth="1"/>
    <col min="3367" max="3367" width="15.125" style="61" customWidth="1"/>
    <col min="3368" max="3368" width="9.625" style="61" customWidth="1"/>
    <col min="3369" max="3370" width="15.125" style="61" customWidth="1"/>
    <col min="3371" max="3584" width="9.625" style="61"/>
    <col min="3585" max="3585" width="12.375" style="61" bestFit="1" customWidth="1"/>
    <col min="3586" max="3586" width="12.375" style="61" customWidth="1"/>
    <col min="3587" max="3587" width="6" style="61" bestFit="1" customWidth="1"/>
    <col min="3588" max="3588" width="35.375" style="61" customWidth="1"/>
    <col min="3589" max="3589" width="7.125" style="61" bestFit="1" customWidth="1"/>
    <col min="3590" max="3591" width="15.125" style="61" customWidth="1"/>
    <col min="3592" max="3592" width="10.625" style="61" customWidth="1"/>
    <col min="3593" max="3594" width="15.125" style="61" customWidth="1"/>
    <col min="3595" max="3595" width="10.625" style="61" customWidth="1"/>
    <col min="3596" max="3597" width="15.125" style="61" customWidth="1"/>
    <col min="3598" max="3598" width="10.625" style="61" customWidth="1"/>
    <col min="3599" max="3600" width="15.125" style="61" customWidth="1"/>
    <col min="3601" max="3601" width="10.625" style="61" customWidth="1"/>
    <col min="3602" max="3603" width="15.125" style="61" customWidth="1"/>
    <col min="3604" max="3604" width="10.625" style="61" customWidth="1"/>
    <col min="3605" max="3606" width="15.125" style="61" customWidth="1"/>
    <col min="3607" max="3607" width="10.625" style="61" customWidth="1"/>
    <col min="3608" max="3609" width="15.125" style="61" customWidth="1"/>
    <col min="3610" max="3610" width="10.625" style="61" customWidth="1"/>
    <col min="3611" max="3612" width="15.125" style="61" customWidth="1"/>
    <col min="3613" max="3613" width="10.625" style="61" customWidth="1"/>
    <col min="3614" max="3615" width="15.125" style="61" customWidth="1"/>
    <col min="3616" max="3616" width="10.625" style="61" customWidth="1"/>
    <col min="3617" max="3618" width="15.125" style="61" customWidth="1"/>
    <col min="3619" max="3619" width="10.625" style="61" customWidth="1"/>
    <col min="3620" max="3621" width="15.125" style="61" customWidth="1"/>
    <col min="3622" max="3622" width="10.625" style="61" customWidth="1"/>
    <col min="3623" max="3623" width="15.125" style="61" customWidth="1"/>
    <col min="3624" max="3624" width="9.625" style="61" customWidth="1"/>
    <col min="3625" max="3626" width="15.125" style="61" customWidth="1"/>
    <col min="3627" max="3840" width="9.625" style="61"/>
    <col min="3841" max="3841" width="12.375" style="61" bestFit="1" customWidth="1"/>
    <col min="3842" max="3842" width="12.375" style="61" customWidth="1"/>
    <col min="3843" max="3843" width="6" style="61" bestFit="1" customWidth="1"/>
    <col min="3844" max="3844" width="35.375" style="61" customWidth="1"/>
    <col min="3845" max="3845" width="7.125" style="61" bestFit="1" customWidth="1"/>
    <col min="3846" max="3847" width="15.125" style="61" customWidth="1"/>
    <col min="3848" max="3848" width="10.625" style="61" customWidth="1"/>
    <col min="3849" max="3850" width="15.125" style="61" customWidth="1"/>
    <col min="3851" max="3851" width="10.625" style="61" customWidth="1"/>
    <col min="3852" max="3853" width="15.125" style="61" customWidth="1"/>
    <col min="3854" max="3854" width="10.625" style="61" customWidth="1"/>
    <col min="3855" max="3856" width="15.125" style="61" customWidth="1"/>
    <col min="3857" max="3857" width="10.625" style="61" customWidth="1"/>
    <col min="3858" max="3859" width="15.125" style="61" customWidth="1"/>
    <col min="3860" max="3860" width="10.625" style="61" customWidth="1"/>
    <col min="3861" max="3862" width="15.125" style="61" customWidth="1"/>
    <col min="3863" max="3863" width="10.625" style="61" customWidth="1"/>
    <col min="3864" max="3865" width="15.125" style="61" customWidth="1"/>
    <col min="3866" max="3866" width="10.625" style="61" customWidth="1"/>
    <col min="3867" max="3868" width="15.125" style="61" customWidth="1"/>
    <col min="3869" max="3869" width="10.625" style="61" customWidth="1"/>
    <col min="3870" max="3871" width="15.125" style="61" customWidth="1"/>
    <col min="3872" max="3872" width="10.625" style="61" customWidth="1"/>
    <col min="3873" max="3874" width="15.125" style="61" customWidth="1"/>
    <col min="3875" max="3875" width="10.625" style="61" customWidth="1"/>
    <col min="3876" max="3877" width="15.125" style="61" customWidth="1"/>
    <col min="3878" max="3878" width="10.625" style="61" customWidth="1"/>
    <col min="3879" max="3879" width="15.125" style="61" customWidth="1"/>
    <col min="3880" max="3880" width="9.625" style="61" customWidth="1"/>
    <col min="3881" max="3882" width="15.125" style="61" customWidth="1"/>
    <col min="3883" max="4096" width="9.625" style="61"/>
    <col min="4097" max="4097" width="12.375" style="61" bestFit="1" customWidth="1"/>
    <col min="4098" max="4098" width="12.375" style="61" customWidth="1"/>
    <col min="4099" max="4099" width="6" style="61" bestFit="1" customWidth="1"/>
    <col min="4100" max="4100" width="35.375" style="61" customWidth="1"/>
    <col min="4101" max="4101" width="7.125" style="61" bestFit="1" customWidth="1"/>
    <col min="4102" max="4103" width="15.125" style="61" customWidth="1"/>
    <col min="4104" max="4104" width="10.625" style="61" customWidth="1"/>
    <col min="4105" max="4106" width="15.125" style="61" customWidth="1"/>
    <col min="4107" max="4107" width="10.625" style="61" customWidth="1"/>
    <col min="4108" max="4109" width="15.125" style="61" customWidth="1"/>
    <col min="4110" max="4110" width="10.625" style="61" customWidth="1"/>
    <col min="4111" max="4112" width="15.125" style="61" customWidth="1"/>
    <col min="4113" max="4113" width="10.625" style="61" customWidth="1"/>
    <col min="4114" max="4115" width="15.125" style="61" customWidth="1"/>
    <col min="4116" max="4116" width="10.625" style="61" customWidth="1"/>
    <col min="4117" max="4118" width="15.125" style="61" customWidth="1"/>
    <col min="4119" max="4119" width="10.625" style="61" customWidth="1"/>
    <col min="4120" max="4121" width="15.125" style="61" customWidth="1"/>
    <col min="4122" max="4122" width="10.625" style="61" customWidth="1"/>
    <col min="4123" max="4124" width="15.125" style="61" customWidth="1"/>
    <col min="4125" max="4125" width="10.625" style="61" customWidth="1"/>
    <col min="4126" max="4127" width="15.125" style="61" customWidth="1"/>
    <col min="4128" max="4128" width="10.625" style="61" customWidth="1"/>
    <col min="4129" max="4130" width="15.125" style="61" customWidth="1"/>
    <col min="4131" max="4131" width="10.625" style="61" customWidth="1"/>
    <col min="4132" max="4133" width="15.125" style="61" customWidth="1"/>
    <col min="4134" max="4134" width="10.625" style="61" customWidth="1"/>
    <col min="4135" max="4135" width="15.125" style="61" customWidth="1"/>
    <col min="4136" max="4136" width="9.625" style="61" customWidth="1"/>
    <col min="4137" max="4138" width="15.125" style="61" customWidth="1"/>
    <col min="4139" max="4352" width="9.625" style="61"/>
    <col min="4353" max="4353" width="12.375" style="61" bestFit="1" customWidth="1"/>
    <col min="4354" max="4354" width="12.375" style="61" customWidth="1"/>
    <col min="4355" max="4355" width="6" style="61" bestFit="1" customWidth="1"/>
    <col min="4356" max="4356" width="35.375" style="61" customWidth="1"/>
    <col min="4357" max="4357" width="7.125" style="61" bestFit="1" customWidth="1"/>
    <col min="4358" max="4359" width="15.125" style="61" customWidth="1"/>
    <col min="4360" max="4360" width="10.625" style="61" customWidth="1"/>
    <col min="4361" max="4362" width="15.125" style="61" customWidth="1"/>
    <col min="4363" max="4363" width="10.625" style="61" customWidth="1"/>
    <col min="4364" max="4365" width="15.125" style="61" customWidth="1"/>
    <col min="4366" max="4366" width="10.625" style="61" customWidth="1"/>
    <col min="4367" max="4368" width="15.125" style="61" customWidth="1"/>
    <col min="4369" max="4369" width="10.625" style="61" customWidth="1"/>
    <col min="4370" max="4371" width="15.125" style="61" customWidth="1"/>
    <col min="4372" max="4372" width="10.625" style="61" customWidth="1"/>
    <col min="4373" max="4374" width="15.125" style="61" customWidth="1"/>
    <col min="4375" max="4375" width="10.625" style="61" customWidth="1"/>
    <col min="4376" max="4377" width="15.125" style="61" customWidth="1"/>
    <col min="4378" max="4378" width="10.625" style="61" customWidth="1"/>
    <col min="4379" max="4380" width="15.125" style="61" customWidth="1"/>
    <col min="4381" max="4381" width="10.625" style="61" customWidth="1"/>
    <col min="4382" max="4383" width="15.125" style="61" customWidth="1"/>
    <col min="4384" max="4384" width="10.625" style="61" customWidth="1"/>
    <col min="4385" max="4386" width="15.125" style="61" customWidth="1"/>
    <col min="4387" max="4387" width="10.625" style="61" customWidth="1"/>
    <col min="4388" max="4389" width="15.125" style="61" customWidth="1"/>
    <col min="4390" max="4390" width="10.625" style="61" customWidth="1"/>
    <col min="4391" max="4391" width="15.125" style="61" customWidth="1"/>
    <col min="4392" max="4392" width="9.625" style="61" customWidth="1"/>
    <col min="4393" max="4394" width="15.125" style="61" customWidth="1"/>
    <col min="4395" max="4608" width="9.625" style="61"/>
    <col min="4609" max="4609" width="12.375" style="61" bestFit="1" customWidth="1"/>
    <col min="4610" max="4610" width="12.375" style="61" customWidth="1"/>
    <col min="4611" max="4611" width="6" style="61" bestFit="1" customWidth="1"/>
    <col min="4612" max="4612" width="35.375" style="61" customWidth="1"/>
    <col min="4613" max="4613" width="7.125" style="61" bestFit="1" customWidth="1"/>
    <col min="4614" max="4615" width="15.125" style="61" customWidth="1"/>
    <col min="4616" max="4616" width="10.625" style="61" customWidth="1"/>
    <col min="4617" max="4618" width="15.125" style="61" customWidth="1"/>
    <col min="4619" max="4619" width="10.625" style="61" customWidth="1"/>
    <col min="4620" max="4621" width="15.125" style="61" customWidth="1"/>
    <col min="4622" max="4622" width="10.625" style="61" customWidth="1"/>
    <col min="4623" max="4624" width="15.125" style="61" customWidth="1"/>
    <col min="4625" max="4625" width="10.625" style="61" customWidth="1"/>
    <col min="4626" max="4627" width="15.125" style="61" customWidth="1"/>
    <col min="4628" max="4628" width="10.625" style="61" customWidth="1"/>
    <col min="4629" max="4630" width="15.125" style="61" customWidth="1"/>
    <col min="4631" max="4631" width="10.625" style="61" customWidth="1"/>
    <col min="4632" max="4633" width="15.125" style="61" customWidth="1"/>
    <col min="4634" max="4634" width="10.625" style="61" customWidth="1"/>
    <col min="4635" max="4636" width="15.125" style="61" customWidth="1"/>
    <col min="4637" max="4637" width="10.625" style="61" customWidth="1"/>
    <col min="4638" max="4639" width="15.125" style="61" customWidth="1"/>
    <col min="4640" max="4640" width="10.625" style="61" customWidth="1"/>
    <col min="4641" max="4642" width="15.125" style="61" customWidth="1"/>
    <col min="4643" max="4643" width="10.625" style="61" customWidth="1"/>
    <col min="4644" max="4645" width="15.125" style="61" customWidth="1"/>
    <col min="4646" max="4646" width="10.625" style="61" customWidth="1"/>
    <col min="4647" max="4647" width="15.125" style="61" customWidth="1"/>
    <col min="4648" max="4648" width="9.625" style="61" customWidth="1"/>
    <col min="4649" max="4650" width="15.125" style="61" customWidth="1"/>
    <col min="4651" max="4864" width="9.625" style="61"/>
    <col min="4865" max="4865" width="12.375" style="61" bestFit="1" customWidth="1"/>
    <col min="4866" max="4866" width="12.375" style="61" customWidth="1"/>
    <col min="4867" max="4867" width="6" style="61" bestFit="1" customWidth="1"/>
    <col min="4868" max="4868" width="35.375" style="61" customWidth="1"/>
    <col min="4869" max="4869" width="7.125" style="61" bestFit="1" customWidth="1"/>
    <col min="4870" max="4871" width="15.125" style="61" customWidth="1"/>
    <col min="4872" max="4872" width="10.625" style="61" customWidth="1"/>
    <col min="4873" max="4874" width="15.125" style="61" customWidth="1"/>
    <col min="4875" max="4875" width="10.625" style="61" customWidth="1"/>
    <col min="4876" max="4877" width="15.125" style="61" customWidth="1"/>
    <col min="4878" max="4878" width="10.625" style="61" customWidth="1"/>
    <col min="4879" max="4880" width="15.125" style="61" customWidth="1"/>
    <col min="4881" max="4881" width="10.625" style="61" customWidth="1"/>
    <col min="4882" max="4883" width="15.125" style="61" customWidth="1"/>
    <col min="4884" max="4884" width="10.625" style="61" customWidth="1"/>
    <col min="4885" max="4886" width="15.125" style="61" customWidth="1"/>
    <col min="4887" max="4887" width="10.625" style="61" customWidth="1"/>
    <col min="4888" max="4889" width="15.125" style="61" customWidth="1"/>
    <col min="4890" max="4890" width="10.625" style="61" customWidth="1"/>
    <col min="4891" max="4892" width="15.125" style="61" customWidth="1"/>
    <col min="4893" max="4893" width="10.625" style="61" customWidth="1"/>
    <col min="4894" max="4895" width="15.125" style="61" customWidth="1"/>
    <col min="4896" max="4896" width="10.625" style="61" customWidth="1"/>
    <col min="4897" max="4898" width="15.125" style="61" customWidth="1"/>
    <col min="4899" max="4899" width="10.625" style="61" customWidth="1"/>
    <col min="4900" max="4901" width="15.125" style="61" customWidth="1"/>
    <col min="4902" max="4902" width="10.625" style="61" customWidth="1"/>
    <col min="4903" max="4903" width="15.125" style="61" customWidth="1"/>
    <col min="4904" max="4904" width="9.625" style="61" customWidth="1"/>
    <col min="4905" max="4906" width="15.125" style="61" customWidth="1"/>
    <col min="4907" max="5120" width="9.625" style="61"/>
    <col min="5121" max="5121" width="12.375" style="61" bestFit="1" customWidth="1"/>
    <col min="5122" max="5122" width="12.375" style="61" customWidth="1"/>
    <col min="5123" max="5123" width="6" style="61" bestFit="1" customWidth="1"/>
    <col min="5124" max="5124" width="35.375" style="61" customWidth="1"/>
    <col min="5125" max="5125" width="7.125" style="61" bestFit="1" customWidth="1"/>
    <col min="5126" max="5127" width="15.125" style="61" customWidth="1"/>
    <col min="5128" max="5128" width="10.625" style="61" customWidth="1"/>
    <col min="5129" max="5130" width="15.125" style="61" customWidth="1"/>
    <col min="5131" max="5131" width="10.625" style="61" customWidth="1"/>
    <col min="5132" max="5133" width="15.125" style="61" customWidth="1"/>
    <col min="5134" max="5134" width="10.625" style="61" customWidth="1"/>
    <col min="5135" max="5136" width="15.125" style="61" customWidth="1"/>
    <col min="5137" max="5137" width="10.625" style="61" customWidth="1"/>
    <col min="5138" max="5139" width="15.125" style="61" customWidth="1"/>
    <col min="5140" max="5140" width="10.625" style="61" customWidth="1"/>
    <col min="5141" max="5142" width="15.125" style="61" customWidth="1"/>
    <col min="5143" max="5143" width="10.625" style="61" customWidth="1"/>
    <col min="5144" max="5145" width="15.125" style="61" customWidth="1"/>
    <col min="5146" max="5146" width="10.625" style="61" customWidth="1"/>
    <col min="5147" max="5148" width="15.125" style="61" customWidth="1"/>
    <col min="5149" max="5149" width="10.625" style="61" customWidth="1"/>
    <col min="5150" max="5151" width="15.125" style="61" customWidth="1"/>
    <col min="5152" max="5152" width="10.625" style="61" customWidth="1"/>
    <col min="5153" max="5154" width="15.125" style="61" customWidth="1"/>
    <col min="5155" max="5155" width="10.625" style="61" customWidth="1"/>
    <col min="5156" max="5157" width="15.125" style="61" customWidth="1"/>
    <col min="5158" max="5158" width="10.625" style="61" customWidth="1"/>
    <col min="5159" max="5159" width="15.125" style="61" customWidth="1"/>
    <col min="5160" max="5160" width="9.625" style="61" customWidth="1"/>
    <col min="5161" max="5162" width="15.125" style="61" customWidth="1"/>
    <col min="5163" max="5376" width="9.625" style="61"/>
    <col min="5377" max="5377" width="12.375" style="61" bestFit="1" customWidth="1"/>
    <col min="5378" max="5378" width="12.375" style="61" customWidth="1"/>
    <col min="5379" max="5379" width="6" style="61" bestFit="1" customWidth="1"/>
    <col min="5380" max="5380" width="35.375" style="61" customWidth="1"/>
    <col min="5381" max="5381" width="7.125" style="61" bestFit="1" customWidth="1"/>
    <col min="5382" max="5383" width="15.125" style="61" customWidth="1"/>
    <col min="5384" max="5384" width="10.625" style="61" customWidth="1"/>
    <col min="5385" max="5386" width="15.125" style="61" customWidth="1"/>
    <col min="5387" max="5387" width="10.625" style="61" customWidth="1"/>
    <col min="5388" max="5389" width="15.125" style="61" customWidth="1"/>
    <col min="5390" max="5390" width="10.625" style="61" customWidth="1"/>
    <col min="5391" max="5392" width="15.125" style="61" customWidth="1"/>
    <col min="5393" max="5393" width="10.625" style="61" customWidth="1"/>
    <col min="5394" max="5395" width="15.125" style="61" customWidth="1"/>
    <col min="5396" max="5396" width="10.625" style="61" customWidth="1"/>
    <col min="5397" max="5398" width="15.125" style="61" customWidth="1"/>
    <col min="5399" max="5399" width="10.625" style="61" customWidth="1"/>
    <col min="5400" max="5401" width="15.125" style="61" customWidth="1"/>
    <col min="5402" max="5402" width="10.625" style="61" customWidth="1"/>
    <col min="5403" max="5404" width="15.125" style="61" customWidth="1"/>
    <col min="5405" max="5405" width="10.625" style="61" customWidth="1"/>
    <col min="5406" max="5407" width="15.125" style="61" customWidth="1"/>
    <col min="5408" max="5408" width="10.625" style="61" customWidth="1"/>
    <col min="5409" max="5410" width="15.125" style="61" customWidth="1"/>
    <col min="5411" max="5411" width="10.625" style="61" customWidth="1"/>
    <col min="5412" max="5413" width="15.125" style="61" customWidth="1"/>
    <col min="5414" max="5414" width="10.625" style="61" customWidth="1"/>
    <col min="5415" max="5415" width="15.125" style="61" customWidth="1"/>
    <col min="5416" max="5416" width="9.625" style="61" customWidth="1"/>
    <col min="5417" max="5418" width="15.125" style="61" customWidth="1"/>
    <col min="5419" max="5632" width="9.625" style="61"/>
    <col min="5633" max="5633" width="12.375" style="61" bestFit="1" customWidth="1"/>
    <col min="5634" max="5634" width="12.375" style="61" customWidth="1"/>
    <col min="5635" max="5635" width="6" style="61" bestFit="1" customWidth="1"/>
    <col min="5636" max="5636" width="35.375" style="61" customWidth="1"/>
    <col min="5637" max="5637" width="7.125" style="61" bestFit="1" customWidth="1"/>
    <col min="5638" max="5639" width="15.125" style="61" customWidth="1"/>
    <col min="5640" max="5640" width="10.625" style="61" customWidth="1"/>
    <col min="5641" max="5642" width="15.125" style="61" customWidth="1"/>
    <col min="5643" max="5643" width="10.625" style="61" customWidth="1"/>
    <col min="5644" max="5645" width="15.125" style="61" customWidth="1"/>
    <col min="5646" max="5646" width="10.625" style="61" customWidth="1"/>
    <col min="5647" max="5648" width="15.125" style="61" customWidth="1"/>
    <col min="5649" max="5649" width="10.625" style="61" customWidth="1"/>
    <col min="5650" max="5651" width="15.125" style="61" customWidth="1"/>
    <col min="5652" max="5652" width="10.625" style="61" customWidth="1"/>
    <col min="5653" max="5654" width="15.125" style="61" customWidth="1"/>
    <col min="5655" max="5655" width="10.625" style="61" customWidth="1"/>
    <col min="5656" max="5657" width="15.125" style="61" customWidth="1"/>
    <col min="5658" max="5658" width="10.625" style="61" customWidth="1"/>
    <col min="5659" max="5660" width="15.125" style="61" customWidth="1"/>
    <col min="5661" max="5661" width="10.625" style="61" customWidth="1"/>
    <col min="5662" max="5663" width="15.125" style="61" customWidth="1"/>
    <col min="5664" max="5664" width="10.625" style="61" customWidth="1"/>
    <col min="5665" max="5666" width="15.125" style="61" customWidth="1"/>
    <col min="5667" max="5667" width="10.625" style="61" customWidth="1"/>
    <col min="5668" max="5669" width="15.125" style="61" customWidth="1"/>
    <col min="5670" max="5670" width="10.625" style="61" customWidth="1"/>
    <col min="5671" max="5671" width="15.125" style="61" customWidth="1"/>
    <col min="5672" max="5672" width="9.625" style="61" customWidth="1"/>
    <col min="5673" max="5674" width="15.125" style="61" customWidth="1"/>
    <col min="5675" max="5888" width="9.625" style="61"/>
    <col min="5889" max="5889" width="12.375" style="61" bestFit="1" customWidth="1"/>
    <col min="5890" max="5890" width="12.375" style="61" customWidth="1"/>
    <col min="5891" max="5891" width="6" style="61" bestFit="1" customWidth="1"/>
    <col min="5892" max="5892" width="35.375" style="61" customWidth="1"/>
    <col min="5893" max="5893" width="7.125" style="61" bestFit="1" customWidth="1"/>
    <col min="5894" max="5895" width="15.125" style="61" customWidth="1"/>
    <col min="5896" max="5896" width="10.625" style="61" customWidth="1"/>
    <col min="5897" max="5898" width="15.125" style="61" customWidth="1"/>
    <col min="5899" max="5899" width="10.625" style="61" customWidth="1"/>
    <col min="5900" max="5901" width="15.125" style="61" customWidth="1"/>
    <col min="5902" max="5902" width="10.625" style="61" customWidth="1"/>
    <col min="5903" max="5904" width="15.125" style="61" customWidth="1"/>
    <col min="5905" max="5905" width="10.625" style="61" customWidth="1"/>
    <col min="5906" max="5907" width="15.125" style="61" customWidth="1"/>
    <col min="5908" max="5908" width="10.625" style="61" customWidth="1"/>
    <col min="5909" max="5910" width="15.125" style="61" customWidth="1"/>
    <col min="5911" max="5911" width="10.625" style="61" customWidth="1"/>
    <col min="5912" max="5913" width="15.125" style="61" customWidth="1"/>
    <col min="5914" max="5914" width="10.625" style="61" customWidth="1"/>
    <col min="5915" max="5916" width="15.125" style="61" customWidth="1"/>
    <col min="5917" max="5917" width="10.625" style="61" customWidth="1"/>
    <col min="5918" max="5919" width="15.125" style="61" customWidth="1"/>
    <col min="5920" max="5920" width="10.625" style="61" customWidth="1"/>
    <col min="5921" max="5922" width="15.125" style="61" customWidth="1"/>
    <col min="5923" max="5923" width="10.625" style="61" customWidth="1"/>
    <col min="5924" max="5925" width="15.125" style="61" customWidth="1"/>
    <col min="5926" max="5926" width="10.625" style="61" customWidth="1"/>
    <col min="5927" max="5927" width="15.125" style="61" customWidth="1"/>
    <col min="5928" max="5928" width="9.625" style="61" customWidth="1"/>
    <col min="5929" max="5930" width="15.125" style="61" customWidth="1"/>
    <col min="5931" max="6144" width="9.625" style="61"/>
    <col min="6145" max="6145" width="12.375" style="61" bestFit="1" customWidth="1"/>
    <col min="6146" max="6146" width="12.375" style="61" customWidth="1"/>
    <col min="6147" max="6147" width="6" style="61" bestFit="1" customWidth="1"/>
    <col min="6148" max="6148" width="35.375" style="61" customWidth="1"/>
    <col min="6149" max="6149" width="7.125" style="61" bestFit="1" customWidth="1"/>
    <col min="6150" max="6151" width="15.125" style="61" customWidth="1"/>
    <col min="6152" max="6152" width="10.625" style="61" customWidth="1"/>
    <col min="6153" max="6154" width="15.125" style="61" customWidth="1"/>
    <col min="6155" max="6155" width="10.625" style="61" customWidth="1"/>
    <col min="6156" max="6157" width="15.125" style="61" customWidth="1"/>
    <col min="6158" max="6158" width="10.625" style="61" customWidth="1"/>
    <col min="6159" max="6160" width="15.125" style="61" customWidth="1"/>
    <col min="6161" max="6161" width="10.625" style="61" customWidth="1"/>
    <col min="6162" max="6163" width="15.125" style="61" customWidth="1"/>
    <col min="6164" max="6164" width="10.625" style="61" customWidth="1"/>
    <col min="6165" max="6166" width="15.125" style="61" customWidth="1"/>
    <col min="6167" max="6167" width="10.625" style="61" customWidth="1"/>
    <col min="6168" max="6169" width="15.125" style="61" customWidth="1"/>
    <col min="6170" max="6170" width="10.625" style="61" customWidth="1"/>
    <col min="6171" max="6172" width="15.125" style="61" customWidth="1"/>
    <col min="6173" max="6173" width="10.625" style="61" customWidth="1"/>
    <col min="6174" max="6175" width="15.125" style="61" customWidth="1"/>
    <col min="6176" max="6176" width="10.625" style="61" customWidth="1"/>
    <col min="6177" max="6178" width="15.125" style="61" customWidth="1"/>
    <col min="6179" max="6179" width="10.625" style="61" customWidth="1"/>
    <col min="6180" max="6181" width="15.125" style="61" customWidth="1"/>
    <col min="6182" max="6182" width="10.625" style="61" customWidth="1"/>
    <col min="6183" max="6183" width="15.125" style="61" customWidth="1"/>
    <col min="6184" max="6184" width="9.625" style="61" customWidth="1"/>
    <col min="6185" max="6186" width="15.125" style="61" customWidth="1"/>
    <col min="6187" max="6400" width="9.625" style="61"/>
    <col min="6401" max="6401" width="12.375" style="61" bestFit="1" customWidth="1"/>
    <col min="6402" max="6402" width="12.375" style="61" customWidth="1"/>
    <col min="6403" max="6403" width="6" style="61" bestFit="1" customWidth="1"/>
    <col min="6404" max="6404" width="35.375" style="61" customWidth="1"/>
    <col min="6405" max="6405" width="7.125" style="61" bestFit="1" customWidth="1"/>
    <col min="6406" max="6407" width="15.125" style="61" customWidth="1"/>
    <col min="6408" max="6408" width="10.625" style="61" customWidth="1"/>
    <col min="6409" max="6410" width="15.125" style="61" customWidth="1"/>
    <col min="6411" max="6411" width="10.625" style="61" customWidth="1"/>
    <col min="6412" max="6413" width="15.125" style="61" customWidth="1"/>
    <col min="6414" max="6414" width="10.625" style="61" customWidth="1"/>
    <col min="6415" max="6416" width="15.125" style="61" customWidth="1"/>
    <col min="6417" max="6417" width="10.625" style="61" customWidth="1"/>
    <col min="6418" max="6419" width="15.125" style="61" customWidth="1"/>
    <col min="6420" max="6420" width="10.625" style="61" customWidth="1"/>
    <col min="6421" max="6422" width="15.125" style="61" customWidth="1"/>
    <col min="6423" max="6423" width="10.625" style="61" customWidth="1"/>
    <col min="6424" max="6425" width="15.125" style="61" customWidth="1"/>
    <col min="6426" max="6426" width="10.625" style="61" customWidth="1"/>
    <col min="6427" max="6428" width="15.125" style="61" customWidth="1"/>
    <col min="6429" max="6429" width="10.625" style="61" customWidth="1"/>
    <col min="6430" max="6431" width="15.125" style="61" customWidth="1"/>
    <col min="6432" max="6432" width="10.625" style="61" customWidth="1"/>
    <col min="6433" max="6434" width="15.125" style="61" customWidth="1"/>
    <col min="6435" max="6435" width="10.625" style="61" customWidth="1"/>
    <col min="6436" max="6437" width="15.125" style="61" customWidth="1"/>
    <col min="6438" max="6438" width="10.625" style="61" customWidth="1"/>
    <col min="6439" max="6439" width="15.125" style="61" customWidth="1"/>
    <col min="6440" max="6440" width="9.625" style="61" customWidth="1"/>
    <col min="6441" max="6442" width="15.125" style="61" customWidth="1"/>
    <col min="6443" max="6656" width="9.625" style="61"/>
    <col min="6657" max="6657" width="12.375" style="61" bestFit="1" customWidth="1"/>
    <col min="6658" max="6658" width="12.375" style="61" customWidth="1"/>
    <col min="6659" max="6659" width="6" style="61" bestFit="1" customWidth="1"/>
    <col min="6660" max="6660" width="35.375" style="61" customWidth="1"/>
    <col min="6661" max="6661" width="7.125" style="61" bestFit="1" customWidth="1"/>
    <col min="6662" max="6663" width="15.125" style="61" customWidth="1"/>
    <col min="6664" max="6664" width="10.625" style="61" customWidth="1"/>
    <col min="6665" max="6666" width="15.125" style="61" customWidth="1"/>
    <col min="6667" max="6667" width="10.625" style="61" customWidth="1"/>
    <col min="6668" max="6669" width="15.125" style="61" customWidth="1"/>
    <col min="6670" max="6670" width="10.625" style="61" customWidth="1"/>
    <col min="6671" max="6672" width="15.125" style="61" customWidth="1"/>
    <col min="6673" max="6673" width="10.625" style="61" customWidth="1"/>
    <col min="6674" max="6675" width="15.125" style="61" customWidth="1"/>
    <col min="6676" max="6676" width="10.625" style="61" customWidth="1"/>
    <col min="6677" max="6678" width="15.125" style="61" customWidth="1"/>
    <col min="6679" max="6679" width="10.625" style="61" customWidth="1"/>
    <col min="6680" max="6681" width="15.125" style="61" customWidth="1"/>
    <col min="6682" max="6682" width="10.625" style="61" customWidth="1"/>
    <col min="6683" max="6684" width="15.125" style="61" customWidth="1"/>
    <col min="6685" max="6685" width="10.625" style="61" customWidth="1"/>
    <col min="6686" max="6687" width="15.125" style="61" customWidth="1"/>
    <col min="6688" max="6688" width="10.625" style="61" customWidth="1"/>
    <col min="6689" max="6690" width="15.125" style="61" customWidth="1"/>
    <col min="6691" max="6691" width="10.625" style="61" customWidth="1"/>
    <col min="6692" max="6693" width="15.125" style="61" customWidth="1"/>
    <col min="6694" max="6694" width="10.625" style="61" customWidth="1"/>
    <col min="6695" max="6695" width="15.125" style="61" customWidth="1"/>
    <col min="6696" max="6696" width="9.625" style="61" customWidth="1"/>
    <col min="6697" max="6698" width="15.125" style="61" customWidth="1"/>
    <col min="6699" max="6912" width="9.625" style="61"/>
    <col min="6913" max="6913" width="12.375" style="61" bestFit="1" customWidth="1"/>
    <col min="6914" max="6914" width="12.375" style="61" customWidth="1"/>
    <col min="6915" max="6915" width="6" style="61" bestFit="1" customWidth="1"/>
    <col min="6916" max="6916" width="35.375" style="61" customWidth="1"/>
    <col min="6917" max="6917" width="7.125" style="61" bestFit="1" customWidth="1"/>
    <col min="6918" max="6919" width="15.125" style="61" customWidth="1"/>
    <col min="6920" max="6920" width="10.625" style="61" customWidth="1"/>
    <col min="6921" max="6922" width="15.125" style="61" customWidth="1"/>
    <col min="6923" max="6923" width="10.625" style="61" customWidth="1"/>
    <col min="6924" max="6925" width="15.125" style="61" customWidth="1"/>
    <col min="6926" max="6926" width="10.625" style="61" customWidth="1"/>
    <col min="6927" max="6928" width="15.125" style="61" customWidth="1"/>
    <col min="6929" max="6929" width="10.625" style="61" customWidth="1"/>
    <col min="6930" max="6931" width="15.125" style="61" customWidth="1"/>
    <col min="6932" max="6932" width="10.625" style="61" customWidth="1"/>
    <col min="6933" max="6934" width="15.125" style="61" customWidth="1"/>
    <col min="6935" max="6935" width="10.625" style="61" customWidth="1"/>
    <col min="6936" max="6937" width="15.125" style="61" customWidth="1"/>
    <col min="6938" max="6938" width="10.625" style="61" customWidth="1"/>
    <col min="6939" max="6940" width="15.125" style="61" customWidth="1"/>
    <col min="6941" max="6941" width="10.625" style="61" customWidth="1"/>
    <col min="6942" max="6943" width="15.125" style="61" customWidth="1"/>
    <col min="6944" max="6944" width="10.625" style="61" customWidth="1"/>
    <col min="6945" max="6946" width="15.125" style="61" customWidth="1"/>
    <col min="6947" max="6947" width="10.625" style="61" customWidth="1"/>
    <col min="6948" max="6949" width="15.125" style="61" customWidth="1"/>
    <col min="6950" max="6950" width="10.625" style="61" customWidth="1"/>
    <col min="6951" max="6951" width="15.125" style="61" customWidth="1"/>
    <col min="6952" max="6952" width="9.625" style="61" customWidth="1"/>
    <col min="6953" max="6954" width="15.125" style="61" customWidth="1"/>
    <col min="6955" max="7168" width="9.625" style="61"/>
    <col min="7169" max="7169" width="12.375" style="61" bestFit="1" customWidth="1"/>
    <col min="7170" max="7170" width="12.375" style="61" customWidth="1"/>
    <col min="7171" max="7171" width="6" style="61" bestFit="1" customWidth="1"/>
    <col min="7172" max="7172" width="35.375" style="61" customWidth="1"/>
    <col min="7173" max="7173" width="7.125" style="61" bestFit="1" customWidth="1"/>
    <col min="7174" max="7175" width="15.125" style="61" customWidth="1"/>
    <col min="7176" max="7176" width="10.625" style="61" customWidth="1"/>
    <col min="7177" max="7178" width="15.125" style="61" customWidth="1"/>
    <col min="7179" max="7179" width="10.625" style="61" customWidth="1"/>
    <col min="7180" max="7181" width="15.125" style="61" customWidth="1"/>
    <col min="7182" max="7182" width="10.625" style="61" customWidth="1"/>
    <col min="7183" max="7184" width="15.125" style="61" customWidth="1"/>
    <col min="7185" max="7185" width="10.625" style="61" customWidth="1"/>
    <col min="7186" max="7187" width="15.125" style="61" customWidth="1"/>
    <col min="7188" max="7188" width="10.625" style="61" customWidth="1"/>
    <col min="7189" max="7190" width="15.125" style="61" customWidth="1"/>
    <col min="7191" max="7191" width="10.625" style="61" customWidth="1"/>
    <col min="7192" max="7193" width="15.125" style="61" customWidth="1"/>
    <col min="7194" max="7194" width="10.625" style="61" customWidth="1"/>
    <col min="7195" max="7196" width="15.125" style="61" customWidth="1"/>
    <col min="7197" max="7197" width="10.625" style="61" customWidth="1"/>
    <col min="7198" max="7199" width="15.125" style="61" customWidth="1"/>
    <col min="7200" max="7200" width="10.625" style="61" customWidth="1"/>
    <col min="7201" max="7202" width="15.125" style="61" customWidth="1"/>
    <col min="7203" max="7203" width="10.625" style="61" customWidth="1"/>
    <col min="7204" max="7205" width="15.125" style="61" customWidth="1"/>
    <col min="7206" max="7206" width="10.625" style="61" customWidth="1"/>
    <col min="7207" max="7207" width="15.125" style="61" customWidth="1"/>
    <col min="7208" max="7208" width="9.625" style="61" customWidth="1"/>
    <col min="7209" max="7210" width="15.125" style="61" customWidth="1"/>
    <col min="7211" max="7424" width="9.625" style="61"/>
    <col min="7425" max="7425" width="12.375" style="61" bestFit="1" customWidth="1"/>
    <col min="7426" max="7426" width="12.375" style="61" customWidth="1"/>
    <col min="7427" max="7427" width="6" style="61" bestFit="1" customWidth="1"/>
    <col min="7428" max="7428" width="35.375" style="61" customWidth="1"/>
    <col min="7429" max="7429" width="7.125" style="61" bestFit="1" customWidth="1"/>
    <col min="7430" max="7431" width="15.125" style="61" customWidth="1"/>
    <col min="7432" max="7432" width="10.625" style="61" customWidth="1"/>
    <col min="7433" max="7434" width="15.125" style="61" customWidth="1"/>
    <col min="7435" max="7435" width="10.625" style="61" customWidth="1"/>
    <col min="7436" max="7437" width="15.125" style="61" customWidth="1"/>
    <col min="7438" max="7438" width="10.625" style="61" customWidth="1"/>
    <col min="7439" max="7440" width="15.125" style="61" customWidth="1"/>
    <col min="7441" max="7441" width="10.625" style="61" customWidth="1"/>
    <col min="7442" max="7443" width="15.125" style="61" customWidth="1"/>
    <col min="7444" max="7444" width="10.625" style="61" customWidth="1"/>
    <col min="7445" max="7446" width="15.125" style="61" customWidth="1"/>
    <col min="7447" max="7447" width="10.625" style="61" customWidth="1"/>
    <col min="7448" max="7449" width="15.125" style="61" customWidth="1"/>
    <col min="7450" max="7450" width="10.625" style="61" customWidth="1"/>
    <col min="7451" max="7452" width="15.125" style="61" customWidth="1"/>
    <col min="7453" max="7453" width="10.625" style="61" customWidth="1"/>
    <col min="7454" max="7455" width="15.125" style="61" customWidth="1"/>
    <col min="7456" max="7456" width="10.625" style="61" customWidth="1"/>
    <col min="7457" max="7458" width="15.125" style="61" customWidth="1"/>
    <col min="7459" max="7459" width="10.625" style="61" customWidth="1"/>
    <col min="7460" max="7461" width="15.125" style="61" customWidth="1"/>
    <col min="7462" max="7462" width="10.625" style="61" customWidth="1"/>
    <col min="7463" max="7463" width="15.125" style="61" customWidth="1"/>
    <col min="7464" max="7464" width="9.625" style="61" customWidth="1"/>
    <col min="7465" max="7466" width="15.125" style="61" customWidth="1"/>
    <col min="7467" max="7680" width="9.625" style="61"/>
    <col min="7681" max="7681" width="12.375" style="61" bestFit="1" customWidth="1"/>
    <col min="7682" max="7682" width="12.375" style="61" customWidth="1"/>
    <col min="7683" max="7683" width="6" style="61" bestFit="1" customWidth="1"/>
    <col min="7684" max="7684" width="35.375" style="61" customWidth="1"/>
    <col min="7685" max="7685" width="7.125" style="61" bestFit="1" customWidth="1"/>
    <col min="7686" max="7687" width="15.125" style="61" customWidth="1"/>
    <col min="7688" max="7688" width="10.625" style="61" customWidth="1"/>
    <col min="7689" max="7690" width="15.125" style="61" customWidth="1"/>
    <col min="7691" max="7691" width="10.625" style="61" customWidth="1"/>
    <col min="7692" max="7693" width="15.125" style="61" customWidth="1"/>
    <col min="7694" max="7694" width="10.625" style="61" customWidth="1"/>
    <col min="7695" max="7696" width="15.125" style="61" customWidth="1"/>
    <col min="7697" max="7697" width="10.625" style="61" customWidth="1"/>
    <col min="7698" max="7699" width="15.125" style="61" customWidth="1"/>
    <col min="7700" max="7700" width="10.625" style="61" customWidth="1"/>
    <col min="7701" max="7702" width="15.125" style="61" customWidth="1"/>
    <col min="7703" max="7703" width="10.625" style="61" customWidth="1"/>
    <col min="7704" max="7705" width="15.125" style="61" customWidth="1"/>
    <col min="7706" max="7706" width="10.625" style="61" customWidth="1"/>
    <col min="7707" max="7708" width="15.125" style="61" customWidth="1"/>
    <col min="7709" max="7709" width="10.625" style="61" customWidth="1"/>
    <col min="7710" max="7711" width="15.125" style="61" customWidth="1"/>
    <col min="7712" max="7712" width="10.625" style="61" customWidth="1"/>
    <col min="7713" max="7714" width="15.125" style="61" customWidth="1"/>
    <col min="7715" max="7715" width="10.625" style="61" customWidth="1"/>
    <col min="7716" max="7717" width="15.125" style="61" customWidth="1"/>
    <col min="7718" max="7718" width="10.625" style="61" customWidth="1"/>
    <col min="7719" max="7719" width="15.125" style="61" customWidth="1"/>
    <col min="7720" max="7720" width="9.625" style="61" customWidth="1"/>
    <col min="7721" max="7722" width="15.125" style="61" customWidth="1"/>
    <col min="7723" max="7936" width="9.625" style="61"/>
    <col min="7937" max="7937" width="12.375" style="61" bestFit="1" customWidth="1"/>
    <col min="7938" max="7938" width="12.375" style="61" customWidth="1"/>
    <col min="7939" max="7939" width="6" style="61" bestFit="1" customWidth="1"/>
    <col min="7940" max="7940" width="35.375" style="61" customWidth="1"/>
    <col min="7941" max="7941" width="7.125" style="61" bestFit="1" customWidth="1"/>
    <col min="7942" max="7943" width="15.125" style="61" customWidth="1"/>
    <col min="7944" max="7944" width="10.625" style="61" customWidth="1"/>
    <col min="7945" max="7946" width="15.125" style="61" customWidth="1"/>
    <col min="7947" max="7947" width="10.625" style="61" customWidth="1"/>
    <col min="7948" max="7949" width="15.125" style="61" customWidth="1"/>
    <col min="7950" max="7950" width="10.625" style="61" customWidth="1"/>
    <col min="7951" max="7952" width="15.125" style="61" customWidth="1"/>
    <col min="7953" max="7953" width="10.625" style="61" customWidth="1"/>
    <col min="7954" max="7955" width="15.125" style="61" customWidth="1"/>
    <col min="7956" max="7956" width="10.625" style="61" customWidth="1"/>
    <col min="7957" max="7958" width="15.125" style="61" customWidth="1"/>
    <col min="7959" max="7959" width="10.625" style="61" customWidth="1"/>
    <col min="7960" max="7961" width="15.125" style="61" customWidth="1"/>
    <col min="7962" max="7962" width="10.625" style="61" customWidth="1"/>
    <col min="7963" max="7964" width="15.125" style="61" customWidth="1"/>
    <col min="7965" max="7965" width="10.625" style="61" customWidth="1"/>
    <col min="7966" max="7967" width="15.125" style="61" customWidth="1"/>
    <col min="7968" max="7968" width="10.625" style="61" customWidth="1"/>
    <col min="7969" max="7970" width="15.125" style="61" customWidth="1"/>
    <col min="7971" max="7971" width="10.625" style="61" customWidth="1"/>
    <col min="7972" max="7973" width="15.125" style="61" customWidth="1"/>
    <col min="7974" max="7974" width="10.625" style="61" customWidth="1"/>
    <col min="7975" max="7975" width="15.125" style="61" customWidth="1"/>
    <col min="7976" max="7976" width="9.625" style="61" customWidth="1"/>
    <col min="7977" max="7978" width="15.125" style="61" customWidth="1"/>
    <col min="7979" max="8192" width="9.625" style="61"/>
    <col min="8193" max="8193" width="12.375" style="61" bestFit="1" customWidth="1"/>
    <col min="8194" max="8194" width="12.375" style="61" customWidth="1"/>
    <col min="8195" max="8195" width="6" style="61" bestFit="1" customWidth="1"/>
    <col min="8196" max="8196" width="35.375" style="61" customWidth="1"/>
    <col min="8197" max="8197" width="7.125" style="61" bestFit="1" customWidth="1"/>
    <col min="8198" max="8199" width="15.125" style="61" customWidth="1"/>
    <col min="8200" max="8200" width="10.625" style="61" customWidth="1"/>
    <col min="8201" max="8202" width="15.125" style="61" customWidth="1"/>
    <col min="8203" max="8203" width="10.625" style="61" customWidth="1"/>
    <col min="8204" max="8205" width="15.125" style="61" customWidth="1"/>
    <col min="8206" max="8206" width="10.625" style="61" customWidth="1"/>
    <col min="8207" max="8208" width="15.125" style="61" customWidth="1"/>
    <col min="8209" max="8209" width="10.625" style="61" customWidth="1"/>
    <col min="8210" max="8211" width="15.125" style="61" customWidth="1"/>
    <col min="8212" max="8212" width="10.625" style="61" customWidth="1"/>
    <col min="8213" max="8214" width="15.125" style="61" customWidth="1"/>
    <col min="8215" max="8215" width="10.625" style="61" customWidth="1"/>
    <col min="8216" max="8217" width="15.125" style="61" customWidth="1"/>
    <col min="8218" max="8218" width="10.625" style="61" customWidth="1"/>
    <col min="8219" max="8220" width="15.125" style="61" customWidth="1"/>
    <col min="8221" max="8221" width="10.625" style="61" customWidth="1"/>
    <col min="8222" max="8223" width="15.125" style="61" customWidth="1"/>
    <col min="8224" max="8224" width="10.625" style="61" customWidth="1"/>
    <col min="8225" max="8226" width="15.125" style="61" customWidth="1"/>
    <col min="8227" max="8227" width="10.625" style="61" customWidth="1"/>
    <col min="8228" max="8229" width="15.125" style="61" customWidth="1"/>
    <col min="8230" max="8230" width="10.625" style="61" customWidth="1"/>
    <col min="8231" max="8231" width="15.125" style="61" customWidth="1"/>
    <col min="8232" max="8232" width="9.625" style="61" customWidth="1"/>
    <col min="8233" max="8234" width="15.125" style="61" customWidth="1"/>
    <col min="8235" max="8448" width="9.625" style="61"/>
    <col min="8449" max="8449" width="12.375" style="61" bestFit="1" customWidth="1"/>
    <col min="8450" max="8450" width="12.375" style="61" customWidth="1"/>
    <col min="8451" max="8451" width="6" style="61" bestFit="1" customWidth="1"/>
    <col min="8452" max="8452" width="35.375" style="61" customWidth="1"/>
    <col min="8453" max="8453" width="7.125" style="61" bestFit="1" customWidth="1"/>
    <col min="8454" max="8455" width="15.125" style="61" customWidth="1"/>
    <col min="8456" max="8456" width="10.625" style="61" customWidth="1"/>
    <col min="8457" max="8458" width="15.125" style="61" customWidth="1"/>
    <col min="8459" max="8459" width="10.625" style="61" customWidth="1"/>
    <col min="8460" max="8461" width="15.125" style="61" customWidth="1"/>
    <col min="8462" max="8462" width="10.625" style="61" customWidth="1"/>
    <col min="8463" max="8464" width="15.125" style="61" customWidth="1"/>
    <col min="8465" max="8465" width="10.625" style="61" customWidth="1"/>
    <col min="8466" max="8467" width="15.125" style="61" customWidth="1"/>
    <col min="8468" max="8468" width="10.625" style="61" customWidth="1"/>
    <col min="8469" max="8470" width="15.125" style="61" customWidth="1"/>
    <col min="8471" max="8471" width="10.625" style="61" customWidth="1"/>
    <col min="8472" max="8473" width="15.125" style="61" customWidth="1"/>
    <col min="8474" max="8474" width="10.625" style="61" customWidth="1"/>
    <col min="8475" max="8476" width="15.125" style="61" customWidth="1"/>
    <col min="8477" max="8477" width="10.625" style="61" customWidth="1"/>
    <col min="8478" max="8479" width="15.125" style="61" customWidth="1"/>
    <col min="8480" max="8480" width="10.625" style="61" customWidth="1"/>
    <col min="8481" max="8482" width="15.125" style="61" customWidth="1"/>
    <col min="8483" max="8483" width="10.625" style="61" customWidth="1"/>
    <col min="8484" max="8485" width="15.125" style="61" customWidth="1"/>
    <col min="8486" max="8486" width="10.625" style="61" customWidth="1"/>
    <col min="8487" max="8487" width="15.125" style="61" customWidth="1"/>
    <col min="8488" max="8488" width="9.625" style="61" customWidth="1"/>
    <col min="8489" max="8490" width="15.125" style="61" customWidth="1"/>
    <col min="8491" max="8704" width="9.625" style="61"/>
    <col min="8705" max="8705" width="12.375" style="61" bestFit="1" customWidth="1"/>
    <col min="8706" max="8706" width="12.375" style="61" customWidth="1"/>
    <col min="8707" max="8707" width="6" style="61" bestFit="1" customWidth="1"/>
    <col min="8708" max="8708" width="35.375" style="61" customWidth="1"/>
    <col min="8709" max="8709" width="7.125" style="61" bestFit="1" customWidth="1"/>
    <col min="8710" max="8711" width="15.125" style="61" customWidth="1"/>
    <col min="8712" max="8712" width="10.625" style="61" customWidth="1"/>
    <col min="8713" max="8714" width="15.125" style="61" customWidth="1"/>
    <col min="8715" max="8715" width="10.625" style="61" customWidth="1"/>
    <col min="8716" max="8717" width="15.125" style="61" customWidth="1"/>
    <col min="8718" max="8718" width="10.625" style="61" customWidth="1"/>
    <col min="8719" max="8720" width="15.125" style="61" customWidth="1"/>
    <col min="8721" max="8721" width="10.625" style="61" customWidth="1"/>
    <col min="8722" max="8723" width="15.125" style="61" customWidth="1"/>
    <col min="8724" max="8724" width="10.625" style="61" customWidth="1"/>
    <col min="8725" max="8726" width="15.125" style="61" customWidth="1"/>
    <col min="8727" max="8727" width="10.625" style="61" customWidth="1"/>
    <col min="8728" max="8729" width="15.125" style="61" customWidth="1"/>
    <col min="8730" max="8730" width="10.625" style="61" customWidth="1"/>
    <col min="8731" max="8732" width="15.125" style="61" customWidth="1"/>
    <col min="8733" max="8733" width="10.625" style="61" customWidth="1"/>
    <col min="8734" max="8735" width="15.125" style="61" customWidth="1"/>
    <col min="8736" max="8736" width="10.625" style="61" customWidth="1"/>
    <col min="8737" max="8738" width="15.125" style="61" customWidth="1"/>
    <col min="8739" max="8739" width="10.625" style="61" customWidth="1"/>
    <col min="8740" max="8741" width="15.125" style="61" customWidth="1"/>
    <col min="8742" max="8742" width="10.625" style="61" customWidth="1"/>
    <col min="8743" max="8743" width="15.125" style="61" customWidth="1"/>
    <col min="8744" max="8744" width="9.625" style="61" customWidth="1"/>
    <col min="8745" max="8746" width="15.125" style="61" customWidth="1"/>
    <col min="8747" max="8960" width="9.625" style="61"/>
    <col min="8961" max="8961" width="12.375" style="61" bestFit="1" customWidth="1"/>
    <col min="8962" max="8962" width="12.375" style="61" customWidth="1"/>
    <col min="8963" max="8963" width="6" style="61" bestFit="1" customWidth="1"/>
    <col min="8964" max="8964" width="35.375" style="61" customWidth="1"/>
    <col min="8965" max="8965" width="7.125" style="61" bestFit="1" customWidth="1"/>
    <col min="8966" max="8967" width="15.125" style="61" customWidth="1"/>
    <col min="8968" max="8968" width="10.625" style="61" customWidth="1"/>
    <col min="8969" max="8970" width="15.125" style="61" customWidth="1"/>
    <col min="8971" max="8971" width="10.625" style="61" customWidth="1"/>
    <col min="8972" max="8973" width="15.125" style="61" customWidth="1"/>
    <col min="8974" max="8974" width="10.625" style="61" customWidth="1"/>
    <col min="8975" max="8976" width="15.125" style="61" customWidth="1"/>
    <col min="8977" max="8977" width="10.625" style="61" customWidth="1"/>
    <col min="8978" max="8979" width="15.125" style="61" customWidth="1"/>
    <col min="8980" max="8980" width="10.625" style="61" customWidth="1"/>
    <col min="8981" max="8982" width="15.125" style="61" customWidth="1"/>
    <col min="8983" max="8983" width="10.625" style="61" customWidth="1"/>
    <col min="8984" max="8985" width="15.125" style="61" customWidth="1"/>
    <col min="8986" max="8986" width="10.625" style="61" customWidth="1"/>
    <col min="8987" max="8988" width="15.125" style="61" customWidth="1"/>
    <col min="8989" max="8989" width="10.625" style="61" customWidth="1"/>
    <col min="8990" max="8991" width="15.125" style="61" customWidth="1"/>
    <col min="8992" max="8992" width="10.625" style="61" customWidth="1"/>
    <col min="8993" max="8994" width="15.125" style="61" customWidth="1"/>
    <col min="8995" max="8995" width="10.625" style="61" customWidth="1"/>
    <col min="8996" max="8997" width="15.125" style="61" customWidth="1"/>
    <col min="8998" max="8998" width="10.625" style="61" customWidth="1"/>
    <col min="8999" max="8999" width="15.125" style="61" customWidth="1"/>
    <col min="9000" max="9000" width="9.625" style="61" customWidth="1"/>
    <col min="9001" max="9002" width="15.125" style="61" customWidth="1"/>
    <col min="9003" max="9216" width="9.625" style="61"/>
    <col min="9217" max="9217" width="12.375" style="61" bestFit="1" customWidth="1"/>
    <col min="9218" max="9218" width="12.375" style="61" customWidth="1"/>
    <col min="9219" max="9219" width="6" style="61" bestFit="1" customWidth="1"/>
    <col min="9220" max="9220" width="35.375" style="61" customWidth="1"/>
    <col min="9221" max="9221" width="7.125" style="61" bestFit="1" customWidth="1"/>
    <col min="9222" max="9223" width="15.125" style="61" customWidth="1"/>
    <col min="9224" max="9224" width="10.625" style="61" customWidth="1"/>
    <col min="9225" max="9226" width="15.125" style="61" customWidth="1"/>
    <col min="9227" max="9227" width="10.625" style="61" customWidth="1"/>
    <col min="9228" max="9229" width="15.125" style="61" customWidth="1"/>
    <col min="9230" max="9230" width="10.625" style="61" customWidth="1"/>
    <col min="9231" max="9232" width="15.125" style="61" customWidth="1"/>
    <col min="9233" max="9233" width="10.625" style="61" customWidth="1"/>
    <col min="9234" max="9235" width="15.125" style="61" customWidth="1"/>
    <col min="9236" max="9236" width="10.625" style="61" customWidth="1"/>
    <col min="9237" max="9238" width="15.125" style="61" customWidth="1"/>
    <col min="9239" max="9239" width="10.625" style="61" customWidth="1"/>
    <col min="9240" max="9241" width="15.125" style="61" customWidth="1"/>
    <col min="9242" max="9242" width="10.625" style="61" customWidth="1"/>
    <col min="9243" max="9244" width="15.125" style="61" customWidth="1"/>
    <col min="9245" max="9245" width="10.625" style="61" customWidth="1"/>
    <col min="9246" max="9247" width="15.125" style="61" customWidth="1"/>
    <col min="9248" max="9248" width="10.625" style="61" customWidth="1"/>
    <col min="9249" max="9250" width="15.125" style="61" customWidth="1"/>
    <col min="9251" max="9251" width="10.625" style="61" customWidth="1"/>
    <col min="9252" max="9253" width="15.125" style="61" customWidth="1"/>
    <col min="9254" max="9254" width="10.625" style="61" customWidth="1"/>
    <col min="9255" max="9255" width="15.125" style="61" customWidth="1"/>
    <col min="9256" max="9256" width="9.625" style="61" customWidth="1"/>
    <col min="9257" max="9258" width="15.125" style="61" customWidth="1"/>
    <col min="9259" max="9472" width="9.625" style="61"/>
    <col min="9473" max="9473" width="12.375" style="61" bestFit="1" customWidth="1"/>
    <col min="9474" max="9474" width="12.375" style="61" customWidth="1"/>
    <col min="9475" max="9475" width="6" style="61" bestFit="1" customWidth="1"/>
    <col min="9476" max="9476" width="35.375" style="61" customWidth="1"/>
    <col min="9477" max="9477" width="7.125" style="61" bestFit="1" customWidth="1"/>
    <col min="9478" max="9479" width="15.125" style="61" customWidth="1"/>
    <col min="9480" max="9480" width="10.625" style="61" customWidth="1"/>
    <col min="9481" max="9482" width="15.125" style="61" customWidth="1"/>
    <col min="9483" max="9483" width="10.625" style="61" customWidth="1"/>
    <col min="9484" max="9485" width="15.125" style="61" customWidth="1"/>
    <col min="9486" max="9486" width="10.625" style="61" customWidth="1"/>
    <col min="9487" max="9488" width="15.125" style="61" customWidth="1"/>
    <col min="9489" max="9489" width="10.625" style="61" customWidth="1"/>
    <col min="9490" max="9491" width="15.125" style="61" customWidth="1"/>
    <col min="9492" max="9492" width="10.625" style="61" customWidth="1"/>
    <col min="9493" max="9494" width="15.125" style="61" customWidth="1"/>
    <col min="9495" max="9495" width="10.625" style="61" customWidth="1"/>
    <col min="9496" max="9497" width="15.125" style="61" customWidth="1"/>
    <col min="9498" max="9498" width="10.625" style="61" customWidth="1"/>
    <col min="9499" max="9500" width="15.125" style="61" customWidth="1"/>
    <col min="9501" max="9501" width="10.625" style="61" customWidth="1"/>
    <col min="9502" max="9503" width="15.125" style="61" customWidth="1"/>
    <col min="9504" max="9504" width="10.625" style="61" customWidth="1"/>
    <col min="9505" max="9506" width="15.125" style="61" customWidth="1"/>
    <col min="9507" max="9507" width="10.625" style="61" customWidth="1"/>
    <col min="9508" max="9509" width="15.125" style="61" customWidth="1"/>
    <col min="9510" max="9510" width="10.625" style="61" customWidth="1"/>
    <col min="9511" max="9511" width="15.125" style="61" customWidth="1"/>
    <col min="9512" max="9512" width="9.625" style="61" customWidth="1"/>
    <col min="9513" max="9514" width="15.125" style="61" customWidth="1"/>
    <col min="9515" max="9728" width="9.625" style="61"/>
    <col min="9729" max="9729" width="12.375" style="61" bestFit="1" customWidth="1"/>
    <col min="9730" max="9730" width="12.375" style="61" customWidth="1"/>
    <col min="9731" max="9731" width="6" style="61" bestFit="1" customWidth="1"/>
    <col min="9732" max="9732" width="35.375" style="61" customWidth="1"/>
    <col min="9733" max="9733" width="7.125" style="61" bestFit="1" customWidth="1"/>
    <col min="9734" max="9735" width="15.125" style="61" customWidth="1"/>
    <col min="9736" max="9736" width="10.625" style="61" customWidth="1"/>
    <col min="9737" max="9738" width="15.125" style="61" customWidth="1"/>
    <col min="9739" max="9739" width="10.625" style="61" customWidth="1"/>
    <col min="9740" max="9741" width="15.125" style="61" customWidth="1"/>
    <col min="9742" max="9742" width="10.625" style="61" customWidth="1"/>
    <col min="9743" max="9744" width="15.125" style="61" customWidth="1"/>
    <col min="9745" max="9745" width="10.625" style="61" customWidth="1"/>
    <col min="9746" max="9747" width="15.125" style="61" customWidth="1"/>
    <col min="9748" max="9748" width="10.625" style="61" customWidth="1"/>
    <col min="9749" max="9750" width="15.125" style="61" customWidth="1"/>
    <col min="9751" max="9751" width="10.625" style="61" customWidth="1"/>
    <col min="9752" max="9753" width="15.125" style="61" customWidth="1"/>
    <col min="9754" max="9754" width="10.625" style="61" customWidth="1"/>
    <col min="9755" max="9756" width="15.125" style="61" customWidth="1"/>
    <col min="9757" max="9757" width="10.625" style="61" customWidth="1"/>
    <col min="9758" max="9759" width="15.125" style="61" customWidth="1"/>
    <col min="9760" max="9760" width="10.625" style="61" customWidth="1"/>
    <col min="9761" max="9762" width="15.125" style="61" customWidth="1"/>
    <col min="9763" max="9763" width="10.625" style="61" customWidth="1"/>
    <col min="9764" max="9765" width="15.125" style="61" customWidth="1"/>
    <col min="9766" max="9766" width="10.625" style="61" customWidth="1"/>
    <col min="9767" max="9767" width="15.125" style="61" customWidth="1"/>
    <col min="9768" max="9768" width="9.625" style="61" customWidth="1"/>
    <col min="9769" max="9770" width="15.125" style="61" customWidth="1"/>
    <col min="9771" max="9984" width="9.625" style="61"/>
    <col min="9985" max="9985" width="12.375" style="61" bestFit="1" customWidth="1"/>
    <col min="9986" max="9986" width="12.375" style="61" customWidth="1"/>
    <col min="9987" max="9987" width="6" style="61" bestFit="1" customWidth="1"/>
    <col min="9988" max="9988" width="35.375" style="61" customWidth="1"/>
    <col min="9989" max="9989" width="7.125" style="61" bestFit="1" customWidth="1"/>
    <col min="9990" max="9991" width="15.125" style="61" customWidth="1"/>
    <col min="9992" max="9992" width="10.625" style="61" customWidth="1"/>
    <col min="9993" max="9994" width="15.125" style="61" customWidth="1"/>
    <col min="9995" max="9995" width="10.625" style="61" customWidth="1"/>
    <col min="9996" max="9997" width="15.125" style="61" customWidth="1"/>
    <col min="9998" max="9998" width="10.625" style="61" customWidth="1"/>
    <col min="9999" max="10000" width="15.125" style="61" customWidth="1"/>
    <col min="10001" max="10001" width="10.625" style="61" customWidth="1"/>
    <col min="10002" max="10003" width="15.125" style="61" customWidth="1"/>
    <col min="10004" max="10004" width="10.625" style="61" customWidth="1"/>
    <col min="10005" max="10006" width="15.125" style="61" customWidth="1"/>
    <col min="10007" max="10007" width="10.625" style="61" customWidth="1"/>
    <col min="10008" max="10009" width="15.125" style="61" customWidth="1"/>
    <col min="10010" max="10010" width="10.625" style="61" customWidth="1"/>
    <col min="10011" max="10012" width="15.125" style="61" customWidth="1"/>
    <col min="10013" max="10013" width="10.625" style="61" customWidth="1"/>
    <col min="10014" max="10015" width="15.125" style="61" customWidth="1"/>
    <col min="10016" max="10016" width="10.625" style="61" customWidth="1"/>
    <col min="10017" max="10018" width="15.125" style="61" customWidth="1"/>
    <col min="10019" max="10019" width="10.625" style="61" customWidth="1"/>
    <col min="10020" max="10021" width="15.125" style="61" customWidth="1"/>
    <col min="10022" max="10022" width="10.625" style="61" customWidth="1"/>
    <col min="10023" max="10023" width="15.125" style="61" customWidth="1"/>
    <col min="10024" max="10024" width="9.625" style="61" customWidth="1"/>
    <col min="10025" max="10026" width="15.125" style="61" customWidth="1"/>
    <col min="10027" max="10240" width="9.625" style="61"/>
    <col min="10241" max="10241" width="12.375" style="61" bestFit="1" customWidth="1"/>
    <col min="10242" max="10242" width="12.375" style="61" customWidth="1"/>
    <col min="10243" max="10243" width="6" style="61" bestFit="1" customWidth="1"/>
    <col min="10244" max="10244" width="35.375" style="61" customWidth="1"/>
    <col min="10245" max="10245" width="7.125" style="61" bestFit="1" customWidth="1"/>
    <col min="10246" max="10247" width="15.125" style="61" customWidth="1"/>
    <col min="10248" max="10248" width="10.625" style="61" customWidth="1"/>
    <col min="10249" max="10250" width="15.125" style="61" customWidth="1"/>
    <col min="10251" max="10251" width="10.625" style="61" customWidth="1"/>
    <col min="10252" max="10253" width="15.125" style="61" customWidth="1"/>
    <col min="10254" max="10254" width="10.625" style="61" customWidth="1"/>
    <col min="10255" max="10256" width="15.125" style="61" customWidth="1"/>
    <col min="10257" max="10257" width="10.625" style="61" customWidth="1"/>
    <col min="10258" max="10259" width="15.125" style="61" customWidth="1"/>
    <col min="10260" max="10260" width="10.625" style="61" customWidth="1"/>
    <col min="10261" max="10262" width="15.125" style="61" customWidth="1"/>
    <col min="10263" max="10263" width="10.625" style="61" customWidth="1"/>
    <col min="10264" max="10265" width="15.125" style="61" customWidth="1"/>
    <col min="10266" max="10266" width="10.625" style="61" customWidth="1"/>
    <col min="10267" max="10268" width="15.125" style="61" customWidth="1"/>
    <col min="10269" max="10269" width="10.625" style="61" customWidth="1"/>
    <col min="10270" max="10271" width="15.125" style="61" customWidth="1"/>
    <col min="10272" max="10272" width="10.625" style="61" customWidth="1"/>
    <col min="10273" max="10274" width="15.125" style="61" customWidth="1"/>
    <col min="10275" max="10275" width="10.625" style="61" customWidth="1"/>
    <col min="10276" max="10277" width="15.125" style="61" customWidth="1"/>
    <col min="10278" max="10278" width="10.625" style="61" customWidth="1"/>
    <col min="10279" max="10279" width="15.125" style="61" customWidth="1"/>
    <col min="10280" max="10280" width="9.625" style="61" customWidth="1"/>
    <col min="10281" max="10282" width="15.125" style="61" customWidth="1"/>
    <col min="10283" max="10496" width="9.625" style="61"/>
    <col min="10497" max="10497" width="12.375" style="61" bestFit="1" customWidth="1"/>
    <col min="10498" max="10498" width="12.375" style="61" customWidth="1"/>
    <col min="10499" max="10499" width="6" style="61" bestFit="1" customWidth="1"/>
    <col min="10500" max="10500" width="35.375" style="61" customWidth="1"/>
    <col min="10501" max="10501" width="7.125" style="61" bestFit="1" customWidth="1"/>
    <col min="10502" max="10503" width="15.125" style="61" customWidth="1"/>
    <col min="10504" max="10504" width="10.625" style="61" customWidth="1"/>
    <col min="10505" max="10506" width="15.125" style="61" customWidth="1"/>
    <col min="10507" max="10507" width="10.625" style="61" customWidth="1"/>
    <col min="10508" max="10509" width="15.125" style="61" customWidth="1"/>
    <col min="10510" max="10510" width="10.625" style="61" customWidth="1"/>
    <col min="10511" max="10512" width="15.125" style="61" customWidth="1"/>
    <col min="10513" max="10513" width="10.625" style="61" customWidth="1"/>
    <col min="10514" max="10515" width="15.125" style="61" customWidth="1"/>
    <col min="10516" max="10516" width="10.625" style="61" customWidth="1"/>
    <col min="10517" max="10518" width="15.125" style="61" customWidth="1"/>
    <col min="10519" max="10519" width="10.625" style="61" customWidth="1"/>
    <col min="10520" max="10521" width="15.125" style="61" customWidth="1"/>
    <col min="10522" max="10522" width="10.625" style="61" customWidth="1"/>
    <col min="10523" max="10524" width="15.125" style="61" customWidth="1"/>
    <col min="10525" max="10525" width="10.625" style="61" customWidth="1"/>
    <col min="10526" max="10527" width="15.125" style="61" customWidth="1"/>
    <col min="10528" max="10528" width="10.625" style="61" customWidth="1"/>
    <col min="10529" max="10530" width="15.125" style="61" customWidth="1"/>
    <col min="10531" max="10531" width="10.625" style="61" customWidth="1"/>
    <col min="10532" max="10533" width="15.125" style="61" customWidth="1"/>
    <col min="10534" max="10534" width="10.625" style="61" customWidth="1"/>
    <col min="10535" max="10535" width="15.125" style="61" customWidth="1"/>
    <col min="10536" max="10536" width="9.625" style="61" customWidth="1"/>
    <col min="10537" max="10538" width="15.125" style="61" customWidth="1"/>
    <col min="10539" max="10752" width="9.625" style="61"/>
    <col min="10753" max="10753" width="12.375" style="61" bestFit="1" customWidth="1"/>
    <col min="10754" max="10754" width="12.375" style="61" customWidth="1"/>
    <col min="10755" max="10755" width="6" style="61" bestFit="1" customWidth="1"/>
    <col min="10756" max="10756" width="35.375" style="61" customWidth="1"/>
    <col min="10757" max="10757" width="7.125" style="61" bestFit="1" customWidth="1"/>
    <col min="10758" max="10759" width="15.125" style="61" customWidth="1"/>
    <col min="10760" max="10760" width="10.625" style="61" customWidth="1"/>
    <col min="10761" max="10762" width="15.125" style="61" customWidth="1"/>
    <col min="10763" max="10763" width="10.625" style="61" customWidth="1"/>
    <col min="10764" max="10765" width="15.125" style="61" customWidth="1"/>
    <col min="10766" max="10766" width="10.625" style="61" customWidth="1"/>
    <col min="10767" max="10768" width="15.125" style="61" customWidth="1"/>
    <col min="10769" max="10769" width="10.625" style="61" customWidth="1"/>
    <col min="10770" max="10771" width="15.125" style="61" customWidth="1"/>
    <col min="10772" max="10772" width="10.625" style="61" customWidth="1"/>
    <col min="10773" max="10774" width="15.125" style="61" customWidth="1"/>
    <col min="10775" max="10775" width="10.625" style="61" customWidth="1"/>
    <col min="10776" max="10777" width="15.125" style="61" customWidth="1"/>
    <col min="10778" max="10778" width="10.625" style="61" customWidth="1"/>
    <col min="10779" max="10780" width="15.125" style="61" customWidth="1"/>
    <col min="10781" max="10781" width="10.625" style="61" customWidth="1"/>
    <col min="10782" max="10783" width="15.125" style="61" customWidth="1"/>
    <col min="10784" max="10784" width="10.625" style="61" customWidth="1"/>
    <col min="10785" max="10786" width="15.125" style="61" customWidth="1"/>
    <col min="10787" max="10787" width="10.625" style="61" customWidth="1"/>
    <col min="10788" max="10789" width="15.125" style="61" customWidth="1"/>
    <col min="10790" max="10790" width="10.625" style="61" customWidth="1"/>
    <col min="10791" max="10791" width="15.125" style="61" customWidth="1"/>
    <col min="10792" max="10792" width="9.625" style="61" customWidth="1"/>
    <col min="10793" max="10794" width="15.125" style="61" customWidth="1"/>
    <col min="10795" max="11008" width="9.625" style="61"/>
    <col min="11009" max="11009" width="12.375" style="61" bestFit="1" customWidth="1"/>
    <col min="11010" max="11010" width="12.375" style="61" customWidth="1"/>
    <col min="11011" max="11011" width="6" style="61" bestFit="1" customWidth="1"/>
    <col min="11012" max="11012" width="35.375" style="61" customWidth="1"/>
    <col min="11013" max="11013" width="7.125" style="61" bestFit="1" customWidth="1"/>
    <col min="11014" max="11015" width="15.125" style="61" customWidth="1"/>
    <col min="11016" max="11016" width="10.625" style="61" customWidth="1"/>
    <col min="11017" max="11018" width="15.125" style="61" customWidth="1"/>
    <col min="11019" max="11019" width="10.625" style="61" customWidth="1"/>
    <col min="11020" max="11021" width="15.125" style="61" customWidth="1"/>
    <col min="11022" max="11022" width="10.625" style="61" customWidth="1"/>
    <col min="11023" max="11024" width="15.125" style="61" customWidth="1"/>
    <col min="11025" max="11025" width="10.625" style="61" customWidth="1"/>
    <col min="11026" max="11027" width="15.125" style="61" customWidth="1"/>
    <col min="11028" max="11028" width="10.625" style="61" customWidth="1"/>
    <col min="11029" max="11030" width="15.125" style="61" customWidth="1"/>
    <col min="11031" max="11031" width="10.625" style="61" customWidth="1"/>
    <col min="11032" max="11033" width="15.125" style="61" customWidth="1"/>
    <col min="11034" max="11034" width="10.625" style="61" customWidth="1"/>
    <col min="11035" max="11036" width="15.125" style="61" customWidth="1"/>
    <col min="11037" max="11037" width="10.625" style="61" customWidth="1"/>
    <col min="11038" max="11039" width="15.125" style="61" customWidth="1"/>
    <col min="11040" max="11040" width="10.625" style="61" customWidth="1"/>
    <col min="11041" max="11042" width="15.125" style="61" customWidth="1"/>
    <col min="11043" max="11043" width="10.625" style="61" customWidth="1"/>
    <col min="11044" max="11045" width="15.125" style="61" customWidth="1"/>
    <col min="11046" max="11046" width="10.625" style="61" customWidth="1"/>
    <col min="11047" max="11047" width="15.125" style="61" customWidth="1"/>
    <col min="11048" max="11048" width="9.625" style="61" customWidth="1"/>
    <col min="11049" max="11050" width="15.125" style="61" customWidth="1"/>
    <col min="11051" max="11264" width="9.625" style="61"/>
    <col min="11265" max="11265" width="12.375" style="61" bestFit="1" customWidth="1"/>
    <col min="11266" max="11266" width="12.375" style="61" customWidth="1"/>
    <col min="11267" max="11267" width="6" style="61" bestFit="1" customWidth="1"/>
    <col min="11268" max="11268" width="35.375" style="61" customWidth="1"/>
    <col min="11269" max="11269" width="7.125" style="61" bestFit="1" customWidth="1"/>
    <col min="11270" max="11271" width="15.125" style="61" customWidth="1"/>
    <col min="11272" max="11272" width="10.625" style="61" customWidth="1"/>
    <col min="11273" max="11274" width="15.125" style="61" customWidth="1"/>
    <col min="11275" max="11275" width="10.625" style="61" customWidth="1"/>
    <col min="11276" max="11277" width="15.125" style="61" customWidth="1"/>
    <col min="11278" max="11278" width="10.625" style="61" customWidth="1"/>
    <col min="11279" max="11280" width="15.125" style="61" customWidth="1"/>
    <col min="11281" max="11281" width="10.625" style="61" customWidth="1"/>
    <col min="11282" max="11283" width="15.125" style="61" customWidth="1"/>
    <col min="11284" max="11284" width="10.625" style="61" customWidth="1"/>
    <col min="11285" max="11286" width="15.125" style="61" customWidth="1"/>
    <col min="11287" max="11287" width="10.625" style="61" customWidth="1"/>
    <col min="11288" max="11289" width="15.125" style="61" customWidth="1"/>
    <col min="11290" max="11290" width="10.625" style="61" customWidth="1"/>
    <col min="11291" max="11292" width="15.125" style="61" customWidth="1"/>
    <col min="11293" max="11293" width="10.625" style="61" customWidth="1"/>
    <col min="11294" max="11295" width="15.125" style="61" customWidth="1"/>
    <col min="11296" max="11296" width="10.625" style="61" customWidth="1"/>
    <col min="11297" max="11298" width="15.125" style="61" customWidth="1"/>
    <col min="11299" max="11299" width="10.625" style="61" customWidth="1"/>
    <col min="11300" max="11301" width="15.125" style="61" customWidth="1"/>
    <col min="11302" max="11302" width="10.625" style="61" customWidth="1"/>
    <col min="11303" max="11303" width="15.125" style="61" customWidth="1"/>
    <col min="11304" max="11304" width="9.625" style="61" customWidth="1"/>
    <col min="11305" max="11306" width="15.125" style="61" customWidth="1"/>
    <col min="11307" max="11520" width="9.625" style="61"/>
    <col min="11521" max="11521" width="12.375" style="61" bestFit="1" customWidth="1"/>
    <col min="11522" max="11522" width="12.375" style="61" customWidth="1"/>
    <col min="11523" max="11523" width="6" style="61" bestFit="1" customWidth="1"/>
    <col min="11524" max="11524" width="35.375" style="61" customWidth="1"/>
    <col min="11525" max="11525" width="7.125" style="61" bestFit="1" customWidth="1"/>
    <col min="11526" max="11527" width="15.125" style="61" customWidth="1"/>
    <col min="11528" max="11528" width="10.625" style="61" customWidth="1"/>
    <col min="11529" max="11530" width="15.125" style="61" customWidth="1"/>
    <col min="11531" max="11531" width="10.625" style="61" customWidth="1"/>
    <col min="11532" max="11533" width="15.125" style="61" customWidth="1"/>
    <col min="11534" max="11534" width="10.625" style="61" customWidth="1"/>
    <col min="11535" max="11536" width="15.125" style="61" customWidth="1"/>
    <col min="11537" max="11537" width="10.625" style="61" customWidth="1"/>
    <col min="11538" max="11539" width="15.125" style="61" customWidth="1"/>
    <col min="11540" max="11540" width="10.625" style="61" customWidth="1"/>
    <col min="11541" max="11542" width="15.125" style="61" customWidth="1"/>
    <col min="11543" max="11543" width="10.625" style="61" customWidth="1"/>
    <col min="11544" max="11545" width="15.125" style="61" customWidth="1"/>
    <col min="11546" max="11546" width="10.625" style="61" customWidth="1"/>
    <col min="11547" max="11548" width="15.125" style="61" customWidth="1"/>
    <col min="11549" max="11549" width="10.625" style="61" customWidth="1"/>
    <col min="11550" max="11551" width="15.125" style="61" customWidth="1"/>
    <col min="11552" max="11552" width="10.625" style="61" customWidth="1"/>
    <col min="11553" max="11554" width="15.125" style="61" customWidth="1"/>
    <col min="11555" max="11555" width="10.625" style="61" customWidth="1"/>
    <col min="11556" max="11557" width="15.125" style="61" customWidth="1"/>
    <col min="11558" max="11558" width="10.625" style="61" customWidth="1"/>
    <col min="11559" max="11559" width="15.125" style="61" customWidth="1"/>
    <col min="11560" max="11560" width="9.625" style="61" customWidth="1"/>
    <col min="11561" max="11562" width="15.125" style="61" customWidth="1"/>
    <col min="11563" max="11776" width="9.625" style="61"/>
    <col min="11777" max="11777" width="12.375" style="61" bestFit="1" customWidth="1"/>
    <col min="11778" max="11778" width="12.375" style="61" customWidth="1"/>
    <col min="11779" max="11779" width="6" style="61" bestFit="1" customWidth="1"/>
    <col min="11780" max="11780" width="35.375" style="61" customWidth="1"/>
    <col min="11781" max="11781" width="7.125" style="61" bestFit="1" customWidth="1"/>
    <col min="11782" max="11783" width="15.125" style="61" customWidth="1"/>
    <col min="11784" max="11784" width="10.625" style="61" customWidth="1"/>
    <col min="11785" max="11786" width="15.125" style="61" customWidth="1"/>
    <col min="11787" max="11787" width="10.625" style="61" customWidth="1"/>
    <col min="11788" max="11789" width="15.125" style="61" customWidth="1"/>
    <col min="11790" max="11790" width="10.625" style="61" customWidth="1"/>
    <col min="11791" max="11792" width="15.125" style="61" customWidth="1"/>
    <col min="11793" max="11793" width="10.625" style="61" customWidth="1"/>
    <col min="11794" max="11795" width="15.125" style="61" customWidth="1"/>
    <col min="11796" max="11796" width="10.625" style="61" customWidth="1"/>
    <col min="11797" max="11798" width="15.125" style="61" customWidth="1"/>
    <col min="11799" max="11799" width="10.625" style="61" customWidth="1"/>
    <col min="11800" max="11801" width="15.125" style="61" customWidth="1"/>
    <col min="11802" max="11802" width="10.625" style="61" customWidth="1"/>
    <col min="11803" max="11804" width="15.125" style="61" customWidth="1"/>
    <col min="11805" max="11805" width="10.625" style="61" customWidth="1"/>
    <col min="11806" max="11807" width="15.125" style="61" customWidth="1"/>
    <col min="11808" max="11808" width="10.625" style="61" customWidth="1"/>
    <col min="11809" max="11810" width="15.125" style="61" customWidth="1"/>
    <col min="11811" max="11811" width="10.625" style="61" customWidth="1"/>
    <col min="11812" max="11813" width="15.125" style="61" customWidth="1"/>
    <col min="11814" max="11814" width="10.625" style="61" customWidth="1"/>
    <col min="11815" max="11815" width="15.125" style="61" customWidth="1"/>
    <col min="11816" max="11816" width="9.625" style="61" customWidth="1"/>
    <col min="11817" max="11818" width="15.125" style="61" customWidth="1"/>
    <col min="11819" max="12032" width="9.625" style="61"/>
    <col min="12033" max="12033" width="12.375" style="61" bestFit="1" customWidth="1"/>
    <col min="12034" max="12034" width="12.375" style="61" customWidth="1"/>
    <col min="12035" max="12035" width="6" style="61" bestFit="1" customWidth="1"/>
    <col min="12036" max="12036" width="35.375" style="61" customWidth="1"/>
    <col min="12037" max="12037" width="7.125" style="61" bestFit="1" customWidth="1"/>
    <col min="12038" max="12039" width="15.125" style="61" customWidth="1"/>
    <col min="12040" max="12040" width="10.625" style="61" customWidth="1"/>
    <col min="12041" max="12042" width="15.125" style="61" customWidth="1"/>
    <col min="12043" max="12043" width="10.625" style="61" customWidth="1"/>
    <col min="12044" max="12045" width="15.125" style="61" customWidth="1"/>
    <col min="12046" max="12046" width="10.625" style="61" customWidth="1"/>
    <col min="12047" max="12048" width="15.125" style="61" customWidth="1"/>
    <col min="12049" max="12049" width="10.625" style="61" customWidth="1"/>
    <col min="12050" max="12051" width="15.125" style="61" customWidth="1"/>
    <col min="12052" max="12052" width="10.625" style="61" customWidth="1"/>
    <col min="12053" max="12054" width="15.125" style="61" customWidth="1"/>
    <col min="12055" max="12055" width="10.625" style="61" customWidth="1"/>
    <col min="12056" max="12057" width="15.125" style="61" customWidth="1"/>
    <col min="12058" max="12058" width="10.625" style="61" customWidth="1"/>
    <col min="12059" max="12060" width="15.125" style="61" customWidth="1"/>
    <col min="12061" max="12061" width="10.625" style="61" customWidth="1"/>
    <col min="12062" max="12063" width="15.125" style="61" customWidth="1"/>
    <col min="12064" max="12064" width="10.625" style="61" customWidth="1"/>
    <col min="12065" max="12066" width="15.125" style="61" customWidth="1"/>
    <col min="12067" max="12067" width="10.625" style="61" customWidth="1"/>
    <col min="12068" max="12069" width="15.125" style="61" customWidth="1"/>
    <col min="12070" max="12070" width="10.625" style="61" customWidth="1"/>
    <col min="12071" max="12071" width="15.125" style="61" customWidth="1"/>
    <col min="12072" max="12072" width="9.625" style="61" customWidth="1"/>
    <col min="12073" max="12074" width="15.125" style="61" customWidth="1"/>
    <col min="12075" max="12288" width="9.625" style="61"/>
    <col min="12289" max="12289" width="12.375" style="61" bestFit="1" customWidth="1"/>
    <col min="12290" max="12290" width="12.375" style="61" customWidth="1"/>
    <col min="12291" max="12291" width="6" style="61" bestFit="1" customWidth="1"/>
    <col min="12292" max="12292" width="35.375" style="61" customWidth="1"/>
    <col min="12293" max="12293" width="7.125" style="61" bestFit="1" customWidth="1"/>
    <col min="12294" max="12295" width="15.125" style="61" customWidth="1"/>
    <col min="12296" max="12296" width="10.625" style="61" customWidth="1"/>
    <col min="12297" max="12298" width="15.125" style="61" customWidth="1"/>
    <col min="12299" max="12299" width="10.625" style="61" customWidth="1"/>
    <col min="12300" max="12301" width="15.125" style="61" customWidth="1"/>
    <col min="12302" max="12302" width="10.625" style="61" customWidth="1"/>
    <col min="12303" max="12304" width="15.125" style="61" customWidth="1"/>
    <col min="12305" max="12305" width="10.625" style="61" customWidth="1"/>
    <col min="12306" max="12307" width="15.125" style="61" customWidth="1"/>
    <col min="12308" max="12308" width="10.625" style="61" customWidth="1"/>
    <col min="12309" max="12310" width="15.125" style="61" customWidth="1"/>
    <col min="12311" max="12311" width="10.625" style="61" customWidth="1"/>
    <col min="12312" max="12313" width="15.125" style="61" customWidth="1"/>
    <col min="12314" max="12314" width="10.625" style="61" customWidth="1"/>
    <col min="12315" max="12316" width="15.125" style="61" customWidth="1"/>
    <col min="12317" max="12317" width="10.625" style="61" customWidth="1"/>
    <col min="12318" max="12319" width="15.125" style="61" customWidth="1"/>
    <col min="12320" max="12320" width="10.625" style="61" customWidth="1"/>
    <col min="12321" max="12322" width="15.125" style="61" customWidth="1"/>
    <col min="12323" max="12323" width="10.625" style="61" customWidth="1"/>
    <col min="12324" max="12325" width="15.125" style="61" customWidth="1"/>
    <col min="12326" max="12326" width="10.625" style="61" customWidth="1"/>
    <col min="12327" max="12327" width="15.125" style="61" customWidth="1"/>
    <col min="12328" max="12328" width="9.625" style="61" customWidth="1"/>
    <col min="12329" max="12330" width="15.125" style="61" customWidth="1"/>
    <col min="12331" max="12544" width="9.625" style="61"/>
    <col min="12545" max="12545" width="12.375" style="61" bestFit="1" customWidth="1"/>
    <col min="12546" max="12546" width="12.375" style="61" customWidth="1"/>
    <col min="12547" max="12547" width="6" style="61" bestFit="1" customWidth="1"/>
    <col min="12548" max="12548" width="35.375" style="61" customWidth="1"/>
    <col min="12549" max="12549" width="7.125" style="61" bestFit="1" customWidth="1"/>
    <col min="12550" max="12551" width="15.125" style="61" customWidth="1"/>
    <col min="12552" max="12552" width="10.625" style="61" customWidth="1"/>
    <col min="12553" max="12554" width="15.125" style="61" customWidth="1"/>
    <col min="12555" max="12555" width="10.625" style="61" customWidth="1"/>
    <col min="12556" max="12557" width="15.125" style="61" customWidth="1"/>
    <col min="12558" max="12558" width="10.625" style="61" customWidth="1"/>
    <col min="12559" max="12560" width="15.125" style="61" customWidth="1"/>
    <col min="12561" max="12561" width="10.625" style="61" customWidth="1"/>
    <col min="12562" max="12563" width="15.125" style="61" customWidth="1"/>
    <col min="12564" max="12564" width="10.625" style="61" customWidth="1"/>
    <col min="12565" max="12566" width="15.125" style="61" customWidth="1"/>
    <col min="12567" max="12567" width="10.625" style="61" customWidth="1"/>
    <col min="12568" max="12569" width="15.125" style="61" customWidth="1"/>
    <col min="12570" max="12570" width="10.625" style="61" customWidth="1"/>
    <col min="12571" max="12572" width="15.125" style="61" customWidth="1"/>
    <col min="12573" max="12573" width="10.625" style="61" customWidth="1"/>
    <col min="12574" max="12575" width="15.125" style="61" customWidth="1"/>
    <col min="12576" max="12576" width="10.625" style="61" customWidth="1"/>
    <col min="12577" max="12578" width="15.125" style="61" customWidth="1"/>
    <col min="12579" max="12579" width="10.625" style="61" customWidth="1"/>
    <col min="12580" max="12581" width="15.125" style="61" customWidth="1"/>
    <col min="12582" max="12582" width="10.625" style="61" customWidth="1"/>
    <col min="12583" max="12583" width="15.125" style="61" customWidth="1"/>
    <col min="12584" max="12584" width="9.625" style="61" customWidth="1"/>
    <col min="12585" max="12586" width="15.125" style="61" customWidth="1"/>
    <col min="12587" max="12800" width="9.625" style="61"/>
    <col min="12801" max="12801" width="12.375" style="61" bestFit="1" customWidth="1"/>
    <col min="12802" max="12802" width="12.375" style="61" customWidth="1"/>
    <col min="12803" max="12803" width="6" style="61" bestFit="1" customWidth="1"/>
    <col min="12804" max="12804" width="35.375" style="61" customWidth="1"/>
    <col min="12805" max="12805" width="7.125" style="61" bestFit="1" customWidth="1"/>
    <col min="12806" max="12807" width="15.125" style="61" customWidth="1"/>
    <col min="12808" max="12808" width="10.625" style="61" customWidth="1"/>
    <col min="12809" max="12810" width="15.125" style="61" customWidth="1"/>
    <col min="12811" max="12811" width="10.625" style="61" customWidth="1"/>
    <col min="12812" max="12813" width="15.125" style="61" customWidth="1"/>
    <col min="12814" max="12814" width="10.625" style="61" customWidth="1"/>
    <col min="12815" max="12816" width="15.125" style="61" customWidth="1"/>
    <col min="12817" max="12817" width="10.625" style="61" customWidth="1"/>
    <col min="12818" max="12819" width="15.125" style="61" customWidth="1"/>
    <col min="12820" max="12820" width="10.625" style="61" customWidth="1"/>
    <col min="12821" max="12822" width="15.125" style="61" customWidth="1"/>
    <col min="12823" max="12823" width="10.625" style="61" customWidth="1"/>
    <col min="12824" max="12825" width="15.125" style="61" customWidth="1"/>
    <col min="12826" max="12826" width="10.625" style="61" customWidth="1"/>
    <col min="12827" max="12828" width="15.125" style="61" customWidth="1"/>
    <col min="12829" max="12829" width="10.625" style="61" customWidth="1"/>
    <col min="12830" max="12831" width="15.125" style="61" customWidth="1"/>
    <col min="12832" max="12832" width="10.625" style="61" customWidth="1"/>
    <col min="12833" max="12834" width="15.125" style="61" customWidth="1"/>
    <col min="12835" max="12835" width="10.625" style="61" customWidth="1"/>
    <col min="12836" max="12837" width="15.125" style="61" customWidth="1"/>
    <col min="12838" max="12838" width="10.625" style="61" customWidth="1"/>
    <col min="12839" max="12839" width="15.125" style="61" customWidth="1"/>
    <col min="12840" max="12840" width="9.625" style="61" customWidth="1"/>
    <col min="12841" max="12842" width="15.125" style="61" customWidth="1"/>
    <col min="12843" max="13056" width="9.625" style="61"/>
    <col min="13057" max="13057" width="12.375" style="61" bestFit="1" customWidth="1"/>
    <col min="13058" max="13058" width="12.375" style="61" customWidth="1"/>
    <col min="13059" max="13059" width="6" style="61" bestFit="1" customWidth="1"/>
    <col min="13060" max="13060" width="35.375" style="61" customWidth="1"/>
    <col min="13061" max="13061" width="7.125" style="61" bestFit="1" customWidth="1"/>
    <col min="13062" max="13063" width="15.125" style="61" customWidth="1"/>
    <col min="13064" max="13064" width="10.625" style="61" customWidth="1"/>
    <col min="13065" max="13066" width="15.125" style="61" customWidth="1"/>
    <col min="13067" max="13067" width="10.625" style="61" customWidth="1"/>
    <col min="13068" max="13069" width="15.125" style="61" customWidth="1"/>
    <col min="13070" max="13070" width="10.625" style="61" customWidth="1"/>
    <col min="13071" max="13072" width="15.125" style="61" customWidth="1"/>
    <col min="13073" max="13073" width="10.625" style="61" customWidth="1"/>
    <col min="13074" max="13075" width="15.125" style="61" customWidth="1"/>
    <col min="13076" max="13076" width="10.625" style="61" customWidth="1"/>
    <col min="13077" max="13078" width="15.125" style="61" customWidth="1"/>
    <col min="13079" max="13079" width="10.625" style="61" customWidth="1"/>
    <col min="13080" max="13081" width="15.125" style="61" customWidth="1"/>
    <col min="13082" max="13082" width="10.625" style="61" customWidth="1"/>
    <col min="13083" max="13084" width="15.125" style="61" customWidth="1"/>
    <col min="13085" max="13085" width="10.625" style="61" customWidth="1"/>
    <col min="13086" max="13087" width="15.125" style="61" customWidth="1"/>
    <col min="13088" max="13088" width="10.625" style="61" customWidth="1"/>
    <col min="13089" max="13090" width="15.125" style="61" customWidth="1"/>
    <col min="13091" max="13091" width="10.625" style="61" customWidth="1"/>
    <col min="13092" max="13093" width="15.125" style="61" customWidth="1"/>
    <col min="13094" max="13094" width="10.625" style="61" customWidth="1"/>
    <col min="13095" max="13095" width="15.125" style="61" customWidth="1"/>
    <col min="13096" max="13096" width="9.625" style="61" customWidth="1"/>
    <col min="13097" max="13098" width="15.125" style="61" customWidth="1"/>
    <col min="13099" max="13312" width="9.625" style="61"/>
    <col min="13313" max="13313" width="12.375" style="61" bestFit="1" customWidth="1"/>
    <col min="13314" max="13314" width="12.375" style="61" customWidth="1"/>
    <col min="13315" max="13315" width="6" style="61" bestFit="1" customWidth="1"/>
    <col min="13316" max="13316" width="35.375" style="61" customWidth="1"/>
    <col min="13317" max="13317" width="7.125" style="61" bestFit="1" customWidth="1"/>
    <col min="13318" max="13319" width="15.125" style="61" customWidth="1"/>
    <col min="13320" max="13320" width="10.625" style="61" customWidth="1"/>
    <col min="13321" max="13322" width="15.125" style="61" customWidth="1"/>
    <col min="13323" max="13323" width="10.625" style="61" customWidth="1"/>
    <col min="13324" max="13325" width="15.125" style="61" customWidth="1"/>
    <col min="13326" max="13326" width="10.625" style="61" customWidth="1"/>
    <col min="13327" max="13328" width="15.125" style="61" customWidth="1"/>
    <col min="13329" max="13329" width="10.625" style="61" customWidth="1"/>
    <col min="13330" max="13331" width="15.125" style="61" customWidth="1"/>
    <col min="13332" max="13332" width="10.625" style="61" customWidth="1"/>
    <col min="13333" max="13334" width="15.125" style="61" customWidth="1"/>
    <col min="13335" max="13335" width="10.625" style="61" customWidth="1"/>
    <col min="13336" max="13337" width="15.125" style="61" customWidth="1"/>
    <col min="13338" max="13338" width="10.625" style="61" customWidth="1"/>
    <col min="13339" max="13340" width="15.125" style="61" customWidth="1"/>
    <col min="13341" max="13341" width="10.625" style="61" customWidth="1"/>
    <col min="13342" max="13343" width="15.125" style="61" customWidth="1"/>
    <col min="13344" max="13344" width="10.625" style="61" customWidth="1"/>
    <col min="13345" max="13346" width="15.125" style="61" customWidth="1"/>
    <col min="13347" max="13347" width="10.625" style="61" customWidth="1"/>
    <col min="13348" max="13349" width="15.125" style="61" customWidth="1"/>
    <col min="13350" max="13350" width="10.625" style="61" customWidth="1"/>
    <col min="13351" max="13351" width="15.125" style="61" customWidth="1"/>
    <col min="13352" max="13352" width="9.625" style="61" customWidth="1"/>
    <col min="13353" max="13354" width="15.125" style="61" customWidth="1"/>
    <col min="13355" max="13568" width="9.625" style="61"/>
    <col min="13569" max="13569" width="12.375" style="61" bestFit="1" customWidth="1"/>
    <col min="13570" max="13570" width="12.375" style="61" customWidth="1"/>
    <col min="13571" max="13571" width="6" style="61" bestFit="1" customWidth="1"/>
    <col min="13572" max="13572" width="35.375" style="61" customWidth="1"/>
    <col min="13573" max="13573" width="7.125" style="61" bestFit="1" customWidth="1"/>
    <col min="13574" max="13575" width="15.125" style="61" customWidth="1"/>
    <col min="13576" max="13576" width="10.625" style="61" customWidth="1"/>
    <col min="13577" max="13578" width="15.125" style="61" customWidth="1"/>
    <col min="13579" max="13579" width="10.625" style="61" customWidth="1"/>
    <col min="13580" max="13581" width="15.125" style="61" customWidth="1"/>
    <col min="13582" max="13582" width="10.625" style="61" customWidth="1"/>
    <col min="13583" max="13584" width="15.125" style="61" customWidth="1"/>
    <col min="13585" max="13585" width="10.625" style="61" customWidth="1"/>
    <col min="13586" max="13587" width="15.125" style="61" customWidth="1"/>
    <col min="13588" max="13588" width="10.625" style="61" customWidth="1"/>
    <col min="13589" max="13590" width="15.125" style="61" customWidth="1"/>
    <col min="13591" max="13591" width="10.625" style="61" customWidth="1"/>
    <col min="13592" max="13593" width="15.125" style="61" customWidth="1"/>
    <col min="13594" max="13594" width="10.625" style="61" customWidth="1"/>
    <col min="13595" max="13596" width="15.125" style="61" customWidth="1"/>
    <col min="13597" max="13597" width="10.625" style="61" customWidth="1"/>
    <col min="13598" max="13599" width="15.125" style="61" customWidth="1"/>
    <col min="13600" max="13600" width="10.625" style="61" customWidth="1"/>
    <col min="13601" max="13602" width="15.125" style="61" customWidth="1"/>
    <col min="13603" max="13603" width="10.625" style="61" customWidth="1"/>
    <col min="13604" max="13605" width="15.125" style="61" customWidth="1"/>
    <col min="13606" max="13606" width="10.625" style="61" customWidth="1"/>
    <col min="13607" max="13607" width="15.125" style="61" customWidth="1"/>
    <col min="13608" max="13608" width="9.625" style="61" customWidth="1"/>
    <col min="13609" max="13610" width="15.125" style="61" customWidth="1"/>
    <col min="13611" max="13824" width="9.625" style="61"/>
    <col min="13825" max="13825" width="12.375" style="61" bestFit="1" customWidth="1"/>
    <col min="13826" max="13826" width="12.375" style="61" customWidth="1"/>
    <col min="13827" max="13827" width="6" style="61" bestFit="1" customWidth="1"/>
    <col min="13828" max="13828" width="35.375" style="61" customWidth="1"/>
    <col min="13829" max="13829" width="7.125" style="61" bestFit="1" customWidth="1"/>
    <col min="13830" max="13831" width="15.125" style="61" customWidth="1"/>
    <col min="13832" max="13832" width="10.625" style="61" customWidth="1"/>
    <col min="13833" max="13834" width="15.125" style="61" customWidth="1"/>
    <col min="13835" max="13835" width="10.625" style="61" customWidth="1"/>
    <col min="13836" max="13837" width="15.125" style="61" customWidth="1"/>
    <col min="13838" max="13838" width="10.625" style="61" customWidth="1"/>
    <col min="13839" max="13840" width="15.125" style="61" customWidth="1"/>
    <col min="13841" max="13841" width="10.625" style="61" customWidth="1"/>
    <col min="13842" max="13843" width="15.125" style="61" customWidth="1"/>
    <col min="13844" max="13844" width="10.625" style="61" customWidth="1"/>
    <col min="13845" max="13846" width="15.125" style="61" customWidth="1"/>
    <col min="13847" max="13847" width="10.625" style="61" customWidth="1"/>
    <col min="13848" max="13849" width="15.125" style="61" customWidth="1"/>
    <col min="13850" max="13850" width="10.625" style="61" customWidth="1"/>
    <col min="13851" max="13852" width="15.125" style="61" customWidth="1"/>
    <col min="13853" max="13853" width="10.625" style="61" customWidth="1"/>
    <col min="13854" max="13855" width="15.125" style="61" customWidth="1"/>
    <col min="13856" max="13856" width="10.625" style="61" customWidth="1"/>
    <col min="13857" max="13858" width="15.125" style="61" customWidth="1"/>
    <col min="13859" max="13859" width="10.625" style="61" customWidth="1"/>
    <col min="13860" max="13861" width="15.125" style="61" customWidth="1"/>
    <col min="13862" max="13862" width="10.625" style="61" customWidth="1"/>
    <col min="13863" max="13863" width="15.125" style="61" customWidth="1"/>
    <col min="13864" max="13864" width="9.625" style="61" customWidth="1"/>
    <col min="13865" max="13866" width="15.125" style="61" customWidth="1"/>
    <col min="13867" max="14080" width="9.625" style="61"/>
    <col min="14081" max="14081" width="12.375" style="61" bestFit="1" customWidth="1"/>
    <col min="14082" max="14082" width="12.375" style="61" customWidth="1"/>
    <col min="14083" max="14083" width="6" style="61" bestFit="1" customWidth="1"/>
    <col min="14084" max="14084" width="35.375" style="61" customWidth="1"/>
    <col min="14085" max="14085" width="7.125" style="61" bestFit="1" customWidth="1"/>
    <col min="14086" max="14087" width="15.125" style="61" customWidth="1"/>
    <col min="14088" max="14088" width="10.625" style="61" customWidth="1"/>
    <col min="14089" max="14090" width="15.125" style="61" customWidth="1"/>
    <col min="14091" max="14091" width="10.625" style="61" customWidth="1"/>
    <col min="14092" max="14093" width="15.125" style="61" customWidth="1"/>
    <col min="14094" max="14094" width="10.625" style="61" customWidth="1"/>
    <col min="14095" max="14096" width="15.125" style="61" customWidth="1"/>
    <col min="14097" max="14097" width="10.625" style="61" customWidth="1"/>
    <col min="14098" max="14099" width="15.125" style="61" customWidth="1"/>
    <col min="14100" max="14100" width="10.625" style="61" customWidth="1"/>
    <col min="14101" max="14102" width="15.125" style="61" customWidth="1"/>
    <col min="14103" max="14103" width="10.625" style="61" customWidth="1"/>
    <col min="14104" max="14105" width="15.125" style="61" customWidth="1"/>
    <col min="14106" max="14106" width="10.625" style="61" customWidth="1"/>
    <col min="14107" max="14108" width="15.125" style="61" customWidth="1"/>
    <col min="14109" max="14109" width="10.625" style="61" customWidth="1"/>
    <col min="14110" max="14111" width="15.125" style="61" customWidth="1"/>
    <col min="14112" max="14112" width="10.625" style="61" customWidth="1"/>
    <col min="14113" max="14114" width="15.125" style="61" customWidth="1"/>
    <col min="14115" max="14115" width="10.625" style="61" customWidth="1"/>
    <col min="14116" max="14117" width="15.125" style="61" customWidth="1"/>
    <col min="14118" max="14118" width="10.625" style="61" customWidth="1"/>
    <col min="14119" max="14119" width="15.125" style="61" customWidth="1"/>
    <col min="14120" max="14120" width="9.625" style="61" customWidth="1"/>
    <col min="14121" max="14122" width="15.125" style="61" customWidth="1"/>
    <col min="14123" max="14336" width="9.625" style="61"/>
    <col min="14337" max="14337" width="12.375" style="61" bestFit="1" customWidth="1"/>
    <col min="14338" max="14338" width="12.375" style="61" customWidth="1"/>
    <col min="14339" max="14339" width="6" style="61" bestFit="1" customWidth="1"/>
    <col min="14340" max="14340" width="35.375" style="61" customWidth="1"/>
    <col min="14341" max="14341" width="7.125" style="61" bestFit="1" customWidth="1"/>
    <col min="14342" max="14343" width="15.125" style="61" customWidth="1"/>
    <col min="14344" max="14344" width="10.625" style="61" customWidth="1"/>
    <col min="14345" max="14346" width="15.125" style="61" customWidth="1"/>
    <col min="14347" max="14347" width="10.625" style="61" customWidth="1"/>
    <col min="14348" max="14349" width="15.125" style="61" customWidth="1"/>
    <col min="14350" max="14350" width="10.625" style="61" customWidth="1"/>
    <col min="14351" max="14352" width="15.125" style="61" customWidth="1"/>
    <col min="14353" max="14353" width="10.625" style="61" customWidth="1"/>
    <col min="14354" max="14355" width="15.125" style="61" customWidth="1"/>
    <col min="14356" max="14356" width="10.625" style="61" customWidth="1"/>
    <col min="14357" max="14358" width="15.125" style="61" customWidth="1"/>
    <col min="14359" max="14359" width="10.625" style="61" customWidth="1"/>
    <col min="14360" max="14361" width="15.125" style="61" customWidth="1"/>
    <col min="14362" max="14362" width="10.625" style="61" customWidth="1"/>
    <col min="14363" max="14364" width="15.125" style="61" customWidth="1"/>
    <col min="14365" max="14365" width="10.625" style="61" customWidth="1"/>
    <col min="14366" max="14367" width="15.125" style="61" customWidth="1"/>
    <col min="14368" max="14368" width="10.625" style="61" customWidth="1"/>
    <col min="14369" max="14370" width="15.125" style="61" customWidth="1"/>
    <col min="14371" max="14371" width="10.625" style="61" customWidth="1"/>
    <col min="14372" max="14373" width="15.125" style="61" customWidth="1"/>
    <col min="14374" max="14374" width="10.625" style="61" customWidth="1"/>
    <col min="14375" max="14375" width="15.125" style="61" customWidth="1"/>
    <col min="14376" max="14376" width="9.625" style="61" customWidth="1"/>
    <col min="14377" max="14378" width="15.125" style="61" customWidth="1"/>
    <col min="14379" max="14592" width="9.625" style="61"/>
    <col min="14593" max="14593" width="12.375" style="61" bestFit="1" customWidth="1"/>
    <col min="14594" max="14594" width="12.375" style="61" customWidth="1"/>
    <col min="14595" max="14595" width="6" style="61" bestFit="1" customWidth="1"/>
    <col min="14596" max="14596" width="35.375" style="61" customWidth="1"/>
    <col min="14597" max="14597" width="7.125" style="61" bestFit="1" customWidth="1"/>
    <col min="14598" max="14599" width="15.125" style="61" customWidth="1"/>
    <col min="14600" max="14600" width="10.625" style="61" customWidth="1"/>
    <col min="14601" max="14602" width="15.125" style="61" customWidth="1"/>
    <col min="14603" max="14603" width="10.625" style="61" customWidth="1"/>
    <col min="14604" max="14605" width="15.125" style="61" customWidth="1"/>
    <col min="14606" max="14606" width="10.625" style="61" customWidth="1"/>
    <col min="14607" max="14608" width="15.125" style="61" customWidth="1"/>
    <col min="14609" max="14609" width="10.625" style="61" customWidth="1"/>
    <col min="14610" max="14611" width="15.125" style="61" customWidth="1"/>
    <col min="14612" max="14612" width="10.625" style="61" customWidth="1"/>
    <col min="14613" max="14614" width="15.125" style="61" customWidth="1"/>
    <col min="14615" max="14615" width="10.625" style="61" customWidth="1"/>
    <col min="14616" max="14617" width="15.125" style="61" customWidth="1"/>
    <col min="14618" max="14618" width="10.625" style="61" customWidth="1"/>
    <col min="14619" max="14620" width="15.125" style="61" customWidth="1"/>
    <col min="14621" max="14621" width="10.625" style="61" customWidth="1"/>
    <col min="14622" max="14623" width="15.125" style="61" customWidth="1"/>
    <col min="14624" max="14624" width="10.625" style="61" customWidth="1"/>
    <col min="14625" max="14626" width="15.125" style="61" customWidth="1"/>
    <col min="14627" max="14627" width="10.625" style="61" customWidth="1"/>
    <col min="14628" max="14629" width="15.125" style="61" customWidth="1"/>
    <col min="14630" max="14630" width="10.625" style="61" customWidth="1"/>
    <col min="14631" max="14631" width="15.125" style="61" customWidth="1"/>
    <col min="14632" max="14632" width="9.625" style="61" customWidth="1"/>
    <col min="14633" max="14634" width="15.125" style="61" customWidth="1"/>
    <col min="14635" max="14848" width="9.625" style="61"/>
    <col min="14849" max="14849" width="12.375" style="61" bestFit="1" customWidth="1"/>
    <col min="14850" max="14850" width="12.375" style="61" customWidth="1"/>
    <col min="14851" max="14851" width="6" style="61" bestFit="1" customWidth="1"/>
    <col min="14852" max="14852" width="35.375" style="61" customWidth="1"/>
    <col min="14853" max="14853" width="7.125" style="61" bestFit="1" customWidth="1"/>
    <col min="14854" max="14855" width="15.125" style="61" customWidth="1"/>
    <col min="14856" max="14856" width="10.625" style="61" customWidth="1"/>
    <col min="14857" max="14858" width="15.125" style="61" customWidth="1"/>
    <col min="14859" max="14859" width="10.625" style="61" customWidth="1"/>
    <col min="14860" max="14861" width="15.125" style="61" customWidth="1"/>
    <col min="14862" max="14862" width="10.625" style="61" customWidth="1"/>
    <col min="14863" max="14864" width="15.125" style="61" customWidth="1"/>
    <col min="14865" max="14865" width="10.625" style="61" customWidth="1"/>
    <col min="14866" max="14867" width="15.125" style="61" customWidth="1"/>
    <col min="14868" max="14868" width="10.625" style="61" customWidth="1"/>
    <col min="14869" max="14870" width="15.125" style="61" customWidth="1"/>
    <col min="14871" max="14871" width="10.625" style="61" customWidth="1"/>
    <col min="14872" max="14873" width="15.125" style="61" customWidth="1"/>
    <col min="14874" max="14874" width="10.625" style="61" customWidth="1"/>
    <col min="14875" max="14876" width="15.125" style="61" customWidth="1"/>
    <col min="14877" max="14877" width="10.625" style="61" customWidth="1"/>
    <col min="14878" max="14879" width="15.125" style="61" customWidth="1"/>
    <col min="14880" max="14880" width="10.625" style="61" customWidth="1"/>
    <col min="14881" max="14882" width="15.125" style="61" customWidth="1"/>
    <col min="14883" max="14883" width="10.625" style="61" customWidth="1"/>
    <col min="14884" max="14885" width="15.125" style="61" customWidth="1"/>
    <col min="14886" max="14886" width="10.625" style="61" customWidth="1"/>
    <col min="14887" max="14887" width="15.125" style="61" customWidth="1"/>
    <col min="14888" max="14888" width="9.625" style="61" customWidth="1"/>
    <col min="14889" max="14890" width="15.125" style="61" customWidth="1"/>
    <col min="14891" max="15104" width="9.625" style="61"/>
    <col min="15105" max="15105" width="12.375" style="61" bestFit="1" customWidth="1"/>
    <col min="15106" max="15106" width="12.375" style="61" customWidth="1"/>
    <col min="15107" max="15107" width="6" style="61" bestFit="1" customWidth="1"/>
    <col min="15108" max="15108" width="35.375" style="61" customWidth="1"/>
    <col min="15109" max="15109" width="7.125" style="61" bestFit="1" customWidth="1"/>
    <col min="15110" max="15111" width="15.125" style="61" customWidth="1"/>
    <col min="15112" max="15112" width="10.625" style="61" customWidth="1"/>
    <col min="15113" max="15114" width="15.125" style="61" customWidth="1"/>
    <col min="15115" max="15115" width="10.625" style="61" customWidth="1"/>
    <col min="15116" max="15117" width="15.125" style="61" customWidth="1"/>
    <col min="15118" max="15118" width="10.625" style="61" customWidth="1"/>
    <col min="15119" max="15120" width="15.125" style="61" customWidth="1"/>
    <col min="15121" max="15121" width="10.625" style="61" customWidth="1"/>
    <col min="15122" max="15123" width="15.125" style="61" customWidth="1"/>
    <col min="15124" max="15124" width="10.625" style="61" customWidth="1"/>
    <col min="15125" max="15126" width="15.125" style="61" customWidth="1"/>
    <col min="15127" max="15127" width="10.625" style="61" customWidth="1"/>
    <col min="15128" max="15129" width="15.125" style="61" customWidth="1"/>
    <col min="15130" max="15130" width="10.625" style="61" customWidth="1"/>
    <col min="15131" max="15132" width="15.125" style="61" customWidth="1"/>
    <col min="15133" max="15133" width="10.625" style="61" customWidth="1"/>
    <col min="15134" max="15135" width="15.125" style="61" customWidth="1"/>
    <col min="15136" max="15136" width="10.625" style="61" customWidth="1"/>
    <col min="15137" max="15138" width="15.125" style="61" customWidth="1"/>
    <col min="15139" max="15139" width="10.625" style="61" customWidth="1"/>
    <col min="15140" max="15141" width="15.125" style="61" customWidth="1"/>
    <col min="15142" max="15142" width="10.625" style="61" customWidth="1"/>
    <col min="15143" max="15143" width="15.125" style="61" customWidth="1"/>
    <col min="15144" max="15144" width="9.625" style="61" customWidth="1"/>
    <col min="15145" max="15146" width="15.125" style="61" customWidth="1"/>
    <col min="15147" max="15360" width="9.625" style="61"/>
    <col min="15361" max="15361" width="12.375" style="61" bestFit="1" customWidth="1"/>
    <col min="15362" max="15362" width="12.375" style="61" customWidth="1"/>
    <col min="15363" max="15363" width="6" style="61" bestFit="1" customWidth="1"/>
    <col min="15364" max="15364" width="35.375" style="61" customWidth="1"/>
    <col min="15365" max="15365" width="7.125" style="61" bestFit="1" customWidth="1"/>
    <col min="15366" max="15367" width="15.125" style="61" customWidth="1"/>
    <col min="15368" max="15368" width="10.625" style="61" customWidth="1"/>
    <col min="15369" max="15370" width="15.125" style="61" customWidth="1"/>
    <col min="15371" max="15371" width="10.625" style="61" customWidth="1"/>
    <col min="15372" max="15373" width="15.125" style="61" customWidth="1"/>
    <col min="15374" max="15374" width="10.625" style="61" customWidth="1"/>
    <col min="15375" max="15376" width="15.125" style="61" customWidth="1"/>
    <col min="15377" max="15377" width="10.625" style="61" customWidth="1"/>
    <col min="15378" max="15379" width="15.125" style="61" customWidth="1"/>
    <col min="15380" max="15380" width="10.625" style="61" customWidth="1"/>
    <col min="15381" max="15382" width="15.125" style="61" customWidth="1"/>
    <col min="15383" max="15383" width="10.625" style="61" customWidth="1"/>
    <col min="15384" max="15385" width="15.125" style="61" customWidth="1"/>
    <col min="15386" max="15386" width="10.625" style="61" customWidth="1"/>
    <col min="15387" max="15388" width="15.125" style="61" customWidth="1"/>
    <col min="15389" max="15389" width="10.625" style="61" customWidth="1"/>
    <col min="15390" max="15391" width="15.125" style="61" customWidth="1"/>
    <col min="15392" max="15392" width="10.625" style="61" customWidth="1"/>
    <col min="15393" max="15394" width="15.125" style="61" customWidth="1"/>
    <col min="15395" max="15395" width="10.625" style="61" customWidth="1"/>
    <col min="15396" max="15397" width="15.125" style="61" customWidth="1"/>
    <col min="15398" max="15398" width="10.625" style="61" customWidth="1"/>
    <col min="15399" max="15399" width="15.125" style="61" customWidth="1"/>
    <col min="15400" max="15400" width="9.625" style="61" customWidth="1"/>
    <col min="15401" max="15402" width="15.125" style="61" customWidth="1"/>
    <col min="15403" max="15616" width="9.625" style="61"/>
    <col min="15617" max="15617" width="12.375" style="61" bestFit="1" customWidth="1"/>
    <col min="15618" max="15618" width="12.375" style="61" customWidth="1"/>
    <col min="15619" max="15619" width="6" style="61" bestFit="1" customWidth="1"/>
    <col min="15620" max="15620" width="35.375" style="61" customWidth="1"/>
    <col min="15621" max="15621" width="7.125" style="61" bestFit="1" customWidth="1"/>
    <col min="15622" max="15623" width="15.125" style="61" customWidth="1"/>
    <col min="15624" max="15624" width="10.625" style="61" customWidth="1"/>
    <col min="15625" max="15626" width="15.125" style="61" customWidth="1"/>
    <col min="15627" max="15627" width="10.625" style="61" customWidth="1"/>
    <col min="15628" max="15629" width="15.125" style="61" customWidth="1"/>
    <col min="15630" max="15630" width="10.625" style="61" customWidth="1"/>
    <col min="15631" max="15632" width="15.125" style="61" customWidth="1"/>
    <col min="15633" max="15633" width="10.625" style="61" customWidth="1"/>
    <col min="15634" max="15635" width="15.125" style="61" customWidth="1"/>
    <col min="15636" max="15636" width="10.625" style="61" customWidth="1"/>
    <col min="15637" max="15638" width="15.125" style="61" customWidth="1"/>
    <col min="15639" max="15639" width="10.625" style="61" customWidth="1"/>
    <col min="15640" max="15641" width="15.125" style="61" customWidth="1"/>
    <col min="15642" max="15642" width="10.625" style="61" customWidth="1"/>
    <col min="15643" max="15644" width="15.125" style="61" customWidth="1"/>
    <col min="15645" max="15645" width="10.625" style="61" customWidth="1"/>
    <col min="15646" max="15647" width="15.125" style="61" customWidth="1"/>
    <col min="15648" max="15648" width="10.625" style="61" customWidth="1"/>
    <col min="15649" max="15650" width="15.125" style="61" customWidth="1"/>
    <col min="15651" max="15651" width="10.625" style="61" customWidth="1"/>
    <col min="15652" max="15653" width="15.125" style="61" customWidth="1"/>
    <col min="15654" max="15654" width="10.625" style="61" customWidth="1"/>
    <col min="15655" max="15655" width="15.125" style="61" customWidth="1"/>
    <col min="15656" max="15656" width="9.625" style="61" customWidth="1"/>
    <col min="15657" max="15658" width="15.125" style="61" customWidth="1"/>
    <col min="15659" max="15872" width="9.625" style="61"/>
    <col min="15873" max="15873" width="12.375" style="61" bestFit="1" customWidth="1"/>
    <col min="15874" max="15874" width="12.375" style="61" customWidth="1"/>
    <col min="15875" max="15875" width="6" style="61" bestFit="1" customWidth="1"/>
    <col min="15876" max="15876" width="35.375" style="61" customWidth="1"/>
    <col min="15877" max="15877" width="7.125" style="61" bestFit="1" customWidth="1"/>
    <col min="15878" max="15879" width="15.125" style="61" customWidth="1"/>
    <col min="15880" max="15880" width="10.625" style="61" customWidth="1"/>
    <col min="15881" max="15882" width="15.125" style="61" customWidth="1"/>
    <col min="15883" max="15883" width="10.625" style="61" customWidth="1"/>
    <col min="15884" max="15885" width="15.125" style="61" customWidth="1"/>
    <col min="15886" max="15886" width="10.625" style="61" customWidth="1"/>
    <col min="15887" max="15888" width="15.125" style="61" customWidth="1"/>
    <col min="15889" max="15889" width="10.625" style="61" customWidth="1"/>
    <col min="15890" max="15891" width="15.125" style="61" customWidth="1"/>
    <col min="15892" max="15892" width="10.625" style="61" customWidth="1"/>
    <col min="15893" max="15894" width="15.125" style="61" customWidth="1"/>
    <col min="15895" max="15895" width="10.625" style="61" customWidth="1"/>
    <col min="15896" max="15897" width="15.125" style="61" customWidth="1"/>
    <col min="15898" max="15898" width="10.625" style="61" customWidth="1"/>
    <col min="15899" max="15900" width="15.125" style="61" customWidth="1"/>
    <col min="15901" max="15901" width="10.625" style="61" customWidth="1"/>
    <col min="15902" max="15903" width="15.125" style="61" customWidth="1"/>
    <col min="15904" max="15904" width="10.625" style="61" customWidth="1"/>
    <col min="15905" max="15906" width="15.125" style="61" customWidth="1"/>
    <col min="15907" max="15907" width="10.625" style="61" customWidth="1"/>
    <col min="15908" max="15909" width="15.125" style="61" customWidth="1"/>
    <col min="15910" max="15910" width="10.625" style="61" customWidth="1"/>
    <col min="15911" max="15911" width="15.125" style="61" customWidth="1"/>
    <col min="15912" max="15912" width="9.625" style="61" customWidth="1"/>
    <col min="15913" max="15914" width="15.125" style="61" customWidth="1"/>
    <col min="15915" max="16128" width="9.625" style="61"/>
    <col min="16129" max="16129" width="12.375" style="61" bestFit="1" customWidth="1"/>
    <col min="16130" max="16130" width="12.375" style="61" customWidth="1"/>
    <col min="16131" max="16131" width="6" style="61" bestFit="1" customWidth="1"/>
    <col min="16132" max="16132" width="35.375" style="61" customWidth="1"/>
    <col min="16133" max="16133" width="7.125" style="61" bestFit="1" customWidth="1"/>
    <col min="16134" max="16135" width="15.125" style="61" customWidth="1"/>
    <col min="16136" max="16136" width="10.625" style="61" customWidth="1"/>
    <col min="16137" max="16138" width="15.125" style="61" customWidth="1"/>
    <col min="16139" max="16139" width="10.625" style="61" customWidth="1"/>
    <col min="16140" max="16141" width="15.125" style="61" customWidth="1"/>
    <col min="16142" max="16142" width="10.625" style="61" customWidth="1"/>
    <col min="16143" max="16144" width="15.125" style="61" customWidth="1"/>
    <col min="16145" max="16145" width="10.625" style="61" customWidth="1"/>
    <col min="16146" max="16147" width="15.125" style="61" customWidth="1"/>
    <col min="16148" max="16148" width="10.625" style="61" customWidth="1"/>
    <col min="16149" max="16150" width="15.125" style="61" customWidth="1"/>
    <col min="16151" max="16151" width="10.625" style="61" customWidth="1"/>
    <col min="16152" max="16153" width="15.125" style="61" customWidth="1"/>
    <col min="16154" max="16154" width="10.625" style="61" customWidth="1"/>
    <col min="16155" max="16156" width="15.125" style="61" customWidth="1"/>
    <col min="16157" max="16157" width="10.625" style="61" customWidth="1"/>
    <col min="16158" max="16159" width="15.125" style="61" customWidth="1"/>
    <col min="16160" max="16160" width="10.625" style="61" customWidth="1"/>
    <col min="16161" max="16162" width="15.125" style="61" customWidth="1"/>
    <col min="16163" max="16163" width="10.625" style="61" customWidth="1"/>
    <col min="16164" max="16165" width="15.125" style="61" customWidth="1"/>
    <col min="16166" max="16166" width="10.625" style="61" customWidth="1"/>
    <col min="16167" max="16167" width="15.125" style="61" customWidth="1"/>
    <col min="16168" max="16168" width="9.625" style="61" customWidth="1"/>
    <col min="16169" max="16170" width="15.125" style="61" customWidth="1"/>
    <col min="16171" max="16384" width="9.625" style="61"/>
  </cols>
  <sheetData>
    <row r="1" spans="1:42" s="15" customFormat="1" ht="15" customHeight="1" x14ac:dyDescent="0.2">
      <c r="A1" s="15" t="s">
        <v>33</v>
      </c>
      <c r="C1" s="15" t="s">
        <v>33</v>
      </c>
      <c r="E1" s="16"/>
      <c r="AN1" s="16"/>
    </row>
    <row r="2" spans="1:42" s="15" customFormat="1" ht="15" customHeight="1" x14ac:dyDescent="0.2">
      <c r="E2" s="16"/>
      <c r="S2" s="15" t="s">
        <v>34</v>
      </c>
      <c r="AN2" s="16"/>
    </row>
    <row r="3" spans="1:42" s="15" customFormat="1" ht="15" customHeight="1" x14ac:dyDescent="0.2">
      <c r="E3" s="16"/>
      <c r="S3" s="15" t="s">
        <v>36</v>
      </c>
      <c r="AN3" s="16"/>
    </row>
    <row r="4" spans="1:42" s="15" customFormat="1" ht="15" customHeight="1" thickBot="1" x14ac:dyDescent="0.25">
      <c r="E4" s="16"/>
      <c r="S4" s="15" t="s">
        <v>904</v>
      </c>
      <c r="AN4" s="16"/>
    </row>
    <row r="5" spans="1:42" s="15" customFormat="1" ht="15" customHeight="1" thickTop="1" x14ac:dyDescent="0.2">
      <c r="A5" s="17" t="s">
        <v>50</v>
      </c>
      <c r="B5" s="18"/>
      <c r="C5" s="19"/>
      <c r="D5" s="19"/>
      <c r="E5" s="20"/>
      <c r="F5" s="21"/>
      <c r="G5" s="22" t="s">
        <v>51</v>
      </c>
      <c r="H5" s="23"/>
      <c r="I5" s="21"/>
      <c r="J5" s="22" t="s">
        <v>52</v>
      </c>
      <c r="K5" s="23"/>
      <c r="L5" s="21"/>
      <c r="M5" s="22" t="s">
        <v>53</v>
      </c>
      <c r="N5" s="23"/>
      <c r="O5" s="21"/>
      <c r="P5" s="22" t="s">
        <v>54</v>
      </c>
      <c r="Q5" s="23"/>
      <c r="R5" s="21"/>
      <c r="S5" s="22" t="s">
        <v>55</v>
      </c>
      <c r="T5" s="23"/>
      <c r="U5" s="21"/>
      <c r="V5" s="22" t="s">
        <v>56</v>
      </c>
      <c r="W5" s="23"/>
      <c r="X5" s="21"/>
      <c r="Y5" s="22" t="s">
        <v>57</v>
      </c>
      <c r="Z5" s="23"/>
      <c r="AA5" s="21"/>
      <c r="AB5" s="22" t="s">
        <v>58</v>
      </c>
      <c r="AC5" s="23"/>
      <c r="AD5" s="21"/>
      <c r="AE5" s="22" t="s">
        <v>59</v>
      </c>
      <c r="AF5" s="23"/>
      <c r="AG5" s="21"/>
      <c r="AH5" s="22" t="s">
        <v>60</v>
      </c>
      <c r="AI5" s="23"/>
      <c r="AJ5" s="21"/>
      <c r="AK5" s="22" t="s">
        <v>61</v>
      </c>
      <c r="AL5" s="23"/>
      <c r="AM5" s="19" t="s">
        <v>62</v>
      </c>
      <c r="AN5" s="16"/>
      <c r="AO5" s="21" t="s">
        <v>63</v>
      </c>
      <c r="AP5" s="24"/>
    </row>
    <row r="6" spans="1:42" s="15" customFormat="1" ht="15" customHeight="1" x14ac:dyDescent="0.2">
      <c r="A6" s="27"/>
      <c r="B6" s="28" t="s">
        <v>68</v>
      </c>
      <c r="C6" s="29" t="s">
        <v>69</v>
      </c>
      <c r="D6" s="30" t="s">
        <v>70</v>
      </c>
      <c r="E6" s="31" t="s">
        <v>71</v>
      </c>
      <c r="F6" s="32" t="s">
        <v>72</v>
      </c>
      <c r="G6" s="25" t="s">
        <v>65</v>
      </c>
      <c r="H6" s="33"/>
      <c r="I6" s="32" t="s">
        <v>72</v>
      </c>
      <c r="J6" s="25" t="s">
        <v>65</v>
      </c>
      <c r="K6" s="33"/>
      <c r="L6" s="32" t="s">
        <v>72</v>
      </c>
      <c r="M6" s="25" t="s">
        <v>65</v>
      </c>
      <c r="N6" s="33"/>
      <c r="O6" s="32" t="s">
        <v>72</v>
      </c>
      <c r="P6" s="25" t="s">
        <v>65</v>
      </c>
      <c r="Q6" s="33"/>
      <c r="R6" s="32" t="s">
        <v>72</v>
      </c>
      <c r="S6" s="25" t="s">
        <v>65</v>
      </c>
      <c r="T6" s="33"/>
      <c r="U6" s="32" t="s">
        <v>72</v>
      </c>
      <c r="V6" s="25" t="s">
        <v>65</v>
      </c>
      <c r="W6" s="33"/>
      <c r="X6" s="32" t="s">
        <v>72</v>
      </c>
      <c r="Y6" s="25" t="s">
        <v>65</v>
      </c>
      <c r="Z6" s="33"/>
      <c r="AA6" s="32" t="s">
        <v>72</v>
      </c>
      <c r="AB6" s="25" t="s">
        <v>65</v>
      </c>
      <c r="AC6" s="33"/>
      <c r="AD6" s="32" t="s">
        <v>72</v>
      </c>
      <c r="AE6" s="25" t="s">
        <v>65</v>
      </c>
      <c r="AF6" s="33"/>
      <c r="AG6" s="32" t="s">
        <v>72</v>
      </c>
      <c r="AH6" s="25" t="s">
        <v>65</v>
      </c>
      <c r="AI6" s="33"/>
      <c r="AJ6" s="32" t="s">
        <v>72</v>
      </c>
      <c r="AK6" s="25" t="s">
        <v>65</v>
      </c>
      <c r="AL6" s="33"/>
      <c r="AM6" s="34" t="s">
        <v>73</v>
      </c>
      <c r="AN6" s="16"/>
      <c r="AO6" s="32" t="s">
        <v>72</v>
      </c>
      <c r="AP6" s="35" t="s">
        <v>65</v>
      </c>
    </row>
    <row r="7" spans="1:42" s="15" customFormat="1" ht="15" customHeight="1" thickBot="1" x14ac:dyDescent="0.25">
      <c r="A7" s="37" t="s">
        <v>78</v>
      </c>
      <c r="B7" s="38"/>
      <c r="C7" s="39"/>
      <c r="D7" s="39"/>
      <c r="E7" s="40"/>
      <c r="F7" s="41" t="s">
        <v>905</v>
      </c>
      <c r="G7" s="42" t="s">
        <v>905</v>
      </c>
      <c r="H7" s="43" t="s">
        <v>75</v>
      </c>
      <c r="I7" s="41" t="s">
        <v>905</v>
      </c>
      <c r="J7" s="42" t="s">
        <v>905</v>
      </c>
      <c r="K7" s="43" t="s">
        <v>75</v>
      </c>
      <c r="L7" s="41" t="s">
        <v>905</v>
      </c>
      <c r="M7" s="42" t="s">
        <v>905</v>
      </c>
      <c r="N7" s="43" t="s">
        <v>75</v>
      </c>
      <c r="O7" s="41" t="s">
        <v>905</v>
      </c>
      <c r="P7" s="42" t="s">
        <v>905</v>
      </c>
      <c r="Q7" s="43" t="s">
        <v>75</v>
      </c>
      <c r="R7" s="41" t="s">
        <v>905</v>
      </c>
      <c r="S7" s="42" t="s">
        <v>905</v>
      </c>
      <c r="T7" s="43" t="s">
        <v>75</v>
      </c>
      <c r="U7" s="41" t="s">
        <v>905</v>
      </c>
      <c r="V7" s="42" t="s">
        <v>905</v>
      </c>
      <c r="W7" s="43" t="s">
        <v>75</v>
      </c>
      <c r="X7" s="41" t="s">
        <v>905</v>
      </c>
      <c r="Y7" s="42" t="s">
        <v>905</v>
      </c>
      <c r="Z7" s="43" t="s">
        <v>75</v>
      </c>
      <c r="AA7" s="41" t="s">
        <v>905</v>
      </c>
      <c r="AB7" s="42" t="s">
        <v>905</v>
      </c>
      <c r="AC7" s="43" t="s">
        <v>75</v>
      </c>
      <c r="AD7" s="41" t="s">
        <v>905</v>
      </c>
      <c r="AE7" s="42" t="s">
        <v>905</v>
      </c>
      <c r="AF7" s="43" t="s">
        <v>75</v>
      </c>
      <c r="AG7" s="41" t="s">
        <v>905</v>
      </c>
      <c r="AH7" s="42" t="s">
        <v>905</v>
      </c>
      <c r="AI7" s="43" t="s">
        <v>75</v>
      </c>
      <c r="AJ7" s="41" t="s">
        <v>905</v>
      </c>
      <c r="AK7" s="42" t="s">
        <v>905</v>
      </c>
      <c r="AL7" s="43" t="s">
        <v>75</v>
      </c>
      <c r="AM7" s="44" t="s">
        <v>905</v>
      </c>
      <c r="AN7" s="16"/>
      <c r="AO7" s="41" t="s">
        <v>905</v>
      </c>
      <c r="AP7" s="45" t="s">
        <v>905</v>
      </c>
    </row>
    <row r="8" spans="1:42" ht="27.95" customHeight="1" thickTop="1" x14ac:dyDescent="0.2">
      <c r="A8" s="49">
        <v>4.5</v>
      </c>
      <c r="B8" s="50" t="s">
        <v>80</v>
      </c>
      <c r="C8" s="51">
        <f t="shared" ref="C8:C45" si="0">1+C7</f>
        <v>1</v>
      </c>
      <c r="D8" s="52" t="s">
        <v>81</v>
      </c>
      <c r="E8" s="53" t="s">
        <v>24</v>
      </c>
      <c r="F8" s="54">
        <v>6510</v>
      </c>
      <c r="G8" s="55">
        <v>11363.066202090593</v>
      </c>
      <c r="H8" s="56">
        <f t="shared" ref="H8:H45" si="1">F8/G8</f>
        <v>0.5729087452471483</v>
      </c>
      <c r="I8" s="54">
        <v>8886</v>
      </c>
      <c r="J8" s="55">
        <v>18694.076655052264</v>
      </c>
      <c r="K8" s="56">
        <f t="shared" ref="K8:K45" si="2">I8/J8</f>
        <v>0.47533773205099533</v>
      </c>
      <c r="L8" s="54">
        <v>10348.5</v>
      </c>
      <c r="M8" s="55">
        <v>16861.324041811848</v>
      </c>
      <c r="N8" s="56">
        <f t="shared" ref="N8:N45" si="3">L8/M8</f>
        <v>0.61374183749380062</v>
      </c>
      <c r="O8" s="54">
        <v>10565</v>
      </c>
      <c r="P8" s="55">
        <v>17227.87456446093</v>
      </c>
      <c r="Q8" s="56">
        <f t="shared" ref="Q8:Q45" si="4">O8/P8</f>
        <v>0.6132503438232797</v>
      </c>
      <c r="R8" s="54">
        <v>9926</v>
      </c>
      <c r="S8" s="55">
        <v>16494.773519163762</v>
      </c>
      <c r="T8" s="56">
        <f t="shared" ref="T8:T45" si="5">R8/S8</f>
        <v>0.60176637093367136</v>
      </c>
      <c r="U8" s="54">
        <v>4936</v>
      </c>
      <c r="V8" s="55">
        <v>8247.3867595818756</v>
      </c>
      <c r="W8" s="56">
        <f t="shared" ref="W8:W45" si="6">U8/V8</f>
        <v>0.59849260667511661</v>
      </c>
      <c r="X8" s="54">
        <v>5753.5</v>
      </c>
      <c r="Y8" s="55">
        <v>9163.7630662020892</v>
      </c>
      <c r="Z8" s="56">
        <f t="shared" ref="Z8:Z45" si="7">X8/Y8</f>
        <v>0.62785342205323202</v>
      </c>
      <c r="AA8" s="54">
        <v>7812.5</v>
      </c>
      <c r="AB8" s="55">
        <v>13837.282229965156</v>
      </c>
      <c r="AC8" s="56">
        <f t="shared" ref="AC8:AC45" si="8">AA8/AB8</f>
        <v>0.56459786467907236</v>
      </c>
      <c r="AD8" s="54">
        <v>8463</v>
      </c>
      <c r="AE8" s="55">
        <v>19610.452961672476</v>
      </c>
      <c r="AF8" s="56">
        <f t="shared" ref="AF8:AF45" si="9">AD8/AE8</f>
        <v>0.4315555595039266</v>
      </c>
      <c r="AG8" s="54">
        <v>2</v>
      </c>
      <c r="AH8" s="55">
        <v>0</v>
      </c>
      <c r="AI8" s="56" t="e">
        <f t="shared" ref="AI8:AI45" si="10">AG8/AH8</f>
        <v>#DIV/0!</v>
      </c>
      <c r="AJ8" s="54">
        <v>73202.5</v>
      </c>
      <c r="AK8" s="55">
        <v>131500</v>
      </c>
      <c r="AL8" s="56">
        <f t="shared" ref="AL8:AL45" si="11">AJ8/AK8</f>
        <v>0.55667300380228135</v>
      </c>
      <c r="AM8" s="57">
        <v>56155</v>
      </c>
      <c r="AN8" s="58"/>
      <c r="AO8" s="59">
        <f t="shared" ref="AO8:AP23" si="12">F8+L8+X8+I8+O8+AA8+R8+U8+AG8+AD8</f>
        <v>73202.5</v>
      </c>
      <c r="AP8" s="60">
        <f t="shared" si="12"/>
        <v>131500.00000000099</v>
      </c>
    </row>
    <row r="9" spans="1:42" ht="27.95" customHeight="1" x14ac:dyDescent="0.2">
      <c r="A9" s="49">
        <v>4.75</v>
      </c>
      <c r="B9" s="50" t="s">
        <v>82</v>
      </c>
      <c r="C9" s="51">
        <f t="shared" si="0"/>
        <v>2</v>
      </c>
      <c r="D9" s="52" t="s">
        <v>83</v>
      </c>
      <c r="E9" s="53" t="s">
        <v>24</v>
      </c>
      <c r="F9" s="54">
        <v>4338</v>
      </c>
      <c r="G9" s="55">
        <v>6505.857740585775</v>
      </c>
      <c r="H9" s="56">
        <f t="shared" si="1"/>
        <v>0.66678371599459763</v>
      </c>
      <c r="I9" s="54">
        <v>5812</v>
      </c>
      <c r="J9" s="55">
        <v>9987.8661087866076</v>
      </c>
      <c r="K9" s="56">
        <f t="shared" si="2"/>
        <v>0.58190607850529952</v>
      </c>
      <c r="L9" s="54">
        <v>8974</v>
      </c>
      <c r="M9" s="55">
        <v>12920.08368200838</v>
      </c>
      <c r="N9" s="56">
        <f t="shared" si="3"/>
        <v>0.69457754460960452</v>
      </c>
      <c r="O9" s="54">
        <v>6442</v>
      </c>
      <c r="P9" s="55">
        <v>8613.3891213389088</v>
      </c>
      <c r="Q9" s="56">
        <f t="shared" si="4"/>
        <v>0.74790537258330936</v>
      </c>
      <c r="R9" s="54">
        <v>7289.5</v>
      </c>
      <c r="S9" s="55">
        <v>9438.0753138075324</v>
      </c>
      <c r="T9" s="56">
        <f t="shared" si="5"/>
        <v>0.77235026820942487</v>
      </c>
      <c r="U9" s="54">
        <v>4638.5</v>
      </c>
      <c r="V9" s="55">
        <v>6505.8577405857723</v>
      </c>
      <c r="W9" s="56">
        <f t="shared" si="6"/>
        <v>0.71297285999099635</v>
      </c>
      <c r="X9" s="54">
        <v>6639.5</v>
      </c>
      <c r="Y9" s="55">
        <v>11270.711297071128</v>
      </c>
      <c r="Z9" s="56">
        <f t="shared" si="7"/>
        <v>0.58909325463117657</v>
      </c>
      <c r="AA9" s="54">
        <v>4845.5</v>
      </c>
      <c r="AB9" s="55">
        <v>8521.7573221757284</v>
      </c>
      <c r="AC9" s="56">
        <f t="shared" si="8"/>
        <v>0.5686033780134534</v>
      </c>
      <c r="AD9" s="54">
        <v>8472</v>
      </c>
      <c r="AE9" s="55">
        <v>13836.401673640166</v>
      </c>
      <c r="AF9" s="56">
        <f t="shared" si="9"/>
        <v>0.61229792252562831</v>
      </c>
      <c r="AG9" s="54">
        <v>13</v>
      </c>
      <c r="AH9" s="55">
        <v>0</v>
      </c>
      <c r="AI9" s="56" t="e">
        <f t="shared" si="10"/>
        <v>#DIV/0!</v>
      </c>
      <c r="AJ9" s="54">
        <v>57464</v>
      </c>
      <c r="AK9" s="55">
        <v>87600</v>
      </c>
      <c r="AL9" s="56">
        <f t="shared" si="11"/>
        <v>0.65598173515981739</v>
      </c>
      <c r="AM9" s="57">
        <v>32661</v>
      </c>
      <c r="AN9" s="58"/>
      <c r="AO9" s="64">
        <f t="shared" si="12"/>
        <v>57464</v>
      </c>
      <c r="AP9" s="65">
        <f t="shared" si="12"/>
        <v>87599.999999999985</v>
      </c>
    </row>
    <row r="10" spans="1:42" ht="27.95" customHeight="1" x14ac:dyDescent="0.2">
      <c r="A10" s="49">
        <v>4.5</v>
      </c>
      <c r="B10" s="50" t="s">
        <v>84</v>
      </c>
      <c r="C10" s="51">
        <f t="shared" si="0"/>
        <v>3</v>
      </c>
      <c r="D10" s="52" t="s">
        <v>85</v>
      </c>
      <c r="E10" s="53" t="s">
        <v>24</v>
      </c>
      <c r="F10" s="54">
        <v>85478</v>
      </c>
      <c r="G10" s="55">
        <v>114766.66666666666</v>
      </c>
      <c r="H10" s="56">
        <f t="shared" si="1"/>
        <v>0.74479814115596865</v>
      </c>
      <c r="I10" s="54">
        <v>145014</v>
      </c>
      <c r="J10" s="55">
        <v>173983.33333333328</v>
      </c>
      <c r="K10" s="56">
        <f t="shared" si="2"/>
        <v>0.83349362965801344</v>
      </c>
      <c r="L10" s="54">
        <v>113716</v>
      </c>
      <c r="M10" s="55">
        <v>132275</v>
      </c>
      <c r="N10" s="56">
        <f t="shared" si="3"/>
        <v>0.85969381969381964</v>
      </c>
      <c r="O10" s="54">
        <v>114628</v>
      </c>
      <c r="P10" s="55">
        <v>151708.33333333331</v>
      </c>
      <c r="Q10" s="56">
        <f t="shared" si="4"/>
        <v>0.7555814336720682</v>
      </c>
      <c r="R10" s="54">
        <v>250889</v>
      </c>
      <c r="S10" s="55">
        <v>355208.33333333326</v>
      </c>
      <c r="T10" s="56">
        <f t="shared" si="5"/>
        <v>0.70631507331378318</v>
      </c>
      <c r="U10" s="54">
        <v>95784</v>
      </c>
      <c r="V10" s="55">
        <v>74983.33333333327</v>
      </c>
      <c r="W10" s="56">
        <f t="shared" si="6"/>
        <v>1.2774038675261179</v>
      </c>
      <c r="X10" s="54">
        <v>71589</v>
      </c>
      <c r="Y10" s="55">
        <v>104408.33333333336</v>
      </c>
      <c r="Z10" s="56">
        <f t="shared" si="7"/>
        <v>0.68566366030808512</v>
      </c>
      <c r="AA10" s="54">
        <v>85788</v>
      </c>
      <c r="AB10" s="55">
        <v>120908.33333333333</v>
      </c>
      <c r="AC10" s="56">
        <f t="shared" si="8"/>
        <v>0.70952925770211595</v>
      </c>
      <c r="AD10" s="54">
        <v>109277</v>
      </c>
      <c r="AE10" s="55">
        <v>135758.33333333334</v>
      </c>
      <c r="AF10" s="56">
        <f t="shared" si="9"/>
        <v>0.80493769566018036</v>
      </c>
      <c r="AG10" s="54">
        <v>7</v>
      </c>
      <c r="AH10" s="55">
        <v>0</v>
      </c>
      <c r="AI10" s="56" t="e">
        <f t="shared" si="10"/>
        <v>#DIV/0!</v>
      </c>
      <c r="AJ10" s="54">
        <v>1072170</v>
      </c>
      <c r="AK10" s="55">
        <v>1364000</v>
      </c>
      <c r="AL10" s="56">
        <f t="shared" si="11"/>
        <v>0.78604838709677416</v>
      </c>
      <c r="AM10" s="57">
        <v>228324</v>
      </c>
      <c r="AN10" s="58"/>
      <c r="AO10" s="64">
        <f t="shared" si="12"/>
        <v>1072170</v>
      </c>
      <c r="AP10" s="65">
        <f t="shared" si="12"/>
        <v>1363999.9999999995</v>
      </c>
    </row>
    <row r="11" spans="1:42" ht="27.95" customHeight="1" x14ac:dyDescent="0.2">
      <c r="A11" s="49">
        <v>29</v>
      </c>
      <c r="B11" s="50" t="s">
        <v>86</v>
      </c>
      <c r="C11" s="51">
        <f t="shared" si="0"/>
        <v>4</v>
      </c>
      <c r="D11" s="52" t="s">
        <v>87</v>
      </c>
      <c r="E11" s="53" t="s">
        <v>27</v>
      </c>
      <c r="F11" s="54">
        <v>13259</v>
      </c>
      <c r="G11" s="55">
        <v>137456.44599303138</v>
      </c>
      <c r="H11" s="56">
        <f t="shared" si="1"/>
        <v>9.6459645120405571E-2</v>
      </c>
      <c r="I11" s="54">
        <v>7461</v>
      </c>
      <c r="J11" s="55">
        <v>81832.404181184684</v>
      </c>
      <c r="K11" s="56">
        <f t="shared" si="2"/>
        <v>9.1174151299290199E-2</v>
      </c>
      <c r="L11" s="54">
        <v>8574</v>
      </c>
      <c r="M11" s="55">
        <v>91637.630662020878</v>
      </c>
      <c r="N11" s="56">
        <f t="shared" si="3"/>
        <v>9.3564182509505739E-2</v>
      </c>
      <c r="O11" s="54">
        <v>18664</v>
      </c>
      <c r="P11" s="55">
        <v>155783.97212543554</v>
      </c>
      <c r="Q11" s="56">
        <f t="shared" si="4"/>
        <v>0.11980693357190784</v>
      </c>
      <c r="R11" s="54">
        <v>10213</v>
      </c>
      <c r="S11" s="55">
        <v>93745.29616724739</v>
      </c>
      <c r="T11" s="56">
        <f t="shared" si="5"/>
        <v>0.1089441328531234</v>
      </c>
      <c r="U11" s="54">
        <v>13081</v>
      </c>
      <c r="V11" s="55">
        <v>109965.1567944251</v>
      </c>
      <c r="W11" s="56">
        <f t="shared" si="6"/>
        <v>0.11895586185044359</v>
      </c>
      <c r="X11" s="54">
        <v>15568</v>
      </c>
      <c r="Y11" s="55">
        <v>132874.56445993035</v>
      </c>
      <c r="Z11" s="56">
        <f t="shared" si="7"/>
        <v>0.11716313098203747</v>
      </c>
      <c r="AA11" s="54">
        <v>13049</v>
      </c>
      <c r="AB11" s="55">
        <v>149735.88850174221</v>
      </c>
      <c r="AC11" s="56">
        <f t="shared" si="8"/>
        <v>8.7146776437955764E-2</v>
      </c>
      <c r="AD11" s="54">
        <v>9575</v>
      </c>
      <c r="AE11" s="55">
        <v>98968.641114982573</v>
      </c>
      <c r="AF11" s="56">
        <f t="shared" si="9"/>
        <v>9.6747817208843831E-2</v>
      </c>
      <c r="AG11" s="54">
        <v>1</v>
      </c>
      <c r="AH11" s="55">
        <v>0</v>
      </c>
      <c r="AI11" s="56" t="e">
        <f t="shared" si="10"/>
        <v>#DIV/0!</v>
      </c>
      <c r="AJ11" s="54">
        <v>109445</v>
      </c>
      <c r="AK11" s="55">
        <v>1052000</v>
      </c>
      <c r="AL11" s="56">
        <f t="shared" si="11"/>
        <v>0.1040351711026616</v>
      </c>
      <c r="AM11" s="57">
        <v>914631.33333333337</v>
      </c>
      <c r="AN11" s="58"/>
      <c r="AO11" s="64">
        <f t="shared" si="12"/>
        <v>109445</v>
      </c>
      <c r="AP11" s="65">
        <f t="shared" si="12"/>
        <v>1052000</v>
      </c>
    </row>
    <row r="12" spans="1:42" ht="27.95" customHeight="1" x14ac:dyDescent="0.2">
      <c r="A12" s="49">
        <v>13.5</v>
      </c>
      <c r="B12" s="50" t="s">
        <v>88</v>
      </c>
      <c r="C12" s="51">
        <f t="shared" si="0"/>
        <v>5</v>
      </c>
      <c r="D12" s="52" t="s">
        <v>89</v>
      </c>
      <c r="E12" s="53" t="s">
        <v>27</v>
      </c>
      <c r="F12" s="54">
        <v>-119</v>
      </c>
      <c r="G12" s="55">
        <v>8522.2996515679442</v>
      </c>
      <c r="H12" s="56">
        <f t="shared" si="1"/>
        <v>-1.3963367267672432E-2</v>
      </c>
      <c r="I12" s="54">
        <v>64</v>
      </c>
      <c r="J12" s="55">
        <v>6231.3588850174228</v>
      </c>
      <c r="K12" s="56">
        <f t="shared" si="2"/>
        <v>1.0270632968016101E-2</v>
      </c>
      <c r="L12" s="54">
        <v>408</v>
      </c>
      <c r="M12" s="55">
        <v>6139.7212543553997</v>
      </c>
      <c r="N12" s="56">
        <f t="shared" si="3"/>
        <v>6.6452528233357941E-2</v>
      </c>
      <c r="O12" s="54">
        <v>3563</v>
      </c>
      <c r="P12" s="55">
        <v>9163.7630662020911</v>
      </c>
      <c r="Q12" s="56">
        <f t="shared" si="4"/>
        <v>0.38881406844106464</v>
      </c>
      <c r="R12" s="54">
        <v>654</v>
      </c>
      <c r="S12" s="55">
        <v>7605.9233449477351</v>
      </c>
      <c r="T12" s="56">
        <f t="shared" si="5"/>
        <v>8.5985615465664939E-2</v>
      </c>
      <c r="U12" s="54">
        <v>-1235</v>
      </c>
      <c r="V12" s="55">
        <v>10996.515679442506</v>
      </c>
      <c r="W12" s="56">
        <f t="shared" si="6"/>
        <v>-0.11230830164765529</v>
      </c>
      <c r="X12" s="54">
        <v>-1229</v>
      </c>
      <c r="Y12" s="55">
        <v>10996.515679442509</v>
      </c>
      <c r="Z12" s="56">
        <f t="shared" si="7"/>
        <v>-0.11176267427122939</v>
      </c>
      <c r="AA12" s="54">
        <v>-8</v>
      </c>
      <c r="AB12" s="55">
        <v>11637.979094076654</v>
      </c>
      <c r="AC12" s="56">
        <f t="shared" si="8"/>
        <v>-6.8740456872548735E-4</v>
      </c>
      <c r="AD12" s="54">
        <v>-183</v>
      </c>
      <c r="AE12" s="55">
        <v>7605.923344947737</v>
      </c>
      <c r="AF12" s="56">
        <f t="shared" si="9"/>
        <v>-2.4060195153236513E-2</v>
      </c>
      <c r="AG12" s="54">
        <v>0</v>
      </c>
      <c r="AH12" s="55">
        <v>0</v>
      </c>
      <c r="AI12" s="56" t="e">
        <f t="shared" si="10"/>
        <v>#DIV/0!</v>
      </c>
      <c r="AJ12" s="54">
        <v>1915</v>
      </c>
      <c r="AK12" s="55">
        <v>78900</v>
      </c>
      <c r="AL12" s="56">
        <f t="shared" si="11"/>
        <v>2.4271229404309251E-2</v>
      </c>
      <c r="AM12" s="57">
        <v>0</v>
      </c>
      <c r="AN12" s="58"/>
      <c r="AO12" s="64">
        <f t="shared" si="12"/>
        <v>1915</v>
      </c>
      <c r="AP12" s="65">
        <f t="shared" si="12"/>
        <v>78899.999999999985</v>
      </c>
    </row>
    <row r="13" spans="1:42" ht="27.95" customHeight="1" x14ac:dyDescent="0.2">
      <c r="A13" s="49">
        <v>39.75</v>
      </c>
      <c r="B13" s="50" t="s">
        <v>90</v>
      </c>
      <c r="C13" s="51">
        <f t="shared" si="0"/>
        <v>6</v>
      </c>
      <c r="D13" s="52" t="s">
        <v>91</v>
      </c>
      <c r="E13" s="53" t="s">
        <v>27</v>
      </c>
      <c r="F13" s="54">
        <v>104</v>
      </c>
      <c r="G13" s="55">
        <v>3651.5679442508699</v>
      </c>
      <c r="H13" s="56">
        <f t="shared" si="1"/>
        <v>2.8480916030534362E-2</v>
      </c>
      <c r="I13" s="54">
        <v>34</v>
      </c>
      <c r="J13" s="55">
        <v>2738.6759581881533</v>
      </c>
      <c r="K13" s="56">
        <f t="shared" si="2"/>
        <v>1.2414758269720102E-2</v>
      </c>
      <c r="L13" s="54">
        <v>-50</v>
      </c>
      <c r="M13" s="55">
        <v>2738.6759581881529</v>
      </c>
      <c r="N13" s="56">
        <f t="shared" si="3"/>
        <v>-1.8256997455470741E-2</v>
      </c>
      <c r="O13" s="54">
        <v>-117</v>
      </c>
      <c r="P13" s="55">
        <v>2738.6759581881529</v>
      </c>
      <c r="Q13" s="56">
        <f t="shared" si="4"/>
        <v>-4.2721374045801536E-2</v>
      </c>
      <c r="R13" s="54">
        <v>-409</v>
      </c>
      <c r="S13" s="55">
        <v>3651.5679442508699</v>
      </c>
      <c r="T13" s="56">
        <f t="shared" si="5"/>
        <v>-0.11200667938931301</v>
      </c>
      <c r="U13" s="54">
        <v>-59</v>
      </c>
      <c r="V13" s="55">
        <v>2282.2299651567942</v>
      </c>
      <c r="W13" s="56">
        <f t="shared" si="6"/>
        <v>-2.5851908396946569E-2</v>
      </c>
      <c r="X13" s="54">
        <v>-559</v>
      </c>
      <c r="Y13" s="55">
        <v>2738.6759581881533</v>
      </c>
      <c r="Z13" s="56">
        <f t="shared" si="7"/>
        <v>-0.20411323155216285</v>
      </c>
      <c r="AA13" s="54">
        <v>-334</v>
      </c>
      <c r="AB13" s="55">
        <v>2738.675958188152</v>
      </c>
      <c r="AC13" s="56">
        <f t="shared" si="8"/>
        <v>-0.12195674300254458</v>
      </c>
      <c r="AD13" s="54">
        <v>-21</v>
      </c>
      <c r="AE13" s="55">
        <v>2921.2543554006966</v>
      </c>
      <c r="AF13" s="56">
        <f t="shared" si="9"/>
        <v>-7.1886927480916034E-3</v>
      </c>
      <c r="AG13" s="54">
        <v>0</v>
      </c>
      <c r="AH13" s="55">
        <v>0</v>
      </c>
      <c r="AI13" s="56" t="e">
        <f t="shared" si="10"/>
        <v>#DIV/0!</v>
      </c>
      <c r="AJ13" s="54">
        <v>-1411</v>
      </c>
      <c r="AK13" s="55">
        <v>26200</v>
      </c>
      <c r="AL13" s="56">
        <f t="shared" si="11"/>
        <v>-5.3854961832061066E-2</v>
      </c>
      <c r="AM13" s="57">
        <v>14351</v>
      </c>
      <c r="AN13" s="58"/>
      <c r="AO13" s="64">
        <f t="shared" si="12"/>
        <v>-1411</v>
      </c>
      <c r="AP13" s="65">
        <f t="shared" si="12"/>
        <v>26199.999999999993</v>
      </c>
    </row>
    <row r="14" spans="1:42" ht="27.95" customHeight="1" x14ac:dyDescent="0.2">
      <c r="A14" s="49">
        <v>18</v>
      </c>
      <c r="B14" s="50" t="s">
        <v>92</v>
      </c>
      <c r="C14" s="51">
        <f t="shared" si="0"/>
        <v>7</v>
      </c>
      <c r="D14" s="52" t="s">
        <v>93</v>
      </c>
      <c r="E14" s="53" t="s">
        <v>27</v>
      </c>
      <c r="F14" s="54">
        <v>4123</v>
      </c>
      <c r="G14" s="55">
        <v>36655.323286339328</v>
      </c>
      <c r="H14" s="56">
        <f t="shared" si="1"/>
        <v>0.11248025198938992</v>
      </c>
      <c r="I14" s="54">
        <v>1646</v>
      </c>
      <c r="J14" s="55">
        <v>20160.427807486631</v>
      </c>
      <c r="K14" s="56">
        <f t="shared" si="2"/>
        <v>8.1645092838196293E-2</v>
      </c>
      <c r="L14" s="54">
        <v>4735</v>
      </c>
      <c r="M14" s="55">
        <v>39679.387457462304</v>
      </c>
      <c r="N14" s="56">
        <f t="shared" si="3"/>
        <v>0.11933147922396953</v>
      </c>
      <c r="O14" s="54">
        <v>4597</v>
      </c>
      <c r="P14" s="55">
        <v>53150.218765192039</v>
      </c>
      <c r="Q14" s="56">
        <f t="shared" si="4"/>
        <v>8.6490707033751016E-2</v>
      </c>
      <c r="R14" s="54">
        <v>1851</v>
      </c>
      <c r="S14" s="55">
        <v>34181.088964511437</v>
      </c>
      <c r="T14" s="56">
        <f t="shared" si="5"/>
        <v>5.4152751011584309E-2</v>
      </c>
      <c r="U14" s="54">
        <v>5407</v>
      </c>
      <c r="V14" s="55">
        <v>53883.325230918817</v>
      </c>
      <c r="W14" s="56">
        <f t="shared" si="6"/>
        <v>0.10034644255580215</v>
      </c>
      <c r="X14" s="54">
        <v>4745</v>
      </c>
      <c r="Y14" s="55">
        <v>51317.45260087504</v>
      </c>
      <c r="Z14" s="56">
        <f t="shared" si="7"/>
        <v>9.2463669950738958E-2</v>
      </c>
      <c r="AA14" s="54">
        <v>3893</v>
      </c>
      <c r="AB14" s="55">
        <v>58648.517258142958</v>
      </c>
      <c r="AC14" s="56">
        <f t="shared" si="8"/>
        <v>6.637848972148537E-2</v>
      </c>
      <c r="AD14" s="54">
        <v>3875</v>
      </c>
      <c r="AE14" s="55">
        <v>29324.258629071472</v>
      </c>
      <c r="AF14" s="56">
        <f t="shared" si="9"/>
        <v>0.13214315318302383</v>
      </c>
      <c r="AG14" s="54">
        <v>0</v>
      </c>
      <c r="AH14" s="55">
        <v>0</v>
      </c>
      <c r="AI14" s="56" t="e">
        <f t="shared" si="10"/>
        <v>#DIV/0!</v>
      </c>
      <c r="AJ14" s="54">
        <v>34872</v>
      </c>
      <c r="AK14" s="55">
        <v>377000</v>
      </c>
      <c r="AL14" s="56">
        <f t="shared" si="11"/>
        <v>9.249867374005305E-2</v>
      </c>
      <c r="AM14" s="57">
        <v>309241.33333333326</v>
      </c>
      <c r="AN14" s="58"/>
      <c r="AO14" s="64">
        <f t="shared" si="12"/>
        <v>34872</v>
      </c>
      <c r="AP14" s="65">
        <f t="shared" si="12"/>
        <v>377000.00000000006</v>
      </c>
    </row>
    <row r="15" spans="1:42" ht="27.95" customHeight="1" x14ac:dyDescent="0.2">
      <c r="A15" s="49">
        <v>8</v>
      </c>
      <c r="B15" s="50" t="s">
        <v>94</v>
      </c>
      <c r="C15" s="51">
        <f t="shared" si="0"/>
        <v>8</v>
      </c>
      <c r="D15" s="52" t="s">
        <v>95</v>
      </c>
      <c r="E15" s="53" t="s">
        <v>96</v>
      </c>
      <c r="F15" s="54">
        <v>35337.5</v>
      </c>
      <c r="G15" s="55">
        <v>85955.92013404076</v>
      </c>
      <c r="H15" s="56">
        <f t="shared" si="1"/>
        <v>0.41111188089074319</v>
      </c>
      <c r="I15" s="54">
        <v>60523</v>
      </c>
      <c r="J15" s="55">
        <v>119468.76570790283</v>
      </c>
      <c r="K15" s="56">
        <f t="shared" si="2"/>
        <v>0.50660103200510775</v>
      </c>
      <c r="L15" s="54">
        <v>32997.5</v>
      </c>
      <c r="M15" s="55">
        <v>68565.470538955618</v>
      </c>
      <c r="N15" s="56">
        <f t="shared" si="3"/>
        <v>0.48125535696940053</v>
      </c>
      <c r="O15" s="54">
        <v>21049</v>
      </c>
      <c r="P15" s="55">
        <v>45015.903378944429</v>
      </c>
      <c r="Q15" s="56">
        <f t="shared" si="4"/>
        <v>0.46759030520412437</v>
      </c>
      <c r="R15" s="54">
        <v>30842</v>
      </c>
      <c r="S15" s="55">
        <v>75992.641720189844</v>
      </c>
      <c r="T15" s="56">
        <f t="shared" si="5"/>
        <v>0.40585508414830973</v>
      </c>
      <c r="U15" s="54">
        <v>35762.5</v>
      </c>
      <c r="V15" s="55">
        <v>60141.971516336242</v>
      </c>
      <c r="W15" s="56">
        <f t="shared" si="6"/>
        <v>0.59463464695842083</v>
      </c>
      <c r="X15" s="54">
        <v>25324</v>
      </c>
      <c r="Y15" s="55">
        <v>58692.767383412458</v>
      </c>
      <c r="Z15" s="56">
        <f t="shared" si="7"/>
        <v>0.43146713179445306</v>
      </c>
      <c r="AA15" s="54">
        <v>14376</v>
      </c>
      <c r="AB15" s="55">
        <v>41664.618821558222</v>
      </c>
      <c r="AC15" s="56">
        <f t="shared" si="8"/>
        <v>0.34504095817052166</v>
      </c>
      <c r="AD15" s="54">
        <v>41355</v>
      </c>
      <c r="AE15" s="55">
        <v>93201.940898659595</v>
      </c>
      <c r="AF15" s="56">
        <f t="shared" si="9"/>
        <v>0.44371393558172945</v>
      </c>
      <c r="AG15" s="54">
        <v>11</v>
      </c>
      <c r="AH15" s="55">
        <v>0</v>
      </c>
      <c r="AI15" s="56" t="e">
        <f t="shared" si="10"/>
        <v>#DIV/0!</v>
      </c>
      <c r="AJ15" s="54">
        <v>297577.5</v>
      </c>
      <c r="AK15" s="55">
        <v>648700</v>
      </c>
      <c r="AL15" s="56">
        <f t="shared" si="11"/>
        <v>0.45872899645444737</v>
      </c>
      <c r="AM15" s="57">
        <v>249040</v>
      </c>
      <c r="AN15" s="58"/>
      <c r="AO15" s="64">
        <f t="shared" si="12"/>
        <v>297577.5</v>
      </c>
      <c r="AP15" s="65">
        <f t="shared" si="12"/>
        <v>648700.00009999995</v>
      </c>
    </row>
    <row r="16" spans="1:42" ht="27.95" customHeight="1" x14ac:dyDescent="0.2">
      <c r="A16" s="49">
        <v>8.25</v>
      </c>
      <c r="B16" s="50" t="s">
        <v>97</v>
      </c>
      <c r="C16" s="51">
        <f t="shared" si="0"/>
        <v>9</v>
      </c>
      <c r="D16" s="52" t="s">
        <v>98</v>
      </c>
      <c r="E16" s="53" t="s">
        <v>22</v>
      </c>
      <c r="F16" s="54">
        <v>10345</v>
      </c>
      <c r="G16" s="55">
        <v>12926.795273844595</v>
      </c>
      <c r="H16" s="56">
        <f t="shared" si="1"/>
        <v>0.80027568943801064</v>
      </c>
      <c r="I16" s="54">
        <v>41114</v>
      </c>
      <c r="J16" s="55">
        <v>51707.181095378393</v>
      </c>
      <c r="K16" s="56">
        <f t="shared" si="2"/>
        <v>0.79513133628695887</v>
      </c>
      <c r="L16" s="54">
        <v>71758</v>
      </c>
      <c r="M16" s="55">
        <v>116341.1574646013</v>
      </c>
      <c r="N16" s="56">
        <f t="shared" si="3"/>
        <v>0.61678946267861867</v>
      </c>
      <c r="O16" s="54">
        <v>102777</v>
      </c>
      <c r="P16" s="55">
        <v>139424.72045360957</v>
      </c>
      <c r="Q16" s="56">
        <f t="shared" si="4"/>
        <v>0.73715048282414686</v>
      </c>
      <c r="R16" s="54">
        <v>32893</v>
      </c>
      <c r="S16" s="55">
        <v>51984.183851246467</v>
      </c>
      <c r="T16" s="56">
        <f t="shared" si="5"/>
        <v>0.632750147508785</v>
      </c>
      <c r="U16" s="54">
        <v>171870</v>
      </c>
      <c r="V16" s="55">
        <v>231758.97240964236</v>
      </c>
      <c r="W16" s="56">
        <f t="shared" si="6"/>
        <v>0.74158941167642722</v>
      </c>
      <c r="X16" s="54">
        <v>83803</v>
      </c>
      <c r="Y16" s="55">
        <v>130191.29525800633</v>
      </c>
      <c r="Z16" s="56">
        <f t="shared" si="7"/>
        <v>0.64369126855926562</v>
      </c>
      <c r="AA16" s="54">
        <v>68727</v>
      </c>
      <c r="AB16" s="55">
        <v>96027.622034274144</v>
      </c>
      <c r="AC16" s="56">
        <f t="shared" si="8"/>
        <v>0.71570032188727928</v>
      </c>
      <c r="AD16" s="54">
        <v>94591</v>
      </c>
      <c r="AE16" s="55">
        <v>141271.40549273021</v>
      </c>
      <c r="AF16" s="56">
        <f t="shared" si="9"/>
        <v>0.66956932770706834</v>
      </c>
      <c r="AG16" s="54">
        <v>144</v>
      </c>
      <c r="AH16" s="55">
        <v>0</v>
      </c>
      <c r="AI16" s="56" t="e">
        <f t="shared" si="10"/>
        <v>#DIV/0!</v>
      </c>
      <c r="AJ16" s="54">
        <v>678022</v>
      </c>
      <c r="AK16" s="55">
        <v>971633.33333333349</v>
      </c>
      <c r="AL16" s="56">
        <f t="shared" si="11"/>
        <v>0.69781673470788008</v>
      </c>
      <c r="AM16" s="57">
        <v>278051</v>
      </c>
      <c r="AN16" s="58"/>
      <c r="AO16" s="64">
        <f t="shared" si="12"/>
        <v>678022</v>
      </c>
      <c r="AP16" s="65">
        <f t="shared" si="12"/>
        <v>971633.33333333349</v>
      </c>
    </row>
    <row r="17" spans="1:42" ht="27.95" customHeight="1" x14ac:dyDescent="0.2">
      <c r="A17" s="49">
        <v>6</v>
      </c>
      <c r="B17" s="50" t="s">
        <v>99</v>
      </c>
      <c r="C17" s="51">
        <f t="shared" si="0"/>
        <v>10</v>
      </c>
      <c r="D17" s="52" t="s">
        <v>100</v>
      </c>
      <c r="E17" s="53" t="s">
        <v>22</v>
      </c>
      <c r="F17" s="54">
        <v>2304</v>
      </c>
      <c r="G17" s="55">
        <v>5078.4119020243188</v>
      </c>
      <c r="H17" s="56">
        <f t="shared" si="1"/>
        <v>0.45368513709602731</v>
      </c>
      <c r="I17" s="54">
        <v>21306</v>
      </c>
      <c r="J17" s="55">
        <v>32317.166649245672</v>
      </c>
      <c r="K17" s="56">
        <f t="shared" si="2"/>
        <v>0.65927809300996731</v>
      </c>
      <c r="L17" s="54">
        <v>36615</v>
      </c>
      <c r="M17" s="55">
        <v>60017.595205741934</v>
      </c>
      <c r="N17" s="56">
        <f t="shared" si="3"/>
        <v>0.61007109455956698</v>
      </c>
      <c r="O17" s="54">
        <v>144455</v>
      </c>
      <c r="P17" s="55">
        <v>226220.16654471974</v>
      </c>
      <c r="Q17" s="56">
        <f t="shared" si="4"/>
        <v>0.63855933892367545</v>
      </c>
      <c r="R17" s="54">
        <v>13540</v>
      </c>
      <c r="S17" s="55">
        <v>30470.471412145911</v>
      </c>
      <c r="T17" s="56">
        <f t="shared" si="5"/>
        <v>0.44436463804110321</v>
      </c>
      <c r="U17" s="54">
        <v>128932</v>
      </c>
      <c r="V17" s="55">
        <v>189286.26180272465</v>
      </c>
      <c r="W17" s="56">
        <f t="shared" si="6"/>
        <v>0.68114821842894102</v>
      </c>
      <c r="X17" s="54">
        <v>58781</v>
      </c>
      <c r="Y17" s="55">
        <v>104984.62422912093</v>
      </c>
      <c r="Z17" s="56">
        <f t="shared" si="7"/>
        <v>0.55990103723870033</v>
      </c>
      <c r="AA17" s="54">
        <v>61851</v>
      </c>
      <c r="AB17" s="55">
        <v>98336.521375561846</v>
      </c>
      <c r="AC17" s="56">
        <f t="shared" si="8"/>
        <v>0.62897282855656245</v>
      </c>
      <c r="AD17" s="54">
        <v>71474</v>
      </c>
      <c r="AE17" s="55">
        <v>136655.44754538167</v>
      </c>
      <c r="AF17" s="56">
        <f t="shared" si="9"/>
        <v>0.52302342338942853</v>
      </c>
      <c r="AG17" s="54">
        <v>2</v>
      </c>
      <c r="AH17" s="55">
        <v>0</v>
      </c>
      <c r="AI17" s="56" t="e">
        <f t="shared" si="10"/>
        <v>#DIV/0!</v>
      </c>
      <c r="AJ17" s="54">
        <v>539260</v>
      </c>
      <c r="AK17" s="55">
        <v>883366.66666666698</v>
      </c>
      <c r="AL17" s="56">
        <f t="shared" si="11"/>
        <v>0.61045998264216428</v>
      </c>
      <c r="AM17" s="57">
        <v>229385.66666666674</v>
      </c>
      <c r="AN17" s="58"/>
      <c r="AO17" s="64">
        <f t="shared" si="12"/>
        <v>539260</v>
      </c>
      <c r="AP17" s="65">
        <f t="shared" si="12"/>
        <v>883366.66666666674</v>
      </c>
    </row>
    <row r="18" spans="1:42" ht="27.95" customHeight="1" x14ac:dyDescent="0.2">
      <c r="A18" s="49">
        <v>12.6</v>
      </c>
      <c r="B18" s="66" t="s">
        <v>101</v>
      </c>
      <c r="C18" s="51">
        <f t="shared" si="0"/>
        <v>11</v>
      </c>
      <c r="D18" s="67" t="s">
        <v>102</v>
      </c>
      <c r="E18" s="68" t="s">
        <v>24</v>
      </c>
      <c r="F18" s="69">
        <v>5740.5</v>
      </c>
      <c r="G18" s="70">
        <v>3680</v>
      </c>
      <c r="H18" s="71">
        <f t="shared" si="1"/>
        <v>1.5599184782608695</v>
      </c>
      <c r="I18" s="69">
        <v>14528</v>
      </c>
      <c r="J18" s="70">
        <v>7636</v>
      </c>
      <c r="K18" s="71">
        <f t="shared" si="2"/>
        <v>1.9025667888947093</v>
      </c>
      <c r="L18" s="69">
        <v>18927</v>
      </c>
      <c r="M18" s="70">
        <v>10120</v>
      </c>
      <c r="N18" s="71">
        <f t="shared" si="3"/>
        <v>1.8702569169960475</v>
      </c>
      <c r="O18" s="69">
        <v>23873</v>
      </c>
      <c r="P18" s="70">
        <v>13800</v>
      </c>
      <c r="Q18" s="71">
        <f t="shared" si="4"/>
        <v>1.729927536231884</v>
      </c>
      <c r="R18" s="69">
        <v>43061.5</v>
      </c>
      <c r="S18" s="70">
        <v>15456</v>
      </c>
      <c r="T18" s="71">
        <f t="shared" si="5"/>
        <v>2.7860701345755694</v>
      </c>
      <c r="U18" s="69">
        <v>31971.5</v>
      </c>
      <c r="V18" s="70">
        <v>16008</v>
      </c>
      <c r="W18" s="71">
        <f t="shared" si="6"/>
        <v>1.9972201399300349</v>
      </c>
      <c r="X18" s="69">
        <v>39333</v>
      </c>
      <c r="Y18" s="70">
        <v>16560</v>
      </c>
      <c r="Z18" s="71">
        <f t="shared" si="7"/>
        <v>2.3751811594202898</v>
      </c>
      <c r="AA18" s="69">
        <v>12525</v>
      </c>
      <c r="AB18" s="70">
        <v>5980</v>
      </c>
      <c r="AC18" s="71">
        <f t="shared" si="8"/>
        <v>2.0944816053511706</v>
      </c>
      <c r="AD18" s="69">
        <v>26169.669999986887</v>
      </c>
      <c r="AE18" s="70">
        <v>16560</v>
      </c>
      <c r="AF18" s="71">
        <f t="shared" si="9"/>
        <v>1.5802940821248119</v>
      </c>
      <c r="AG18" s="69">
        <v>-6</v>
      </c>
      <c r="AH18" s="70">
        <v>0</v>
      </c>
      <c r="AI18" s="71" t="e">
        <f t="shared" si="10"/>
        <v>#DIV/0!</v>
      </c>
      <c r="AJ18" s="69">
        <v>216123.16999998689</v>
      </c>
      <c r="AK18" s="70">
        <v>105800</v>
      </c>
      <c r="AL18" s="71">
        <f t="shared" si="11"/>
        <v>2.042752079394961</v>
      </c>
      <c r="AM18" s="57">
        <v>9302</v>
      </c>
      <c r="AN18" s="58"/>
      <c r="AO18" s="64">
        <f t="shared" si="12"/>
        <v>216123.16999998689</v>
      </c>
      <c r="AP18" s="65">
        <f t="shared" si="12"/>
        <v>105800</v>
      </c>
    </row>
    <row r="19" spans="1:42" ht="27.95" customHeight="1" x14ac:dyDescent="0.2">
      <c r="A19" s="49">
        <v>7</v>
      </c>
      <c r="B19" s="66" t="s">
        <v>906</v>
      </c>
      <c r="C19" s="51">
        <f t="shared" si="0"/>
        <v>12</v>
      </c>
      <c r="D19" s="67" t="s">
        <v>907</v>
      </c>
      <c r="E19" s="68" t="s">
        <v>27</v>
      </c>
      <c r="F19" s="69">
        <v>69744</v>
      </c>
      <c r="G19" s="70">
        <v>80470.719535432348</v>
      </c>
      <c r="H19" s="71">
        <f t="shared" si="1"/>
        <v>0.86670034023109199</v>
      </c>
      <c r="I19" s="69">
        <v>89173</v>
      </c>
      <c r="J19" s="70">
        <v>118414.77179929226</v>
      </c>
      <c r="K19" s="71">
        <f t="shared" si="2"/>
        <v>0.75305638515390838</v>
      </c>
      <c r="L19" s="69">
        <v>83351</v>
      </c>
      <c r="M19" s="70">
        <v>99167.788766899554</v>
      </c>
      <c r="N19" s="71">
        <f t="shared" si="3"/>
        <v>0.84050477515357369</v>
      </c>
      <c r="O19" s="69">
        <v>174551</v>
      </c>
      <c r="P19" s="70">
        <v>192744.78722438982</v>
      </c>
      <c r="Q19" s="71">
        <f t="shared" si="4"/>
        <v>0.90560685201198743</v>
      </c>
      <c r="R19" s="69">
        <v>88001</v>
      </c>
      <c r="S19" s="70">
        <v>120889.38390345703</v>
      </c>
      <c r="T19" s="71">
        <f t="shared" si="5"/>
        <v>0.7279464677417673</v>
      </c>
      <c r="U19" s="69">
        <v>96931</v>
      </c>
      <c r="V19" s="70">
        <v>73046.883222937962</v>
      </c>
      <c r="W19" s="71">
        <f t="shared" si="6"/>
        <v>1.3269696901942836</v>
      </c>
      <c r="X19" s="69">
        <v>51764</v>
      </c>
      <c r="Y19" s="70">
        <v>75429.843026948554</v>
      </c>
      <c r="Z19" s="71">
        <f t="shared" si="7"/>
        <v>0.68625358243827261</v>
      </c>
      <c r="AA19" s="69">
        <v>121081</v>
      </c>
      <c r="AB19" s="70">
        <v>150218.11995281739</v>
      </c>
      <c r="AC19" s="71">
        <f t="shared" si="8"/>
        <v>0.80603458516210169</v>
      </c>
      <c r="AD19" s="69">
        <v>75996</v>
      </c>
      <c r="AE19" s="70">
        <v>99717.702567825108</v>
      </c>
      <c r="AF19" s="71">
        <f t="shared" si="9"/>
        <v>0.76211142097171469</v>
      </c>
      <c r="AG19" s="69">
        <v>448</v>
      </c>
      <c r="AH19" s="70">
        <v>0</v>
      </c>
      <c r="AI19" s="71" t="e">
        <f t="shared" si="10"/>
        <v>#DIV/0!</v>
      </c>
      <c r="AJ19" s="69">
        <v>851040</v>
      </c>
      <c r="AK19" s="70">
        <v>1010100</v>
      </c>
      <c r="AL19" s="71">
        <f t="shared" si="11"/>
        <v>0.84253044253044251</v>
      </c>
      <c r="AM19" s="57">
        <v>0</v>
      </c>
      <c r="AN19" s="58"/>
      <c r="AO19" s="64">
        <f t="shared" si="12"/>
        <v>851040</v>
      </c>
      <c r="AP19" s="65">
        <f t="shared" si="12"/>
        <v>1010100.0000000001</v>
      </c>
    </row>
    <row r="20" spans="1:42" ht="27.95" customHeight="1" x14ac:dyDescent="0.2">
      <c r="A20" s="49">
        <v>4.3</v>
      </c>
      <c r="B20" s="50" t="s">
        <v>103</v>
      </c>
      <c r="C20" s="51">
        <f t="shared" si="0"/>
        <v>13</v>
      </c>
      <c r="D20" s="52" t="s">
        <v>104</v>
      </c>
      <c r="E20" s="53" t="s">
        <v>24</v>
      </c>
      <c r="F20" s="54">
        <v>394</v>
      </c>
      <c r="G20" s="55">
        <v>458.18815331010444</v>
      </c>
      <c r="H20" s="56">
        <f t="shared" si="1"/>
        <v>0.85990874524714844</v>
      </c>
      <c r="I20" s="54">
        <v>2637</v>
      </c>
      <c r="J20" s="55">
        <v>4215.331010452961</v>
      </c>
      <c r="K20" s="56">
        <f t="shared" si="2"/>
        <v>0.62557364853694841</v>
      </c>
      <c r="L20" s="54">
        <v>2682.9099997580051</v>
      </c>
      <c r="M20" s="55">
        <v>5498.2578397212601</v>
      </c>
      <c r="N20" s="56">
        <f t="shared" si="3"/>
        <v>0.48795638145155051</v>
      </c>
      <c r="O20" s="54">
        <v>15762.909998893738</v>
      </c>
      <c r="P20" s="55">
        <v>23367.595818815327</v>
      </c>
      <c r="Q20" s="56">
        <f t="shared" si="4"/>
        <v>0.67456276294378636</v>
      </c>
      <c r="R20" s="54">
        <v>2338.2100006192923</v>
      </c>
      <c r="S20" s="55">
        <v>5681.5331010452965</v>
      </c>
      <c r="T20" s="56">
        <f t="shared" si="5"/>
        <v>0.4115456090872911</v>
      </c>
      <c r="U20" s="54">
        <v>2163</v>
      </c>
      <c r="V20" s="55">
        <v>9163.7630662020911</v>
      </c>
      <c r="W20" s="56">
        <f t="shared" si="6"/>
        <v>0.23603840304182508</v>
      </c>
      <c r="X20" s="54">
        <v>5818.370000064373</v>
      </c>
      <c r="Y20" s="55">
        <v>10080.139372822297</v>
      </c>
      <c r="Z20" s="56">
        <f t="shared" si="7"/>
        <v>0.57721126512909626</v>
      </c>
      <c r="AA20" s="54">
        <v>23258.679999947548</v>
      </c>
      <c r="AB20" s="55">
        <v>31156.794425087111</v>
      </c>
      <c r="AC20" s="56">
        <f t="shared" si="8"/>
        <v>0.74650426749999388</v>
      </c>
      <c r="AD20" s="54">
        <v>5512.9500010311604</v>
      </c>
      <c r="AE20" s="55">
        <v>15578.397224543553</v>
      </c>
      <c r="AF20" s="56">
        <f t="shared" si="9"/>
        <v>0.35388428742499789</v>
      </c>
      <c r="AG20" s="54">
        <v>30</v>
      </c>
      <c r="AH20" s="55">
        <v>0</v>
      </c>
      <c r="AI20" s="56" t="e">
        <f t="shared" si="10"/>
        <v>#DIV/0!</v>
      </c>
      <c r="AJ20" s="54">
        <v>60598.030000314116</v>
      </c>
      <c r="AK20" s="55">
        <v>105200</v>
      </c>
      <c r="AL20" s="56">
        <f t="shared" si="11"/>
        <v>0.57602690114367028</v>
      </c>
      <c r="AM20" s="57">
        <v>121</v>
      </c>
      <c r="AN20" s="58"/>
      <c r="AO20" s="64">
        <f t="shared" si="12"/>
        <v>60598.030000314116</v>
      </c>
      <c r="AP20" s="65">
        <f t="shared" si="12"/>
        <v>105200.000012</v>
      </c>
    </row>
    <row r="21" spans="1:42" ht="27.95" customHeight="1" x14ac:dyDescent="0.2">
      <c r="A21" s="49">
        <v>6</v>
      </c>
      <c r="B21" s="50" t="s">
        <v>105</v>
      </c>
      <c r="C21" s="51">
        <f t="shared" si="0"/>
        <v>14</v>
      </c>
      <c r="D21" s="52" t="s">
        <v>106</v>
      </c>
      <c r="E21" s="53" t="s">
        <v>22</v>
      </c>
      <c r="F21" s="54">
        <v>15155.33</v>
      </c>
      <c r="G21" s="55">
        <v>24925.43554006968</v>
      </c>
      <c r="H21" s="56">
        <f t="shared" si="1"/>
        <v>0.60802668726235753</v>
      </c>
      <c r="I21" s="54">
        <v>57114.01</v>
      </c>
      <c r="J21" s="55">
        <v>69644.599304135874</v>
      </c>
      <c r="K21" s="56">
        <f t="shared" si="2"/>
        <v>0.8200780903424375</v>
      </c>
      <c r="L21" s="54">
        <v>147874.0099980142</v>
      </c>
      <c r="M21" s="55">
        <v>148544.59930313594</v>
      </c>
      <c r="N21" s="56">
        <f t="shared" si="3"/>
        <v>0.99548560292149524</v>
      </c>
      <c r="O21" s="54">
        <v>120337.00999870896</v>
      </c>
      <c r="P21" s="55">
        <v>140205.57491289204</v>
      </c>
      <c r="Q21" s="56">
        <f t="shared" si="4"/>
        <v>0.85828976539251622</v>
      </c>
      <c r="R21" s="54">
        <v>63944.319999651911</v>
      </c>
      <c r="S21" s="55">
        <v>76975.609756097576</v>
      </c>
      <c r="T21" s="56">
        <f t="shared" si="5"/>
        <v>0.83070884663679589</v>
      </c>
      <c r="U21" s="54">
        <v>126250.99999998689</v>
      </c>
      <c r="V21" s="55">
        <v>137639.72125435545</v>
      </c>
      <c r="W21" s="56">
        <f t="shared" si="6"/>
        <v>0.91725701599378839</v>
      </c>
      <c r="X21" s="54">
        <v>92736.890000253916</v>
      </c>
      <c r="Y21" s="55">
        <v>119678.74564459933</v>
      </c>
      <c r="Z21" s="56">
        <f t="shared" si="7"/>
        <v>0.77488186812759097</v>
      </c>
      <c r="AA21" s="54">
        <v>136626.51000005007</v>
      </c>
      <c r="AB21" s="55">
        <v>178235.19163763069</v>
      </c>
      <c r="AC21" s="56">
        <f t="shared" si="8"/>
        <v>0.76655181698250097</v>
      </c>
      <c r="AD21" s="54">
        <v>103860.05000123382</v>
      </c>
      <c r="AE21" s="55">
        <v>156150.52264808357</v>
      </c>
      <c r="AF21" s="56">
        <f t="shared" si="9"/>
        <v>0.66512777696750469</v>
      </c>
      <c r="AG21" s="54">
        <v>456</v>
      </c>
      <c r="AH21" s="55">
        <v>0</v>
      </c>
      <c r="AI21" s="56" t="e">
        <f t="shared" si="10"/>
        <v>#DIV/0!</v>
      </c>
      <c r="AJ21" s="54">
        <v>864355.12999789976</v>
      </c>
      <c r="AK21" s="55">
        <v>1052000</v>
      </c>
      <c r="AL21" s="56">
        <f t="shared" si="11"/>
        <v>0.8216303517090302</v>
      </c>
      <c r="AM21" s="57">
        <v>45850.666666666642</v>
      </c>
      <c r="AN21" s="58"/>
      <c r="AO21" s="64">
        <f t="shared" si="12"/>
        <v>864355.12999789964</v>
      </c>
      <c r="AP21" s="65">
        <f t="shared" si="12"/>
        <v>1052000.000001</v>
      </c>
    </row>
    <row r="22" spans="1:42" ht="27.95" customHeight="1" x14ac:dyDescent="0.2">
      <c r="A22" s="49">
        <v>7</v>
      </c>
      <c r="B22" s="50" t="s">
        <v>107</v>
      </c>
      <c r="C22" s="51">
        <f t="shared" si="0"/>
        <v>15</v>
      </c>
      <c r="D22" s="52" t="s">
        <v>108</v>
      </c>
      <c r="E22" s="53" t="s">
        <v>22</v>
      </c>
      <c r="F22" s="54">
        <v>7146</v>
      </c>
      <c r="G22" s="55">
        <v>9091.2395492548148</v>
      </c>
      <c r="H22" s="56">
        <f t="shared" si="1"/>
        <v>0.78603142742902854</v>
      </c>
      <c r="I22" s="54">
        <v>10320</v>
      </c>
      <c r="J22" s="55">
        <v>12727.735368956743</v>
      </c>
      <c r="K22" s="56">
        <f t="shared" si="2"/>
        <v>0.81082766893242708</v>
      </c>
      <c r="L22" s="54">
        <v>57908</v>
      </c>
      <c r="M22" s="55">
        <v>47274.445656125077</v>
      </c>
      <c r="N22" s="56">
        <f t="shared" si="3"/>
        <v>1.2249323962722596</v>
      </c>
      <c r="O22" s="54">
        <v>17503</v>
      </c>
      <c r="P22" s="55">
        <v>23637.22282806252</v>
      </c>
      <c r="Q22" s="56">
        <f t="shared" si="4"/>
        <v>0.74048462153600103</v>
      </c>
      <c r="R22" s="54">
        <v>123475</v>
      </c>
      <c r="S22" s="55">
        <v>123640.85786986546</v>
      </c>
      <c r="T22" s="56">
        <f t="shared" si="5"/>
        <v>0.99865855128536851</v>
      </c>
      <c r="U22" s="54">
        <v>88736</v>
      </c>
      <c r="V22" s="55">
        <v>60911.304980007262</v>
      </c>
      <c r="W22" s="56">
        <f t="shared" si="6"/>
        <v>1.4568067459583334</v>
      </c>
      <c r="X22" s="54">
        <v>101865</v>
      </c>
      <c r="Y22" s="55">
        <v>84548.52780806979</v>
      </c>
      <c r="Z22" s="56">
        <f t="shared" si="7"/>
        <v>1.2048110433246058</v>
      </c>
      <c r="AA22" s="54">
        <v>8999</v>
      </c>
      <c r="AB22" s="55">
        <v>13182.29734641948</v>
      </c>
      <c r="AC22" s="56">
        <f t="shared" si="8"/>
        <v>0.6826579437190643</v>
      </c>
      <c r="AD22" s="54">
        <v>40426</v>
      </c>
      <c r="AE22" s="55">
        <v>41819.701926572146</v>
      </c>
      <c r="AF22" s="56">
        <f t="shared" si="9"/>
        <v>0.966673556664291</v>
      </c>
      <c r="AG22" s="54">
        <v>19</v>
      </c>
      <c r="AH22" s="55">
        <v>0</v>
      </c>
      <c r="AI22" s="56" t="e">
        <f t="shared" si="10"/>
        <v>#DIV/0!</v>
      </c>
      <c r="AJ22" s="54">
        <v>456397</v>
      </c>
      <c r="AK22" s="55">
        <v>416833.33333333314</v>
      </c>
      <c r="AL22" s="56">
        <f t="shared" si="11"/>
        <v>1.0949148340663739</v>
      </c>
      <c r="AM22" s="57">
        <v>161504</v>
      </c>
      <c r="AN22" s="58"/>
      <c r="AO22" s="64">
        <f t="shared" si="12"/>
        <v>456397</v>
      </c>
      <c r="AP22" s="65">
        <f t="shared" si="12"/>
        <v>416833.33333333326</v>
      </c>
    </row>
    <row r="23" spans="1:42" ht="27.95" customHeight="1" x14ac:dyDescent="0.2">
      <c r="A23" s="49">
        <v>900</v>
      </c>
      <c r="B23" s="50" t="s">
        <v>109</v>
      </c>
      <c r="C23" s="51">
        <f t="shared" si="0"/>
        <v>16</v>
      </c>
      <c r="D23" s="52" t="s">
        <v>110</v>
      </c>
      <c r="E23" s="53" t="s">
        <v>25</v>
      </c>
      <c r="F23" s="54">
        <v>0</v>
      </c>
      <c r="G23" s="55">
        <v>0</v>
      </c>
      <c r="H23" s="56" t="e">
        <f t="shared" si="1"/>
        <v>#DIV/0!</v>
      </c>
      <c r="I23" s="54">
        <v>400</v>
      </c>
      <c r="J23" s="55">
        <v>0</v>
      </c>
      <c r="K23" s="56" t="e">
        <f t="shared" si="2"/>
        <v>#DIV/0!</v>
      </c>
      <c r="L23" s="54">
        <v>0</v>
      </c>
      <c r="M23" s="55">
        <v>0</v>
      </c>
      <c r="N23" s="56" t="e">
        <f t="shared" si="3"/>
        <v>#DIV/0!</v>
      </c>
      <c r="O23" s="54">
        <v>0</v>
      </c>
      <c r="P23" s="55">
        <v>0</v>
      </c>
      <c r="Q23" s="56" t="e">
        <f t="shared" si="4"/>
        <v>#DIV/0!</v>
      </c>
      <c r="R23" s="54">
        <v>0</v>
      </c>
      <c r="S23" s="55">
        <v>0</v>
      </c>
      <c r="T23" s="56" t="e">
        <f t="shared" si="5"/>
        <v>#DIV/0!</v>
      </c>
      <c r="U23" s="54">
        <v>610</v>
      </c>
      <c r="V23" s="55">
        <v>0</v>
      </c>
      <c r="W23" s="56" t="e">
        <f t="shared" si="6"/>
        <v>#DIV/0!</v>
      </c>
      <c r="X23" s="54">
        <v>0</v>
      </c>
      <c r="Y23" s="55">
        <v>0</v>
      </c>
      <c r="Z23" s="56" t="e">
        <f t="shared" si="7"/>
        <v>#DIV/0!</v>
      </c>
      <c r="AA23" s="54">
        <v>0</v>
      </c>
      <c r="AB23" s="55">
        <v>0</v>
      </c>
      <c r="AC23" s="56" t="e">
        <f t="shared" si="8"/>
        <v>#DIV/0!</v>
      </c>
      <c r="AD23" s="54">
        <v>0</v>
      </c>
      <c r="AE23" s="55">
        <v>0</v>
      </c>
      <c r="AF23" s="56" t="e">
        <f t="shared" si="9"/>
        <v>#DIV/0!</v>
      </c>
      <c r="AG23" s="54">
        <v>0</v>
      </c>
      <c r="AH23" s="55">
        <v>0</v>
      </c>
      <c r="AI23" s="56" t="e">
        <f t="shared" si="10"/>
        <v>#DIV/0!</v>
      </c>
      <c r="AJ23" s="54">
        <v>1010</v>
      </c>
      <c r="AK23" s="55">
        <v>0</v>
      </c>
      <c r="AL23" s="56" t="e">
        <f t="shared" si="11"/>
        <v>#DIV/0!</v>
      </c>
      <c r="AM23" s="57">
        <v>0</v>
      </c>
      <c r="AN23" s="58"/>
      <c r="AO23" s="64">
        <f t="shared" si="12"/>
        <v>1010</v>
      </c>
      <c r="AP23" s="65">
        <f t="shared" si="12"/>
        <v>0</v>
      </c>
    </row>
    <row r="24" spans="1:42" ht="27.95" customHeight="1" x14ac:dyDescent="0.2">
      <c r="A24" s="49">
        <v>42.75</v>
      </c>
      <c r="B24" s="50" t="s">
        <v>116</v>
      </c>
      <c r="C24" s="51">
        <f t="shared" si="0"/>
        <v>17</v>
      </c>
      <c r="D24" s="52" t="s">
        <v>117</v>
      </c>
      <c r="E24" s="53" t="s">
        <v>25</v>
      </c>
      <c r="F24" s="54">
        <v>146461.26999999999</v>
      </c>
      <c r="G24" s="55">
        <v>163407.66550522647</v>
      </c>
      <c r="H24" s="56">
        <f t="shared" si="1"/>
        <v>0.89629375431788139</v>
      </c>
      <c r="I24" s="54">
        <v>176369.96</v>
      </c>
      <c r="J24" s="55">
        <v>199010.4529616725</v>
      </c>
      <c r="K24" s="56">
        <f t="shared" si="2"/>
        <v>0.88623465438756199</v>
      </c>
      <c r="L24" s="54">
        <v>136837.33300181793</v>
      </c>
      <c r="M24" s="55">
        <v>185043.20557491286</v>
      </c>
      <c r="N24" s="56">
        <f t="shared" si="3"/>
        <v>0.73948855661398882</v>
      </c>
      <c r="O24" s="54">
        <v>113139.34999987483</v>
      </c>
      <c r="P24" s="55">
        <v>132917.07317073172</v>
      </c>
      <c r="Q24" s="56">
        <f t="shared" si="4"/>
        <v>0.85120253779999777</v>
      </c>
      <c r="R24" s="54">
        <v>178488.12999969244</v>
      </c>
      <c r="S24" s="55">
        <v>198919.1637630662</v>
      </c>
      <c r="T24" s="56">
        <f t="shared" si="5"/>
        <v>0.89728976647162417</v>
      </c>
      <c r="U24" s="54">
        <v>182655.35</v>
      </c>
      <c r="V24" s="55">
        <v>209965.1567944251</v>
      </c>
      <c r="W24" s="56">
        <f t="shared" si="6"/>
        <v>0.86993172004646524</v>
      </c>
      <c r="X24" s="54">
        <v>141443.02000027895</v>
      </c>
      <c r="Y24" s="55">
        <v>191707.31707317074</v>
      </c>
      <c r="Z24" s="56">
        <f t="shared" si="7"/>
        <v>0.73780710178262554</v>
      </c>
      <c r="AA24" s="54">
        <v>77825</v>
      </c>
      <c r="AB24" s="55">
        <v>109547.03832752605</v>
      </c>
      <c r="AC24" s="56">
        <f t="shared" si="8"/>
        <v>0.71042541348600563</v>
      </c>
      <c r="AD24" s="54">
        <v>177412.35000002384</v>
      </c>
      <c r="AE24" s="55">
        <v>181482.92682926828</v>
      </c>
      <c r="AF24" s="56">
        <f t="shared" si="9"/>
        <v>0.97757046957329563</v>
      </c>
      <c r="AG24" s="54">
        <v>50</v>
      </c>
      <c r="AH24" s="55">
        <v>0</v>
      </c>
      <c r="AI24" s="56" t="e">
        <f t="shared" si="10"/>
        <v>#DIV/0!</v>
      </c>
      <c r="AJ24" s="54">
        <v>1330681.7630016881</v>
      </c>
      <c r="AK24" s="55">
        <v>1572000</v>
      </c>
      <c r="AL24" s="56">
        <f t="shared" si="11"/>
        <v>0.84648967112066675</v>
      </c>
      <c r="AM24" s="57">
        <v>113814</v>
      </c>
      <c r="AN24" s="58"/>
      <c r="AO24" s="64">
        <f t="shared" ref="AO24:AP39" si="13">F24+L24+X24+I24+O24+AA24+R24+U24+AG24+AD24</f>
        <v>1330681.7630016881</v>
      </c>
      <c r="AP24" s="65">
        <f t="shared" si="13"/>
        <v>1572000</v>
      </c>
    </row>
    <row r="25" spans="1:42" ht="27.95" customHeight="1" x14ac:dyDescent="0.2">
      <c r="A25" s="49">
        <v>14.25</v>
      </c>
      <c r="B25" s="50" t="s">
        <v>118</v>
      </c>
      <c r="C25" s="51">
        <f t="shared" si="0"/>
        <v>18</v>
      </c>
      <c r="D25" s="52" t="s">
        <v>119</v>
      </c>
      <c r="E25" s="53" t="s">
        <v>22</v>
      </c>
      <c r="F25" s="54">
        <v>28652</v>
      </c>
      <c r="G25" s="55">
        <v>38432.984923349795</v>
      </c>
      <c r="H25" s="56">
        <f t="shared" si="1"/>
        <v>0.74550545728215345</v>
      </c>
      <c r="I25" s="54">
        <v>53418</v>
      </c>
      <c r="J25" s="55">
        <v>81978.195869757983</v>
      </c>
      <c r="K25" s="56">
        <f t="shared" si="2"/>
        <v>0.6516122907226124</v>
      </c>
      <c r="L25" s="54">
        <v>45015.5</v>
      </c>
      <c r="M25" s="55">
        <v>58973.178765995159</v>
      </c>
      <c r="N25" s="56">
        <f t="shared" si="3"/>
        <v>0.76332158011391826</v>
      </c>
      <c r="O25" s="54">
        <v>34892.5</v>
      </c>
      <c r="P25" s="55">
        <v>53495.79374128973</v>
      </c>
      <c r="Q25" s="56">
        <f t="shared" si="4"/>
        <v>0.65224754246554673</v>
      </c>
      <c r="R25" s="54">
        <v>46921.5</v>
      </c>
      <c r="S25" s="55">
        <v>67097.966552641607</v>
      </c>
      <c r="T25" s="56">
        <f t="shared" si="5"/>
        <v>0.69929839026027429</v>
      </c>
      <c r="U25" s="54">
        <v>29270</v>
      </c>
      <c r="V25" s="55">
        <v>34690.105156467769</v>
      </c>
      <c r="W25" s="56">
        <f t="shared" si="6"/>
        <v>0.84375645066451399</v>
      </c>
      <c r="X25" s="54">
        <v>21202.5</v>
      </c>
      <c r="Y25" s="55">
        <v>28573.691878880021</v>
      </c>
      <c r="Z25" s="56">
        <f t="shared" si="7"/>
        <v>0.74202871963043848</v>
      </c>
      <c r="AA25" s="54">
        <v>43827.5</v>
      </c>
      <c r="AB25" s="55">
        <v>66824.097301406306</v>
      </c>
      <c r="AC25" s="56">
        <f t="shared" si="8"/>
        <v>0.65586370441067898</v>
      </c>
      <c r="AD25" s="54">
        <v>36162.5</v>
      </c>
      <c r="AE25" s="55">
        <v>50300.652476879244</v>
      </c>
      <c r="AF25" s="56">
        <f t="shared" si="9"/>
        <v>0.7189270559983717</v>
      </c>
      <c r="AG25" s="54">
        <v>7</v>
      </c>
      <c r="AH25" s="55">
        <v>0</v>
      </c>
      <c r="AI25" s="56" t="e">
        <f t="shared" si="10"/>
        <v>#DIV/0!</v>
      </c>
      <c r="AJ25" s="54">
        <v>339369</v>
      </c>
      <c r="AK25" s="55">
        <v>480366.66666666651</v>
      </c>
      <c r="AL25" s="56">
        <f t="shared" si="11"/>
        <v>0.70647907848171554</v>
      </c>
      <c r="AM25" s="57">
        <v>32798.666666666628</v>
      </c>
      <c r="AN25" s="58"/>
      <c r="AO25" s="64">
        <f t="shared" si="13"/>
        <v>339369</v>
      </c>
      <c r="AP25" s="65">
        <f t="shared" si="13"/>
        <v>480366.66666666756</v>
      </c>
    </row>
    <row r="26" spans="1:42" ht="27.95" customHeight="1" x14ac:dyDescent="0.2">
      <c r="A26" s="49">
        <v>32.5</v>
      </c>
      <c r="B26" s="50" t="s">
        <v>120</v>
      </c>
      <c r="C26" s="51">
        <f t="shared" si="0"/>
        <v>19</v>
      </c>
      <c r="D26" s="52" t="s">
        <v>121</v>
      </c>
      <c r="E26" s="53" t="s">
        <v>22</v>
      </c>
      <c r="F26" s="54">
        <v>471305</v>
      </c>
      <c r="G26" s="55">
        <v>589088.91058060352</v>
      </c>
      <c r="H26" s="56">
        <f t="shared" si="1"/>
        <v>0.80005749817202265</v>
      </c>
      <c r="I26" s="54">
        <v>726753.5</v>
      </c>
      <c r="J26" s="55">
        <v>915812.7926459962</v>
      </c>
      <c r="K26" s="56">
        <f t="shared" si="2"/>
        <v>0.79356120141130604</v>
      </c>
      <c r="L26" s="54">
        <v>546390</v>
      </c>
      <c r="M26" s="55">
        <v>693432.41357047332</v>
      </c>
      <c r="N26" s="56">
        <f t="shared" si="3"/>
        <v>0.78794989865940346</v>
      </c>
      <c r="O26" s="54">
        <v>400782.5</v>
      </c>
      <c r="P26" s="55">
        <v>524182.32210658985</v>
      </c>
      <c r="Q26" s="56">
        <f t="shared" si="4"/>
        <v>0.76458606690384134</v>
      </c>
      <c r="R26" s="54">
        <v>512572.5</v>
      </c>
      <c r="S26" s="55">
        <v>629895.16240603826</v>
      </c>
      <c r="T26" s="56">
        <f t="shared" si="5"/>
        <v>0.81374255684406949</v>
      </c>
      <c r="U26" s="54">
        <v>500874</v>
      </c>
      <c r="V26" s="55">
        <v>724835.88253680326</v>
      </c>
      <c r="W26" s="56">
        <f t="shared" si="6"/>
        <v>0.69101711444944691</v>
      </c>
      <c r="X26" s="54">
        <v>405067.5</v>
      </c>
      <c r="Y26" s="55">
        <v>528199.04488135315</v>
      </c>
      <c r="Z26" s="56">
        <f t="shared" si="7"/>
        <v>0.7668841962616354</v>
      </c>
      <c r="AA26" s="54">
        <v>356857.5</v>
      </c>
      <c r="AB26" s="55">
        <v>493326.58806409157</v>
      </c>
      <c r="AC26" s="56">
        <f t="shared" si="8"/>
        <v>0.72336968781751143</v>
      </c>
      <c r="AD26" s="54">
        <v>583322.5</v>
      </c>
      <c r="AE26" s="55">
        <v>839860.21654138423</v>
      </c>
      <c r="AF26" s="56">
        <f t="shared" si="9"/>
        <v>0.69454712642798067</v>
      </c>
      <c r="AG26" s="54">
        <v>21</v>
      </c>
      <c r="AH26" s="55">
        <v>0</v>
      </c>
      <c r="AI26" s="56" t="e">
        <f t="shared" si="10"/>
        <v>#DIV/0!</v>
      </c>
      <c r="AJ26" s="54">
        <v>4503946</v>
      </c>
      <c r="AK26" s="55">
        <v>5938633.333333334</v>
      </c>
      <c r="AL26" s="56">
        <f t="shared" si="11"/>
        <v>0.75841456227302573</v>
      </c>
      <c r="AM26" s="57">
        <v>0</v>
      </c>
      <c r="AN26" s="58"/>
      <c r="AO26" s="64">
        <f t="shared" si="13"/>
        <v>4503946</v>
      </c>
      <c r="AP26" s="65">
        <f t="shared" si="13"/>
        <v>5938633.333333334</v>
      </c>
    </row>
    <row r="27" spans="1:42" ht="27.95" customHeight="1" x14ac:dyDescent="0.2">
      <c r="A27" s="49">
        <v>30</v>
      </c>
      <c r="B27" s="50" t="s">
        <v>122</v>
      </c>
      <c r="C27" s="51">
        <f t="shared" si="0"/>
        <v>20</v>
      </c>
      <c r="D27" s="52" t="s">
        <v>123</v>
      </c>
      <c r="E27" s="53" t="s">
        <v>25</v>
      </c>
      <c r="F27" s="54">
        <v>183</v>
      </c>
      <c r="G27" s="55">
        <v>6286.9936034115162</v>
      </c>
      <c r="H27" s="56">
        <f t="shared" si="1"/>
        <v>2.910771213457233E-2</v>
      </c>
      <c r="I27" s="54">
        <v>136</v>
      </c>
      <c r="J27" s="55">
        <v>5193.6034115138609</v>
      </c>
      <c r="K27" s="56">
        <f t="shared" si="2"/>
        <v>2.6186057968634525E-2</v>
      </c>
      <c r="L27" s="54">
        <v>141</v>
      </c>
      <c r="M27" s="55">
        <v>3644.6339729921815</v>
      </c>
      <c r="N27" s="56">
        <f t="shared" si="3"/>
        <v>3.8687012480499224E-2</v>
      </c>
      <c r="O27" s="54">
        <v>228</v>
      </c>
      <c r="P27" s="55">
        <v>4191.3290689410114</v>
      </c>
      <c r="Q27" s="56">
        <f t="shared" si="4"/>
        <v>5.4398019399036802E-2</v>
      </c>
      <c r="R27" s="54">
        <v>61</v>
      </c>
      <c r="S27" s="55">
        <v>4373.5607675906222</v>
      </c>
      <c r="T27" s="56">
        <f t="shared" si="5"/>
        <v>1.3947445397815901E-2</v>
      </c>
      <c r="U27" s="54">
        <v>165</v>
      </c>
      <c r="V27" s="55">
        <v>4191.3290689410105</v>
      </c>
      <c r="W27" s="56">
        <f t="shared" si="6"/>
        <v>3.9366987722987169E-2</v>
      </c>
      <c r="X27" s="54">
        <v>221</v>
      </c>
      <c r="Y27" s="55">
        <v>4191.3290689410096</v>
      </c>
      <c r="Z27" s="56">
        <f t="shared" si="7"/>
        <v>5.2727904768364642E-2</v>
      </c>
      <c r="AA27" s="54">
        <v>385</v>
      </c>
      <c r="AB27" s="55">
        <v>6286.9936034115135</v>
      </c>
      <c r="AC27" s="56">
        <f t="shared" si="8"/>
        <v>6.1237536457980059E-2</v>
      </c>
      <c r="AD27" s="54">
        <v>-26</v>
      </c>
      <c r="AE27" s="55">
        <v>4373.5607675906203</v>
      </c>
      <c r="AF27" s="56">
        <f t="shared" si="9"/>
        <v>-5.9448127925116976E-3</v>
      </c>
      <c r="AG27" s="54">
        <v>0</v>
      </c>
      <c r="AH27" s="55">
        <v>0</v>
      </c>
      <c r="AI27" s="56" t="e">
        <f t="shared" si="10"/>
        <v>#DIV/0!</v>
      </c>
      <c r="AJ27" s="54">
        <v>1494</v>
      </c>
      <c r="AK27" s="55">
        <v>42733.333333333343</v>
      </c>
      <c r="AL27" s="56">
        <f t="shared" si="11"/>
        <v>3.4960998439937586E-2</v>
      </c>
      <c r="AM27" s="57">
        <v>40526.333333333343</v>
      </c>
      <c r="AN27" s="58"/>
      <c r="AO27" s="64">
        <f t="shared" si="13"/>
        <v>1494</v>
      </c>
      <c r="AP27" s="65">
        <f t="shared" si="13"/>
        <v>42733.33333333335</v>
      </c>
    </row>
    <row r="28" spans="1:42" ht="27.95" customHeight="1" x14ac:dyDescent="0.2">
      <c r="A28" s="49">
        <v>6.25</v>
      </c>
      <c r="B28" s="50" t="s">
        <v>908</v>
      </c>
      <c r="C28" s="51">
        <f t="shared" si="0"/>
        <v>21</v>
      </c>
      <c r="D28" s="52" t="s">
        <v>909</v>
      </c>
      <c r="E28" s="53" t="s">
        <v>25</v>
      </c>
      <c r="F28" s="54">
        <v>-199</v>
      </c>
      <c r="G28" s="55">
        <v>8066.6666666666679</v>
      </c>
      <c r="H28" s="56">
        <f t="shared" si="1"/>
        <v>-2.4669421487603302E-2</v>
      </c>
      <c r="I28" s="54">
        <v>-196</v>
      </c>
      <c r="J28" s="55">
        <v>8066.666666666667</v>
      </c>
      <c r="K28" s="56">
        <f t="shared" si="2"/>
        <v>-2.4297520661157024E-2</v>
      </c>
      <c r="L28" s="54">
        <v>-302</v>
      </c>
      <c r="M28" s="55">
        <v>7058.3333333333367</v>
      </c>
      <c r="N28" s="56">
        <f t="shared" si="3"/>
        <v>-4.2786304604486403E-2</v>
      </c>
      <c r="O28" s="54">
        <v>-250.5</v>
      </c>
      <c r="P28" s="55">
        <v>6416.6666666666661</v>
      </c>
      <c r="Q28" s="56">
        <f t="shared" si="4"/>
        <v>-3.903896103896104E-2</v>
      </c>
      <c r="R28" s="54">
        <v>-328.5</v>
      </c>
      <c r="S28" s="55">
        <v>7333.3333333333339</v>
      </c>
      <c r="T28" s="56">
        <f t="shared" si="5"/>
        <v>-4.4795454545454541E-2</v>
      </c>
      <c r="U28" s="54">
        <v>-454</v>
      </c>
      <c r="V28" s="55">
        <v>6875</v>
      </c>
      <c r="W28" s="56">
        <f t="shared" si="6"/>
        <v>-6.6036363636363643E-2</v>
      </c>
      <c r="X28" s="54">
        <v>-315.5</v>
      </c>
      <c r="Y28" s="55">
        <v>6416.6666666666661</v>
      </c>
      <c r="Z28" s="56">
        <f t="shared" si="7"/>
        <v>-4.9168831168831174E-2</v>
      </c>
      <c r="AA28" s="54">
        <v>-215.5</v>
      </c>
      <c r="AB28" s="55">
        <v>6416.6666666666661</v>
      </c>
      <c r="AC28" s="56">
        <f t="shared" si="8"/>
        <v>-3.3584415584415585E-2</v>
      </c>
      <c r="AD28" s="54">
        <v>-322</v>
      </c>
      <c r="AE28" s="55">
        <v>6416.6666666666652</v>
      </c>
      <c r="AF28" s="56">
        <f t="shared" si="9"/>
        <v>-5.0181818181818195E-2</v>
      </c>
      <c r="AG28" s="54">
        <v>0</v>
      </c>
      <c r="AH28" s="55">
        <v>0</v>
      </c>
      <c r="AI28" s="56" t="e">
        <f t="shared" si="10"/>
        <v>#DIV/0!</v>
      </c>
      <c r="AJ28" s="54">
        <v>-2583</v>
      </c>
      <c r="AK28" s="55">
        <v>63066.666666666657</v>
      </c>
      <c r="AL28" s="56">
        <f t="shared" si="11"/>
        <v>-4.0956659619450324E-2</v>
      </c>
      <c r="AM28" s="57">
        <v>52506</v>
      </c>
      <c r="AN28" s="58"/>
      <c r="AO28" s="72">
        <f t="shared" si="13"/>
        <v>-2583</v>
      </c>
      <c r="AP28" s="73">
        <f t="shared" si="13"/>
        <v>63066.666666666672</v>
      </c>
    </row>
    <row r="29" spans="1:42" ht="27.95" customHeight="1" x14ac:dyDescent="0.2">
      <c r="A29" s="49">
        <v>16.8</v>
      </c>
      <c r="B29" s="50" t="s">
        <v>124</v>
      </c>
      <c r="C29" s="51">
        <f t="shared" si="0"/>
        <v>22</v>
      </c>
      <c r="D29" s="52" t="s">
        <v>125</v>
      </c>
      <c r="E29" s="53" t="s">
        <v>25</v>
      </c>
      <c r="F29" s="54">
        <v>-194</v>
      </c>
      <c r="G29" s="55">
        <v>2932.3636363636374</v>
      </c>
      <c r="H29" s="56">
        <f t="shared" si="1"/>
        <v>-6.61582341269841E-2</v>
      </c>
      <c r="I29" s="54">
        <v>-137</v>
      </c>
      <c r="J29" s="55">
        <v>3024</v>
      </c>
      <c r="K29" s="56">
        <f t="shared" si="2"/>
        <v>-4.5304232804232805E-2</v>
      </c>
      <c r="L29" s="54">
        <v>-155</v>
      </c>
      <c r="M29" s="55">
        <v>2749.0909090909104</v>
      </c>
      <c r="N29" s="56">
        <f t="shared" si="3"/>
        <v>-5.6382275132275103E-2</v>
      </c>
      <c r="O29" s="54">
        <v>-209</v>
      </c>
      <c r="P29" s="55">
        <v>2749.090909090909</v>
      </c>
      <c r="Q29" s="56">
        <f t="shared" si="4"/>
        <v>-7.6025132275132273E-2</v>
      </c>
      <c r="R29" s="54">
        <v>-292</v>
      </c>
      <c r="S29" s="55">
        <v>2749.0909090909095</v>
      </c>
      <c r="T29" s="56">
        <f t="shared" si="5"/>
        <v>-0.1062169312169312</v>
      </c>
      <c r="U29" s="54">
        <v>-990</v>
      </c>
      <c r="V29" s="55">
        <v>2749.0909090909081</v>
      </c>
      <c r="W29" s="56">
        <f t="shared" si="6"/>
        <v>-0.36011904761904773</v>
      </c>
      <c r="X29" s="54">
        <v>-306.5</v>
      </c>
      <c r="Y29" s="55">
        <v>2749.090909090909</v>
      </c>
      <c r="Z29" s="56">
        <f t="shared" si="7"/>
        <v>-0.11149140211640211</v>
      </c>
      <c r="AA29" s="54">
        <v>-195</v>
      </c>
      <c r="AB29" s="55">
        <v>2749.0909090909095</v>
      </c>
      <c r="AC29" s="56">
        <f t="shared" si="8"/>
        <v>-7.0932539682539666E-2</v>
      </c>
      <c r="AD29" s="54">
        <v>-239</v>
      </c>
      <c r="AE29" s="55">
        <v>2749.0909090909095</v>
      </c>
      <c r="AF29" s="56">
        <f t="shared" si="9"/>
        <v>-8.6937830687830675E-2</v>
      </c>
      <c r="AG29" s="54">
        <v>0</v>
      </c>
      <c r="AH29" s="55">
        <v>0</v>
      </c>
      <c r="AI29" s="56" t="e">
        <f t="shared" si="10"/>
        <v>#DIV/0!</v>
      </c>
      <c r="AJ29" s="54">
        <v>-2717.5</v>
      </c>
      <c r="AK29" s="55">
        <v>25200</v>
      </c>
      <c r="AL29" s="56">
        <f t="shared" si="11"/>
        <v>-0.10783730158730159</v>
      </c>
      <c r="AM29" s="57">
        <v>11114.333333333334</v>
      </c>
      <c r="AN29" s="58"/>
      <c r="AO29" s="72">
        <f t="shared" si="13"/>
        <v>-2717.5</v>
      </c>
      <c r="AP29" s="73">
        <f t="shared" si="13"/>
        <v>25199.999999999996</v>
      </c>
    </row>
    <row r="30" spans="1:42" ht="27.95" customHeight="1" x14ac:dyDescent="0.2">
      <c r="A30" s="49">
        <v>8.25</v>
      </c>
      <c r="B30" s="50" t="s">
        <v>126</v>
      </c>
      <c r="C30" s="51">
        <f t="shared" si="0"/>
        <v>23</v>
      </c>
      <c r="D30" s="52" t="s">
        <v>127</v>
      </c>
      <c r="E30" s="53" t="s">
        <v>25</v>
      </c>
      <c r="F30" s="54">
        <v>-236</v>
      </c>
      <c r="G30" s="55">
        <v>13012.363636363638</v>
      </c>
      <c r="H30" s="56">
        <f t="shared" si="1"/>
        <v>-1.8136597361949471E-2</v>
      </c>
      <c r="I30" s="54">
        <v>-243</v>
      </c>
      <c r="J30" s="55">
        <v>13012.36363636364</v>
      </c>
      <c r="K30" s="56">
        <f t="shared" si="2"/>
        <v>-1.8674547283702207E-2</v>
      </c>
      <c r="L30" s="54">
        <v>-241</v>
      </c>
      <c r="M30" s="55">
        <v>11179.636363636369</v>
      </c>
      <c r="N30" s="56">
        <f t="shared" si="3"/>
        <v>-2.1557051782461607E-2</v>
      </c>
      <c r="O30" s="54">
        <v>-196</v>
      </c>
      <c r="P30" s="55">
        <v>9805.0909090909099</v>
      </c>
      <c r="Q30" s="56">
        <f t="shared" si="4"/>
        <v>-1.9989615784008305E-2</v>
      </c>
      <c r="R30" s="54">
        <v>-301.5</v>
      </c>
      <c r="S30" s="55">
        <v>12279.272727272728</v>
      </c>
      <c r="T30" s="56">
        <f t="shared" si="5"/>
        <v>-2.4553571428571428E-2</v>
      </c>
      <c r="U30" s="54">
        <v>-445</v>
      </c>
      <c r="V30" s="55">
        <v>11271.272727272724</v>
      </c>
      <c r="W30" s="56">
        <f t="shared" si="6"/>
        <v>-3.9480900761388577E-2</v>
      </c>
      <c r="X30" s="54">
        <v>-277</v>
      </c>
      <c r="Y30" s="55">
        <v>10080</v>
      </c>
      <c r="Z30" s="56">
        <f t="shared" si="7"/>
        <v>-2.748015873015873E-2</v>
      </c>
      <c r="AA30" s="54">
        <v>-201</v>
      </c>
      <c r="AB30" s="55">
        <v>10080</v>
      </c>
      <c r="AC30" s="56">
        <f t="shared" si="8"/>
        <v>-1.9940476190476189E-2</v>
      </c>
      <c r="AD30" s="54">
        <v>-261</v>
      </c>
      <c r="AE30" s="55">
        <v>10080</v>
      </c>
      <c r="AF30" s="56">
        <f t="shared" si="9"/>
        <v>-2.5892857142857145E-2</v>
      </c>
      <c r="AG30" s="54">
        <v>0</v>
      </c>
      <c r="AH30" s="55">
        <v>0</v>
      </c>
      <c r="AI30" s="56" t="e">
        <f t="shared" si="10"/>
        <v>#DIV/0!</v>
      </c>
      <c r="AJ30" s="54">
        <v>-2401.5</v>
      </c>
      <c r="AK30" s="55">
        <v>100800</v>
      </c>
      <c r="AL30" s="56">
        <f t="shared" si="11"/>
        <v>-2.3824404761904762E-2</v>
      </c>
      <c r="AM30" s="57">
        <v>87485</v>
      </c>
      <c r="AN30" s="58"/>
      <c r="AO30" s="72">
        <f t="shared" si="13"/>
        <v>-2401.5</v>
      </c>
      <c r="AP30" s="73">
        <f t="shared" si="13"/>
        <v>100800.00000000001</v>
      </c>
    </row>
    <row r="31" spans="1:42" ht="27.95" customHeight="1" x14ac:dyDescent="0.2">
      <c r="A31" s="49">
        <v>10</v>
      </c>
      <c r="B31" s="50" t="s">
        <v>128</v>
      </c>
      <c r="C31" s="51">
        <f t="shared" si="0"/>
        <v>24</v>
      </c>
      <c r="D31" s="52" t="s">
        <v>129</v>
      </c>
      <c r="E31" s="53" t="s">
        <v>25</v>
      </c>
      <c r="F31" s="54">
        <v>-239</v>
      </c>
      <c r="G31" s="55">
        <v>7697.8193146417443</v>
      </c>
      <c r="H31" s="56">
        <f t="shared" si="1"/>
        <v>-3.1047753945770945E-2</v>
      </c>
      <c r="I31" s="54">
        <v>-262</v>
      </c>
      <c r="J31" s="55">
        <v>7697.8193146417425</v>
      </c>
      <c r="K31" s="56">
        <f t="shared" si="2"/>
        <v>-3.403561311210037E-2</v>
      </c>
      <c r="L31" s="54">
        <v>-162</v>
      </c>
      <c r="M31" s="55">
        <v>6598.1308411214932</v>
      </c>
      <c r="N31" s="56">
        <f t="shared" si="3"/>
        <v>-2.4552407932011338E-2</v>
      </c>
      <c r="O31" s="54">
        <v>-227</v>
      </c>
      <c r="P31" s="55">
        <v>5956.645898234683</v>
      </c>
      <c r="Q31" s="56">
        <f t="shared" si="4"/>
        <v>-3.8108694704728698E-2</v>
      </c>
      <c r="R31" s="54">
        <v>-300.5</v>
      </c>
      <c r="S31" s="55">
        <v>6598.1308411214986</v>
      </c>
      <c r="T31" s="56">
        <f t="shared" si="5"/>
        <v>-4.5543201133144452E-2</v>
      </c>
      <c r="U31" s="54">
        <v>-638</v>
      </c>
      <c r="V31" s="55">
        <v>6414.8494288681195</v>
      </c>
      <c r="W31" s="56">
        <f t="shared" si="6"/>
        <v>-9.9456738162687186E-2</v>
      </c>
      <c r="X31" s="54">
        <v>-325</v>
      </c>
      <c r="Y31" s="55">
        <v>5956.6458982346821</v>
      </c>
      <c r="Z31" s="56">
        <f t="shared" si="7"/>
        <v>-5.4560906515580744E-2</v>
      </c>
      <c r="AA31" s="54">
        <v>-231</v>
      </c>
      <c r="AB31" s="55">
        <v>5956.6458982346812</v>
      </c>
      <c r="AC31" s="56">
        <f t="shared" si="8"/>
        <v>-3.8780213554151247E-2</v>
      </c>
      <c r="AD31" s="54">
        <v>-180</v>
      </c>
      <c r="AE31" s="55">
        <v>5956.6458982346803</v>
      </c>
      <c r="AF31" s="56">
        <f t="shared" si="9"/>
        <v>-3.0218348224013963E-2</v>
      </c>
      <c r="AG31" s="54">
        <v>0</v>
      </c>
      <c r="AH31" s="55">
        <v>0</v>
      </c>
      <c r="AI31" s="56" t="e">
        <f t="shared" si="10"/>
        <v>#DIV/0!</v>
      </c>
      <c r="AJ31" s="54">
        <v>-2564.5</v>
      </c>
      <c r="AK31" s="55">
        <v>58833.333333333307</v>
      </c>
      <c r="AL31" s="56">
        <f t="shared" si="11"/>
        <v>-4.3589235127478775E-2</v>
      </c>
      <c r="AM31" s="57">
        <v>30448.666666666664</v>
      </c>
      <c r="AN31" s="58"/>
      <c r="AO31" s="72">
        <f t="shared" si="13"/>
        <v>-2564.5</v>
      </c>
      <c r="AP31" s="73">
        <f t="shared" si="13"/>
        <v>58833.333333333328</v>
      </c>
    </row>
    <row r="32" spans="1:42" ht="27.95" customHeight="1" x14ac:dyDescent="0.2">
      <c r="A32" s="49">
        <v>5.25</v>
      </c>
      <c r="B32" s="50" t="s">
        <v>130</v>
      </c>
      <c r="C32" s="51">
        <f t="shared" si="0"/>
        <v>25</v>
      </c>
      <c r="D32" s="52" t="s">
        <v>131</v>
      </c>
      <c r="E32" s="53" t="s">
        <v>25</v>
      </c>
      <c r="F32" s="54">
        <v>0</v>
      </c>
      <c r="G32" s="55">
        <v>0</v>
      </c>
      <c r="H32" s="56" t="e">
        <f t="shared" si="1"/>
        <v>#DIV/0!</v>
      </c>
      <c r="I32" s="54">
        <v>0</v>
      </c>
      <c r="J32" s="55">
        <v>0</v>
      </c>
      <c r="K32" s="56" t="e">
        <f t="shared" si="2"/>
        <v>#DIV/0!</v>
      </c>
      <c r="L32" s="54">
        <v>0</v>
      </c>
      <c r="M32" s="55">
        <v>0</v>
      </c>
      <c r="N32" s="56" t="e">
        <f t="shared" si="3"/>
        <v>#DIV/0!</v>
      </c>
      <c r="O32" s="54">
        <v>0</v>
      </c>
      <c r="P32" s="55">
        <v>0</v>
      </c>
      <c r="Q32" s="56" t="e">
        <f t="shared" si="4"/>
        <v>#DIV/0!</v>
      </c>
      <c r="R32" s="54">
        <v>0</v>
      </c>
      <c r="S32" s="55">
        <v>0</v>
      </c>
      <c r="T32" s="56" t="e">
        <f t="shared" si="5"/>
        <v>#DIV/0!</v>
      </c>
      <c r="U32" s="54">
        <v>0</v>
      </c>
      <c r="V32" s="55">
        <v>0</v>
      </c>
      <c r="W32" s="56" t="e">
        <f t="shared" si="6"/>
        <v>#DIV/0!</v>
      </c>
      <c r="X32" s="54">
        <v>0</v>
      </c>
      <c r="Y32" s="55">
        <v>0</v>
      </c>
      <c r="Z32" s="56" t="e">
        <f t="shared" si="7"/>
        <v>#DIV/0!</v>
      </c>
      <c r="AA32" s="54">
        <v>0</v>
      </c>
      <c r="AB32" s="55">
        <v>0</v>
      </c>
      <c r="AC32" s="56" t="e">
        <f t="shared" si="8"/>
        <v>#DIV/0!</v>
      </c>
      <c r="AD32" s="54">
        <v>0</v>
      </c>
      <c r="AE32" s="55">
        <v>0</v>
      </c>
      <c r="AF32" s="56" t="e">
        <f t="shared" si="9"/>
        <v>#DIV/0!</v>
      </c>
      <c r="AG32" s="54">
        <v>0</v>
      </c>
      <c r="AH32" s="55">
        <v>0</v>
      </c>
      <c r="AI32" s="56" t="e">
        <f t="shared" si="10"/>
        <v>#DIV/0!</v>
      </c>
      <c r="AJ32" s="54">
        <v>0</v>
      </c>
      <c r="AK32" s="55">
        <v>0</v>
      </c>
      <c r="AL32" s="56" t="e">
        <f t="shared" si="11"/>
        <v>#DIV/0!</v>
      </c>
      <c r="AM32" s="57">
        <v>0</v>
      </c>
      <c r="AN32" s="58"/>
      <c r="AO32" s="72">
        <f t="shared" si="13"/>
        <v>0</v>
      </c>
      <c r="AP32" s="73">
        <f t="shared" si="13"/>
        <v>0</v>
      </c>
    </row>
    <row r="33" spans="1:42" ht="27.95" customHeight="1" x14ac:dyDescent="0.2">
      <c r="A33" s="49">
        <v>9</v>
      </c>
      <c r="B33" s="50" t="s">
        <v>132</v>
      </c>
      <c r="C33" s="51">
        <f t="shared" si="0"/>
        <v>26</v>
      </c>
      <c r="D33" s="52" t="s">
        <v>133</v>
      </c>
      <c r="E33" s="53" t="s">
        <v>25</v>
      </c>
      <c r="F33" s="54">
        <v>0</v>
      </c>
      <c r="G33" s="55">
        <v>0</v>
      </c>
      <c r="H33" s="56" t="e">
        <f t="shared" si="1"/>
        <v>#DIV/0!</v>
      </c>
      <c r="I33" s="54">
        <v>0</v>
      </c>
      <c r="J33" s="55">
        <v>0</v>
      </c>
      <c r="K33" s="56" t="e">
        <f t="shared" si="2"/>
        <v>#DIV/0!</v>
      </c>
      <c r="L33" s="54">
        <v>0</v>
      </c>
      <c r="M33" s="55">
        <v>0</v>
      </c>
      <c r="N33" s="56" t="e">
        <f t="shared" si="3"/>
        <v>#DIV/0!</v>
      </c>
      <c r="O33" s="54">
        <v>0</v>
      </c>
      <c r="P33" s="55">
        <v>0</v>
      </c>
      <c r="Q33" s="56" t="e">
        <f t="shared" si="4"/>
        <v>#DIV/0!</v>
      </c>
      <c r="R33" s="54">
        <v>0</v>
      </c>
      <c r="S33" s="55">
        <v>0</v>
      </c>
      <c r="T33" s="56" t="e">
        <f t="shared" si="5"/>
        <v>#DIV/0!</v>
      </c>
      <c r="U33" s="54">
        <v>0</v>
      </c>
      <c r="V33" s="55">
        <v>0</v>
      </c>
      <c r="W33" s="56" t="e">
        <f t="shared" si="6"/>
        <v>#DIV/0!</v>
      </c>
      <c r="X33" s="54">
        <v>0</v>
      </c>
      <c r="Y33" s="55">
        <v>0</v>
      </c>
      <c r="Z33" s="56" t="e">
        <f t="shared" si="7"/>
        <v>#DIV/0!</v>
      </c>
      <c r="AA33" s="54">
        <v>0</v>
      </c>
      <c r="AB33" s="55">
        <v>0</v>
      </c>
      <c r="AC33" s="56" t="e">
        <f t="shared" si="8"/>
        <v>#DIV/0!</v>
      </c>
      <c r="AD33" s="54">
        <v>0</v>
      </c>
      <c r="AE33" s="55">
        <v>0</v>
      </c>
      <c r="AF33" s="56" t="e">
        <f t="shared" si="9"/>
        <v>#DIV/0!</v>
      </c>
      <c r="AG33" s="54">
        <v>0</v>
      </c>
      <c r="AH33" s="55">
        <v>0</v>
      </c>
      <c r="AI33" s="56" t="e">
        <f t="shared" si="10"/>
        <v>#DIV/0!</v>
      </c>
      <c r="AJ33" s="54">
        <v>0</v>
      </c>
      <c r="AK33" s="55">
        <v>0</v>
      </c>
      <c r="AL33" s="56" t="e">
        <f t="shared" si="11"/>
        <v>#DIV/0!</v>
      </c>
      <c r="AM33" s="57">
        <v>0</v>
      </c>
      <c r="AN33" s="58"/>
      <c r="AO33" s="72">
        <f t="shared" si="13"/>
        <v>0</v>
      </c>
      <c r="AP33" s="73">
        <f t="shared" si="13"/>
        <v>0</v>
      </c>
    </row>
    <row r="34" spans="1:42" ht="27.95" customHeight="1" x14ac:dyDescent="0.2">
      <c r="A34" s="49">
        <v>19.5</v>
      </c>
      <c r="B34" s="50" t="s">
        <v>134</v>
      </c>
      <c r="C34" s="51">
        <f t="shared" si="0"/>
        <v>27</v>
      </c>
      <c r="D34" s="52" t="s">
        <v>135</v>
      </c>
      <c r="E34" s="53" t="s">
        <v>25</v>
      </c>
      <c r="F34" s="54">
        <v>481</v>
      </c>
      <c r="G34" s="55">
        <v>2291.666666666667</v>
      </c>
      <c r="H34" s="56">
        <f t="shared" si="1"/>
        <v>0.20989090909090907</v>
      </c>
      <c r="I34" s="54">
        <v>406</v>
      </c>
      <c r="J34" s="55">
        <v>2291.6666666666665</v>
      </c>
      <c r="K34" s="56">
        <f t="shared" si="2"/>
        <v>0.17716363636363638</v>
      </c>
      <c r="L34" s="54">
        <v>328.01999998092651</v>
      </c>
      <c r="M34" s="55">
        <v>1833.3333333333335</v>
      </c>
      <c r="N34" s="56">
        <f t="shared" si="3"/>
        <v>0.17891999998959626</v>
      </c>
      <c r="O34" s="54">
        <v>876.02999985218048</v>
      </c>
      <c r="P34" s="55">
        <v>1833.3333333333335</v>
      </c>
      <c r="Q34" s="56">
        <f t="shared" si="4"/>
        <v>0.47783454537391656</v>
      </c>
      <c r="R34" s="54">
        <v>736.91999995708466</v>
      </c>
      <c r="S34" s="55">
        <v>2200</v>
      </c>
      <c r="T34" s="56">
        <f t="shared" si="5"/>
        <v>0.3349636363441294</v>
      </c>
      <c r="U34" s="54">
        <v>861</v>
      </c>
      <c r="V34" s="55">
        <v>2108.333333333333</v>
      </c>
      <c r="W34" s="56">
        <f t="shared" si="6"/>
        <v>0.40837944664031628</v>
      </c>
      <c r="X34" s="54">
        <v>280.34999993443489</v>
      </c>
      <c r="Y34" s="55">
        <v>2108.3333333333335</v>
      </c>
      <c r="Z34" s="56">
        <f t="shared" si="7"/>
        <v>0.1329723319847122</v>
      </c>
      <c r="AA34" s="54">
        <v>170</v>
      </c>
      <c r="AB34" s="55">
        <v>1650</v>
      </c>
      <c r="AC34" s="56">
        <f t="shared" si="8"/>
        <v>0.10303030303030303</v>
      </c>
      <c r="AD34" s="54">
        <v>1196.3399999141693</v>
      </c>
      <c r="AE34" s="55">
        <v>2016.6666666666661</v>
      </c>
      <c r="AF34" s="56">
        <f t="shared" si="9"/>
        <v>0.59322644623843124</v>
      </c>
      <c r="AG34" s="54">
        <v>6</v>
      </c>
      <c r="AH34" s="55">
        <v>0</v>
      </c>
      <c r="AI34" s="56" t="e">
        <f t="shared" si="10"/>
        <v>#DIV/0!</v>
      </c>
      <c r="AJ34" s="54">
        <v>5341.6599996387959</v>
      </c>
      <c r="AK34" s="55">
        <v>18333.333333333321</v>
      </c>
      <c r="AL34" s="56">
        <f t="shared" si="11"/>
        <v>0.2913632727075709</v>
      </c>
      <c r="AM34" s="57">
        <v>0</v>
      </c>
      <c r="AN34" s="58"/>
      <c r="AO34" s="72">
        <f t="shared" si="13"/>
        <v>5341.6599996387959</v>
      </c>
      <c r="AP34" s="73">
        <f t="shared" si="13"/>
        <v>18333.333333333336</v>
      </c>
    </row>
    <row r="35" spans="1:42" ht="27.95" customHeight="1" x14ac:dyDescent="0.2">
      <c r="A35" s="49">
        <v>26.25</v>
      </c>
      <c r="B35" s="50" t="s">
        <v>136</v>
      </c>
      <c r="C35" s="51">
        <f t="shared" si="0"/>
        <v>28</v>
      </c>
      <c r="D35" s="52" t="s">
        <v>137</v>
      </c>
      <c r="E35" s="53" t="s">
        <v>25</v>
      </c>
      <c r="F35" s="54">
        <v>4491.34</v>
      </c>
      <c r="G35" s="55">
        <v>8740</v>
      </c>
      <c r="H35" s="56">
        <f t="shared" si="1"/>
        <v>0.51388329519450804</v>
      </c>
      <c r="I35" s="54">
        <v>5079.99</v>
      </c>
      <c r="J35" s="55">
        <v>10120</v>
      </c>
      <c r="K35" s="56">
        <f t="shared" si="2"/>
        <v>0.50197529644268768</v>
      </c>
      <c r="L35" s="54">
        <v>1969.5799996032565</v>
      </c>
      <c r="M35" s="55">
        <v>5060</v>
      </c>
      <c r="N35" s="56">
        <f t="shared" si="3"/>
        <v>0.38924505921012975</v>
      </c>
      <c r="O35" s="54">
        <v>3945.0599991083145</v>
      </c>
      <c r="P35" s="55">
        <v>5520</v>
      </c>
      <c r="Q35" s="56">
        <f t="shared" si="4"/>
        <v>0.71468478244715838</v>
      </c>
      <c r="R35" s="54">
        <v>4923.4299991464613</v>
      </c>
      <c r="S35" s="55">
        <v>7820</v>
      </c>
      <c r="T35" s="56">
        <f t="shared" si="5"/>
        <v>0.62959462904686203</v>
      </c>
      <c r="U35" s="54">
        <v>5753.0799997615813</v>
      </c>
      <c r="V35" s="55">
        <v>7820</v>
      </c>
      <c r="W35" s="56">
        <f t="shared" si="6"/>
        <v>0.73568797950915366</v>
      </c>
      <c r="X35" s="54">
        <v>3433.9799990653992</v>
      </c>
      <c r="Y35" s="55">
        <v>6900</v>
      </c>
      <c r="Z35" s="56">
        <f t="shared" si="7"/>
        <v>0.49767826073411581</v>
      </c>
      <c r="AA35" s="54">
        <v>1421.3599998950958</v>
      </c>
      <c r="AB35" s="55">
        <v>4140</v>
      </c>
      <c r="AC35" s="56">
        <f t="shared" si="8"/>
        <v>0.34332367147224535</v>
      </c>
      <c r="AD35" s="54">
        <v>5640.2799996733665</v>
      </c>
      <c r="AE35" s="55">
        <v>8280</v>
      </c>
      <c r="AF35" s="56">
        <f t="shared" si="9"/>
        <v>0.68119323667552734</v>
      </c>
      <c r="AG35" s="54">
        <v>0</v>
      </c>
      <c r="AH35" s="55">
        <v>0</v>
      </c>
      <c r="AI35" s="56" t="e">
        <f t="shared" si="10"/>
        <v>#DIV/0!</v>
      </c>
      <c r="AJ35" s="54">
        <v>36658.099996253477</v>
      </c>
      <c r="AK35" s="55">
        <v>64400</v>
      </c>
      <c r="AL35" s="56">
        <f t="shared" si="11"/>
        <v>0.56922515522132733</v>
      </c>
      <c r="AM35" s="57">
        <v>12957.666666666672</v>
      </c>
      <c r="AN35" s="58"/>
      <c r="AO35" s="72">
        <f t="shared" si="13"/>
        <v>36658.099996253477</v>
      </c>
      <c r="AP35" s="73">
        <f t="shared" si="13"/>
        <v>64400</v>
      </c>
    </row>
    <row r="36" spans="1:42" ht="27.95" customHeight="1" x14ac:dyDescent="0.2">
      <c r="A36" s="49">
        <v>36</v>
      </c>
      <c r="B36" s="50" t="s">
        <v>138</v>
      </c>
      <c r="C36" s="51">
        <f t="shared" si="0"/>
        <v>29</v>
      </c>
      <c r="D36" s="52" t="s">
        <v>139</v>
      </c>
      <c r="E36" s="53" t="s">
        <v>25</v>
      </c>
      <c r="F36" s="54">
        <v>1360</v>
      </c>
      <c r="G36" s="55">
        <v>2201.9047619047615</v>
      </c>
      <c r="H36" s="56">
        <f t="shared" si="1"/>
        <v>0.61764705882352955</v>
      </c>
      <c r="I36" s="54">
        <v>1219</v>
      </c>
      <c r="J36" s="55">
        <v>2477.1428571428573</v>
      </c>
      <c r="K36" s="56">
        <f t="shared" si="2"/>
        <v>0.49209919261822371</v>
      </c>
      <c r="L36" s="54">
        <v>1033.420000096783</v>
      </c>
      <c r="M36" s="55">
        <v>1651.4285714285716</v>
      </c>
      <c r="N36" s="56">
        <f t="shared" si="3"/>
        <v>0.62577335645998966</v>
      </c>
      <c r="O36" s="54">
        <v>733.03999960422516</v>
      </c>
      <c r="P36" s="55">
        <v>1376.1904761904764</v>
      </c>
      <c r="Q36" s="56">
        <f t="shared" si="4"/>
        <v>0.53265882324182445</v>
      </c>
      <c r="R36" s="54">
        <v>2038.1699996888638</v>
      </c>
      <c r="S36" s="55">
        <v>2568.8888888889787</v>
      </c>
      <c r="T36" s="56">
        <f t="shared" si="5"/>
        <v>0.79340527669546423</v>
      </c>
      <c r="U36" s="54">
        <v>1650.8600000739098</v>
      </c>
      <c r="V36" s="55">
        <v>2477.1428571428569</v>
      </c>
      <c r="W36" s="56">
        <f t="shared" si="6"/>
        <v>0.66643713959154383</v>
      </c>
      <c r="X36" s="54">
        <v>1319.9109997749329</v>
      </c>
      <c r="Y36" s="55">
        <v>2018.412698412699</v>
      </c>
      <c r="Z36" s="56">
        <f t="shared" si="7"/>
        <v>0.65393514458808388</v>
      </c>
      <c r="AA36" s="54">
        <v>688.18999996781349</v>
      </c>
      <c r="AB36" s="55">
        <v>917.4603174603177</v>
      </c>
      <c r="AC36" s="56">
        <f t="shared" si="8"/>
        <v>0.75010328716214947</v>
      </c>
      <c r="AD36" s="54">
        <v>3637.3199999034405</v>
      </c>
      <c r="AE36" s="55">
        <v>3578.0952380952381</v>
      </c>
      <c r="AF36" s="56">
        <f t="shared" si="9"/>
        <v>1.0165520361721088</v>
      </c>
      <c r="AG36" s="54">
        <v>10</v>
      </c>
      <c r="AH36" s="55">
        <v>0</v>
      </c>
      <c r="AI36" s="56" t="e">
        <f t="shared" si="10"/>
        <v>#DIV/0!</v>
      </c>
      <c r="AJ36" s="54">
        <v>13689.910999109969</v>
      </c>
      <c r="AK36" s="55">
        <v>19266.666666666672</v>
      </c>
      <c r="AL36" s="56">
        <f t="shared" si="11"/>
        <v>0.71054901379463486</v>
      </c>
      <c r="AM36" s="57">
        <v>0</v>
      </c>
      <c r="AN36" s="58"/>
      <c r="AO36" s="72">
        <f t="shared" si="13"/>
        <v>13689.910999109969</v>
      </c>
      <c r="AP36" s="73">
        <f t="shared" si="13"/>
        <v>19266.666666666759</v>
      </c>
    </row>
    <row r="37" spans="1:42" ht="27.95" customHeight="1" x14ac:dyDescent="0.2">
      <c r="A37" s="49">
        <v>11.25</v>
      </c>
      <c r="B37" s="50" t="s">
        <v>140</v>
      </c>
      <c r="C37" s="51">
        <f t="shared" si="0"/>
        <v>30</v>
      </c>
      <c r="D37" s="52" t="s">
        <v>141</v>
      </c>
      <c r="E37" s="53" t="s">
        <v>27</v>
      </c>
      <c r="F37" s="54">
        <v>251466.25</v>
      </c>
      <c r="G37" s="55">
        <v>382350.20761171239</v>
      </c>
      <c r="H37" s="56">
        <f t="shared" si="1"/>
        <v>0.65768566354584324</v>
      </c>
      <c r="I37" s="54">
        <v>371322</v>
      </c>
      <c r="J37" s="55">
        <v>646353.92239122791</v>
      </c>
      <c r="K37" s="56">
        <f t="shared" si="2"/>
        <v>0.57448711477803116</v>
      </c>
      <c r="L37" s="54">
        <v>462797.94999998808</v>
      </c>
      <c r="M37" s="55">
        <v>714630.74517903314</v>
      </c>
      <c r="N37" s="56">
        <f t="shared" si="3"/>
        <v>0.6476043091093785</v>
      </c>
      <c r="O37" s="54">
        <v>269883.20000004768</v>
      </c>
      <c r="P37" s="55">
        <v>364143.05486829748</v>
      </c>
      <c r="Q37" s="56">
        <f t="shared" si="4"/>
        <v>0.74114608638535884</v>
      </c>
      <c r="R37" s="54">
        <v>395048.35666701198</v>
      </c>
      <c r="S37" s="55">
        <v>482489.54770049418</v>
      </c>
      <c r="T37" s="56">
        <f t="shared" si="5"/>
        <v>0.81877080767817711</v>
      </c>
      <c r="U37" s="54">
        <v>410097.16999998689</v>
      </c>
      <c r="V37" s="55">
        <v>482489.54770049412</v>
      </c>
      <c r="W37" s="56">
        <f t="shared" si="6"/>
        <v>0.84996073377024761</v>
      </c>
      <c r="X37" s="54">
        <v>335358.68999919295</v>
      </c>
      <c r="Y37" s="55">
        <v>436971.66584195691</v>
      </c>
      <c r="Z37" s="56">
        <f t="shared" si="7"/>
        <v>0.76746095047838836</v>
      </c>
      <c r="AA37" s="54">
        <v>184611</v>
      </c>
      <c r="AB37" s="55">
        <v>312343.7053132822</v>
      </c>
      <c r="AC37" s="56">
        <f t="shared" si="8"/>
        <v>0.59105080992374825</v>
      </c>
      <c r="AD37" s="54">
        <v>385571.34000006318</v>
      </c>
      <c r="AE37" s="55">
        <v>409660.93672683474</v>
      </c>
      <c r="AF37" s="56">
        <f t="shared" si="9"/>
        <v>0.94119625630101345</v>
      </c>
      <c r="AG37" s="54">
        <v>87</v>
      </c>
      <c r="AH37" s="55">
        <v>0</v>
      </c>
      <c r="AI37" s="56" t="e">
        <f t="shared" si="10"/>
        <v>#DIV/0!</v>
      </c>
      <c r="AJ37" s="54">
        <v>3066242.9566662908</v>
      </c>
      <c r="AK37" s="55">
        <v>4231433.333333334</v>
      </c>
      <c r="AL37" s="56">
        <f t="shared" si="11"/>
        <v>0.72463458954009841</v>
      </c>
      <c r="AM37" s="57">
        <v>234548.66666666674</v>
      </c>
      <c r="AN37" s="58"/>
      <c r="AO37" s="72">
        <f t="shared" si="13"/>
        <v>3066242.9566662908</v>
      </c>
      <c r="AP37" s="73">
        <f t="shared" si="13"/>
        <v>4231433.333333333</v>
      </c>
    </row>
    <row r="38" spans="1:42" ht="27.95" customHeight="1" x14ac:dyDescent="0.2">
      <c r="A38" s="49">
        <v>25</v>
      </c>
      <c r="B38" s="50" t="s">
        <v>142</v>
      </c>
      <c r="C38" s="51">
        <f t="shared" si="0"/>
        <v>31</v>
      </c>
      <c r="D38" s="52" t="s">
        <v>143</v>
      </c>
      <c r="E38" s="53" t="s">
        <v>27</v>
      </c>
      <c r="F38" s="54">
        <v>10663.8</v>
      </c>
      <c r="G38" s="55">
        <v>29333.333333333332</v>
      </c>
      <c r="H38" s="56">
        <f t="shared" si="1"/>
        <v>0.36353863636363637</v>
      </c>
      <c r="I38" s="54">
        <v>8892.9</v>
      </c>
      <c r="J38" s="55">
        <v>26675</v>
      </c>
      <c r="K38" s="56">
        <f t="shared" si="2"/>
        <v>0.33337956888472353</v>
      </c>
      <c r="L38" s="54">
        <v>7372.5199999809265</v>
      </c>
      <c r="M38" s="55">
        <v>16041.66666666667</v>
      </c>
      <c r="N38" s="56">
        <f t="shared" si="3"/>
        <v>0.45958566233647324</v>
      </c>
      <c r="O38" s="54">
        <v>17033</v>
      </c>
      <c r="P38" s="55">
        <v>53350</v>
      </c>
      <c r="Q38" s="56">
        <f t="shared" si="4"/>
        <v>0.31926897844423618</v>
      </c>
      <c r="R38" s="54">
        <v>35420.709999895094</v>
      </c>
      <c r="S38" s="55">
        <v>95150</v>
      </c>
      <c r="T38" s="56">
        <f t="shared" si="5"/>
        <v>0.37226179716127267</v>
      </c>
      <c r="U38" s="54">
        <v>8622</v>
      </c>
      <c r="V38" s="55">
        <v>24658.333333333358</v>
      </c>
      <c r="W38" s="56">
        <f t="shared" si="6"/>
        <v>0.34965866846907706</v>
      </c>
      <c r="X38" s="54">
        <v>21730.079999923706</v>
      </c>
      <c r="Y38" s="55">
        <v>54541.666666666657</v>
      </c>
      <c r="Z38" s="56">
        <f t="shared" si="7"/>
        <v>0.39841246753106879</v>
      </c>
      <c r="AA38" s="54">
        <v>10728</v>
      </c>
      <c r="AB38" s="55">
        <v>25666.666666666664</v>
      </c>
      <c r="AC38" s="56">
        <f t="shared" si="8"/>
        <v>0.417974025974026</v>
      </c>
      <c r="AD38" s="54">
        <v>11120</v>
      </c>
      <c r="AE38" s="55">
        <v>22916.666666666664</v>
      </c>
      <c r="AF38" s="56">
        <f t="shared" si="9"/>
        <v>0.48523636363636369</v>
      </c>
      <c r="AG38" s="54">
        <v>2</v>
      </c>
      <c r="AH38" s="55">
        <v>0</v>
      </c>
      <c r="AI38" s="56" t="e">
        <f t="shared" si="10"/>
        <v>#DIV/0!</v>
      </c>
      <c r="AJ38" s="54">
        <v>131585.00999979972</v>
      </c>
      <c r="AK38" s="55">
        <v>348333.33333333349</v>
      </c>
      <c r="AL38" s="56">
        <f t="shared" si="11"/>
        <v>0.37775600956880284</v>
      </c>
      <c r="AM38" s="57">
        <v>208122</v>
      </c>
      <c r="AN38" s="58"/>
      <c r="AO38" s="72">
        <f t="shared" si="13"/>
        <v>131585.00999979975</v>
      </c>
      <c r="AP38" s="73">
        <f t="shared" si="13"/>
        <v>348333.33333333337</v>
      </c>
    </row>
    <row r="39" spans="1:42" ht="27.95" customHeight="1" x14ac:dyDescent="0.2">
      <c r="A39" s="49">
        <v>9.75</v>
      </c>
      <c r="B39" s="50" t="s">
        <v>144</v>
      </c>
      <c r="C39" s="51">
        <f t="shared" si="0"/>
        <v>32</v>
      </c>
      <c r="D39" s="52" t="s">
        <v>145</v>
      </c>
      <c r="E39" s="53" t="s">
        <v>27</v>
      </c>
      <c r="F39" s="54">
        <v>11950.5</v>
      </c>
      <c r="G39" s="55">
        <v>33947.49358824901</v>
      </c>
      <c r="H39" s="56">
        <f t="shared" si="1"/>
        <v>0.35202893459376594</v>
      </c>
      <c r="I39" s="54">
        <v>19804.75</v>
      </c>
      <c r="J39" s="55">
        <v>42616.880391699706</v>
      </c>
      <c r="K39" s="56">
        <f t="shared" si="2"/>
        <v>0.46471608944556347</v>
      </c>
      <c r="L39" s="54">
        <v>19584.75</v>
      </c>
      <c r="M39" s="55">
        <v>46267.148519468385</v>
      </c>
      <c r="N39" s="56">
        <f t="shared" si="3"/>
        <v>0.42329710446190755</v>
      </c>
      <c r="O39" s="54">
        <v>24235.25</v>
      </c>
      <c r="P39" s="55">
        <v>60320.68081137797</v>
      </c>
      <c r="Q39" s="56">
        <f t="shared" si="4"/>
        <v>0.4017734825603731</v>
      </c>
      <c r="R39" s="54">
        <v>20017.599999785423</v>
      </c>
      <c r="S39" s="55">
        <v>66069.853112613651</v>
      </c>
      <c r="T39" s="56">
        <f t="shared" si="5"/>
        <v>0.30297630548180809</v>
      </c>
      <c r="U39" s="54">
        <v>11520.75</v>
      </c>
      <c r="V39" s="55">
        <v>31939.846117976216</v>
      </c>
      <c r="W39" s="56">
        <f t="shared" si="6"/>
        <v>0.36070148733484197</v>
      </c>
      <c r="X39" s="54">
        <v>19307.189999759197</v>
      </c>
      <c r="Y39" s="55">
        <v>47818.512473770141</v>
      </c>
      <c r="Z39" s="56">
        <f t="shared" si="7"/>
        <v>0.40375973657377484</v>
      </c>
      <c r="AA39" s="54">
        <v>14974</v>
      </c>
      <c r="AB39" s="55">
        <v>39514.152483096303</v>
      </c>
      <c r="AC39" s="56">
        <f t="shared" si="8"/>
        <v>0.37895283231509785</v>
      </c>
      <c r="AD39" s="54">
        <v>9577.379999756813</v>
      </c>
      <c r="AE39" s="55">
        <v>22905.432501748666</v>
      </c>
      <c r="AF39" s="56">
        <f t="shared" si="9"/>
        <v>0.41812700978362438</v>
      </c>
      <c r="AG39" s="54">
        <v>9</v>
      </c>
      <c r="AH39" s="55">
        <v>0</v>
      </c>
      <c r="AI39" s="56" t="e">
        <f t="shared" si="10"/>
        <v>#DIV/0!</v>
      </c>
      <c r="AJ39" s="54">
        <v>150981.16999930143</v>
      </c>
      <c r="AK39" s="55">
        <v>391400</v>
      </c>
      <c r="AL39" s="56">
        <f t="shared" si="11"/>
        <v>0.38574647419341196</v>
      </c>
      <c r="AM39" s="57">
        <v>170110.33333333331</v>
      </c>
      <c r="AN39" s="58"/>
      <c r="AO39" s="72">
        <f t="shared" si="13"/>
        <v>150981.16999930143</v>
      </c>
      <c r="AP39" s="73">
        <f t="shared" si="13"/>
        <v>391400.00000000012</v>
      </c>
    </row>
    <row r="40" spans="1:42" ht="27.95" customHeight="1" x14ac:dyDescent="0.2">
      <c r="A40" s="49">
        <v>9.75</v>
      </c>
      <c r="B40" s="50" t="s">
        <v>146</v>
      </c>
      <c r="C40" s="51">
        <f t="shared" si="0"/>
        <v>33</v>
      </c>
      <c r="D40" s="52" t="s">
        <v>147</v>
      </c>
      <c r="E40" s="53" t="s">
        <v>22</v>
      </c>
      <c r="F40" s="54">
        <v>51613</v>
      </c>
      <c r="G40" s="55">
        <v>79483.700594613503</v>
      </c>
      <c r="H40" s="56">
        <f t="shared" si="1"/>
        <v>0.64935325876734207</v>
      </c>
      <c r="I40" s="54">
        <v>71306</v>
      </c>
      <c r="J40" s="55">
        <v>109963.09898565935</v>
      </c>
      <c r="K40" s="56">
        <f t="shared" si="2"/>
        <v>0.64845389642301055</v>
      </c>
      <c r="L40" s="54">
        <v>61908</v>
      </c>
      <c r="M40" s="55">
        <v>93080.797481636953</v>
      </c>
      <c r="N40" s="56">
        <f t="shared" si="3"/>
        <v>0.66509958740107755</v>
      </c>
      <c r="O40" s="54">
        <v>67907</v>
      </c>
      <c r="P40" s="55">
        <v>124564.00839454355</v>
      </c>
      <c r="Q40" s="56">
        <f t="shared" si="4"/>
        <v>0.54515747265383141</v>
      </c>
      <c r="R40" s="54">
        <v>58928.399999976158</v>
      </c>
      <c r="S40" s="55">
        <v>95179.678209164049</v>
      </c>
      <c r="T40" s="56">
        <f t="shared" si="5"/>
        <v>0.61912795996721959</v>
      </c>
      <c r="U40" s="54">
        <v>68338</v>
      </c>
      <c r="V40" s="55">
        <v>68624.274221755884</v>
      </c>
      <c r="W40" s="56">
        <f t="shared" si="6"/>
        <v>0.99582838252203876</v>
      </c>
      <c r="X40" s="54">
        <v>48312.900000140071</v>
      </c>
      <c r="Y40" s="55">
        <v>69993.109478838771</v>
      </c>
      <c r="Z40" s="56">
        <f t="shared" si="7"/>
        <v>0.69025223139638703</v>
      </c>
      <c r="AA40" s="54">
        <v>87057</v>
      </c>
      <c r="AB40" s="55">
        <v>152214.48058761811</v>
      </c>
      <c r="AC40" s="56">
        <f t="shared" si="8"/>
        <v>0.57193638649831358</v>
      </c>
      <c r="AD40" s="54">
        <v>57127.599999964237</v>
      </c>
      <c r="AE40" s="55">
        <v>76563.518712836667</v>
      </c>
      <c r="AF40" s="56">
        <f t="shared" si="9"/>
        <v>0.74614648020854613</v>
      </c>
      <c r="AG40" s="54">
        <v>119</v>
      </c>
      <c r="AH40" s="55">
        <v>0</v>
      </c>
      <c r="AI40" s="56" t="e">
        <f t="shared" si="10"/>
        <v>#DIV/0!</v>
      </c>
      <c r="AJ40" s="54">
        <v>572616.90000008047</v>
      </c>
      <c r="AK40" s="55">
        <v>869666.66666666674</v>
      </c>
      <c r="AL40" s="56">
        <f t="shared" si="11"/>
        <v>0.658432617861342</v>
      </c>
      <c r="AM40" s="57">
        <v>85669.333333333343</v>
      </c>
      <c r="AN40" s="58"/>
      <c r="AO40" s="72">
        <f t="shared" ref="AO40:AP45" si="14">F40+L40+X40+I40+O40+AA40+R40+U40+AG40+AD40</f>
        <v>572616.90000008047</v>
      </c>
      <c r="AP40" s="73">
        <f t="shared" si="14"/>
        <v>869666.66666666686</v>
      </c>
    </row>
    <row r="41" spans="1:42" ht="27.95" customHeight="1" x14ac:dyDescent="0.2">
      <c r="A41" s="49">
        <v>6.75</v>
      </c>
      <c r="B41" s="50" t="s">
        <v>148</v>
      </c>
      <c r="C41" s="51">
        <f t="shared" si="0"/>
        <v>34</v>
      </c>
      <c r="D41" s="52" t="s">
        <v>149</v>
      </c>
      <c r="E41" s="53" t="s">
        <v>22</v>
      </c>
      <c r="F41" s="54">
        <v>341944</v>
      </c>
      <c r="G41" s="55">
        <v>409048.55960943608</v>
      </c>
      <c r="H41" s="56">
        <f t="shared" si="1"/>
        <v>0.83594964941690975</v>
      </c>
      <c r="I41" s="54">
        <v>462304</v>
      </c>
      <c r="J41" s="55">
        <v>526558.71501509321</v>
      </c>
      <c r="K41" s="56">
        <f t="shared" si="2"/>
        <v>0.87797236436728343</v>
      </c>
      <c r="L41" s="54">
        <v>186802</v>
      </c>
      <c r="M41" s="55">
        <v>219589.68434390493</v>
      </c>
      <c r="N41" s="56">
        <f t="shared" si="3"/>
        <v>0.85068659103059086</v>
      </c>
      <c r="O41" s="54">
        <v>162710</v>
      </c>
      <c r="P41" s="55">
        <v>210276.52517422574</v>
      </c>
      <c r="Q41" s="56">
        <f t="shared" si="4"/>
        <v>0.77379060675073341</v>
      </c>
      <c r="R41" s="54">
        <v>183654</v>
      </c>
      <c r="S41" s="55">
        <v>246433.49606827434</v>
      </c>
      <c r="T41" s="56">
        <f t="shared" si="5"/>
        <v>0.74524771563163927</v>
      </c>
      <c r="U41" s="54">
        <v>228528</v>
      </c>
      <c r="V41" s="55">
        <v>233285.50665225656</v>
      </c>
      <c r="W41" s="56">
        <f t="shared" si="6"/>
        <v>0.97960650569112184</v>
      </c>
      <c r="X41" s="54">
        <v>170016</v>
      </c>
      <c r="Y41" s="55">
        <v>210641.74710244843</v>
      </c>
      <c r="Z41" s="56">
        <f t="shared" si="7"/>
        <v>0.80713344974921064</v>
      </c>
      <c r="AA41" s="54">
        <v>112886</v>
      </c>
      <c r="AB41" s="55">
        <v>157593.26202809968</v>
      </c>
      <c r="AC41" s="56">
        <f t="shared" si="8"/>
        <v>0.71631235084068412</v>
      </c>
      <c r="AD41" s="54">
        <v>191448</v>
      </c>
      <c r="AE41" s="55">
        <v>236572.50400626106</v>
      </c>
      <c r="AF41" s="56">
        <f t="shared" si="9"/>
        <v>0.80925719074661862</v>
      </c>
      <c r="AG41" s="54">
        <v>515</v>
      </c>
      <c r="AH41" s="55">
        <v>0</v>
      </c>
      <c r="AI41" s="56" t="e">
        <f t="shared" si="10"/>
        <v>#DIV/0!</v>
      </c>
      <c r="AJ41" s="54">
        <v>2040807</v>
      </c>
      <c r="AK41" s="55">
        <v>2450000</v>
      </c>
      <c r="AL41" s="56">
        <f t="shared" si="11"/>
        <v>0.83298244897959184</v>
      </c>
      <c r="AM41" s="57">
        <v>338749.33333333326</v>
      </c>
      <c r="AN41" s="58"/>
      <c r="AO41" s="72">
        <f t="shared" si="14"/>
        <v>2040807</v>
      </c>
      <c r="AP41" s="73">
        <f t="shared" si="14"/>
        <v>2450000</v>
      </c>
    </row>
    <row r="42" spans="1:42" ht="27.95" customHeight="1" x14ac:dyDescent="0.2">
      <c r="A42" s="49">
        <v>7.5</v>
      </c>
      <c r="B42" s="50" t="s">
        <v>150</v>
      </c>
      <c r="C42" s="51">
        <f t="shared" si="0"/>
        <v>35</v>
      </c>
      <c r="D42" s="52" t="s">
        <v>151</v>
      </c>
      <c r="E42" s="53" t="s">
        <v>22</v>
      </c>
      <c r="F42" s="54">
        <v>59114.2</v>
      </c>
      <c r="G42" s="55">
        <v>59530.283084497256</v>
      </c>
      <c r="H42" s="56">
        <f t="shared" si="1"/>
        <v>0.99301056432225143</v>
      </c>
      <c r="I42" s="54">
        <v>52304.2</v>
      </c>
      <c r="J42" s="55">
        <v>58069.417241932919</v>
      </c>
      <c r="K42" s="56">
        <f t="shared" si="2"/>
        <v>0.90071852765607296</v>
      </c>
      <c r="L42" s="54">
        <v>70177.01999989152</v>
      </c>
      <c r="M42" s="55">
        <v>70943.297479531233</v>
      </c>
      <c r="N42" s="56">
        <f t="shared" si="3"/>
        <v>0.98919873325791208</v>
      </c>
      <c r="O42" s="54">
        <v>66310.059999614954</v>
      </c>
      <c r="P42" s="55">
        <v>81625.878953283027</v>
      </c>
      <c r="Q42" s="56">
        <f t="shared" si="4"/>
        <v>0.81236564738942929</v>
      </c>
      <c r="R42" s="54">
        <v>66134.479999904332</v>
      </c>
      <c r="S42" s="55">
        <v>79434.580189436499</v>
      </c>
      <c r="T42" s="56">
        <f t="shared" si="5"/>
        <v>0.8325653618636375</v>
      </c>
      <c r="U42" s="54">
        <v>65564.600000000006</v>
      </c>
      <c r="V42" s="55">
        <v>81534.57483812279</v>
      </c>
      <c r="W42" s="56">
        <f t="shared" si="6"/>
        <v>0.80413248159042627</v>
      </c>
      <c r="X42" s="54">
        <v>40733.949999943376</v>
      </c>
      <c r="Y42" s="55">
        <v>48208.57280462356</v>
      </c>
      <c r="Z42" s="56">
        <f t="shared" si="7"/>
        <v>0.84495241468829974</v>
      </c>
      <c r="AA42" s="54">
        <v>32151.100000023842</v>
      </c>
      <c r="AB42" s="55">
        <v>41360.764167603149</v>
      </c>
      <c r="AC42" s="56">
        <f t="shared" si="8"/>
        <v>0.77733331690247143</v>
      </c>
      <c r="AD42" s="54">
        <v>44881.469999730587</v>
      </c>
      <c r="AE42" s="55">
        <v>48025.96457430302</v>
      </c>
      <c r="AF42" s="56">
        <f t="shared" si="9"/>
        <v>0.93452511360375801</v>
      </c>
      <c r="AG42" s="54">
        <v>93</v>
      </c>
      <c r="AH42" s="55">
        <v>0</v>
      </c>
      <c r="AI42" s="56" t="e">
        <f t="shared" si="10"/>
        <v>#DIV/0!</v>
      </c>
      <c r="AJ42" s="54">
        <v>497464.07999910862</v>
      </c>
      <c r="AK42" s="55">
        <v>568733.33333333337</v>
      </c>
      <c r="AL42" s="56">
        <f t="shared" si="11"/>
        <v>0.87468775055522552</v>
      </c>
      <c r="AM42" s="57">
        <v>179119.66666666669</v>
      </c>
      <c r="AN42" s="58"/>
      <c r="AO42" s="72">
        <f t="shared" si="14"/>
        <v>497464.07999910868</v>
      </c>
      <c r="AP42" s="73">
        <f t="shared" si="14"/>
        <v>568733.33333333349</v>
      </c>
    </row>
    <row r="43" spans="1:42" ht="27.95" customHeight="1" x14ac:dyDescent="0.2">
      <c r="A43" s="49">
        <v>6</v>
      </c>
      <c r="B43" s="50" t="s">
        <v>152</v>
      </c>
      <c r="C43" s="51">
        <f t="shared" si="0"/>
        <v>36</v>
      </c>
      <c r="D43" s="52" t="s">
        <v>153</v>
      </c>
      <c r="E43" s="53" t="s">
        <v>25</v>
      </c>
      <c r="F43" s="54">
        <v>-659</v>
      </c>
      <c r="G43" s="55">
        <v>5470.3389830508477</v>
      </c>
      <c r="H43" s="56">
        <f t="shared" si="1"/>
        <v>-0.12046785437645235</v>
      </c>
      <c r="I43" s="54">
        <v>-340</v>
      </c>
      <c r="J43" s="55">
        <v>5470.3389830508477</v>
      </c>
      <c r="K43" s="56">
        <f t="shared" si="2"/>
        <v>-6.2153369481022458E-2</v>
      </c>
      <c r="L43" s="54">
        <v>-311.5</v>
      </c>
      <c r="M43" s="55">
        <v>4558.6158192090361</v>
      </c>
      <c r="N43" s="56">
        <f t="shared" si="3"/>
        <v>-6.8332145623547683E-2</v>
      </c>
      <c r="O43" s="54">
        <v>-283.5</v>
      </c>
      <c r="P43" s="55">
        <v>4558.6158192090397</v>
      </c>
      <c r="Q43" s="56">
        <f t="shared" si="4"/>
        <v>-6.2189930286599533E-2</v>
      </c>
      <c r="R43" s="54">
        <v>-453.5</v>
      </c>
      <c r="S43" s="55">
        <v>5287.9943502824872</v>
      </c>
      <c r="T43" s="56">
        <f t="shared" si="5"/>
        <v>-8.5760303426907755E-2</v>
      </c>
      <c r="U43" s="54">
        <v>-456.5</v>
      </c>
      <c r="V43" s="55">
        <v>4285.0988700564967</v>
      </c>
      <c r="W43" s="56">
        <f t="shared" si="6"/>
        <v>-0.10653196433574502</v>
      </c>
      <c r="X43" s="54">
        <v>-380</v>
      </c>
      <c r="Y43" s="55">
        <v>4558.6158192090397</v>
      </c>
      <c r="Z43" s="56">
        <f t="shared" si="7"/>
        <v>-8.3358636715724244E-2</v>
      </c>
      <c r="AA43" s="54">
        <v>-226</v>
      </c>
      <c r="AB43" s="55">
        <v>4558.6158192090388</v>
      </c>
      <c r="AC43" s="56">
        <f t="shared" si="8"/>
        <v>-4.9576452362509689E-2</v>
      </c>
      <c r="AD43" s="54">
        <v>-374</v>
      </c>
      <c r="AE43" s="55">
        <v>4285.0988700564967</v>
      </c>
      <c r="AF43" s="56">
        <f t="shared" si="9"/>
        <v>-8.7279199696754961E-2</v>
      </c>
      <c r="AG43" s="54">
        <v>2</v>
      </c>
      <c r="AH43" s="55">
        <v>0</v>
      </c>
      <c r="AI43" s="56" t="e">
        <f t="shared" si="10"/>
        <v>#DIV/0!</v>
      </c>
      <c r="AJ43" s="54">
        <v>-3482</v>
      </c>
      <c r="AK43" s="55">
        <v>43033.333333333336</v>
      </c>
      <c r="AL43" s="56">
        <f t="shared" si="11"/>
        <v>-8.0914020139426793E-2</v>
      </c>
      <c r="AM43" s="57">
        <v>37273.333333333336</v>
      </c>
      <c r="AN43" s="58"/>
      <c r="AO43" s="72">
        <f t="shared" si="14"/>
        <v>-3482</v>
      </c>
      <c r="AP43" s="73">
        <f t="shared" si="14"/>
        <v>43033.333333333343</v>
      </c>
    </row>
    <row r="44" spans="1:42" ht="27.95" customHeight="1" x14ac:dyDescent="0.2">
      <c r="A44" s="49">
        <v>6.5</v>
      </c>
      <c r="B44" s="50" t="s">
        <v>154</v>
      </c>
      <c r="C44" s="51">
        <f t="shared" si="0"/>
        <v>37</v>
      </c>
      <c r="D44" s="52" t="s">
        <v>155</v>
      </c>
      <c r="E44" s="53" t="s">
        <v>25</v>
      </c>
      <c r="F44" s="54">
        <v>50755</v>
      </c>
      <c r="G44" s="55">
        <v>63913.043478260865</v>
      </c>
      <c r="H44" s="56">
        <f t="shared" si="1"/>
        <v>0.79412585034013616</v>
      </c>
      <c r="I44" s="54">
        <v>61564.5</v>
      </c>
      <c r="J44" s="55">
        <v>63913.043478260857</v>
      </c>
      <c r="K44" s="56">
        <f t="shared" si="2"/>
        <v>0.96325408163265325</v>
      </c>
      <c r="L44" s="54">
        <v>62841.5</v>
      </c>
      <c r="M44" s="55">
        <v>58434.782608695685</v>
      </c>
      <c r="N44" s="56">
        <f t="shared" si="3"/>
        <v>1.0754125744047613</v>
      </c>
      <c r="O44" s="54">
        <v>91511</v>
      </c>
      <c r="P44" s="55">
        <v>54782.608695652161</v>
      </c>
      <c r="Q44" s="56">
        <f t="shared" si="4"/>
        <v>1.6704388888888893</v>
      </c>
      <c r="R44" s="54">
        <v>141498.5</v>
      </c>
      <c r="S44" s="55">
        <v>63000</v>
      </c>
      <c r="T44" s="56">
        <f t="shared" si="5"/>
        <v>2.2460079365079366</v>
      </c>
      <c r="U44" s="54">
        <v>88824.5</v>
      </c>
      <c r="V44" s="55">
        <v>57521.739130434747</v>
      </c>
      <c r="W44" s="56">
        <f t="shared" si="6"/>
        <v>1.5441900982615278</v>
      </c>
      <c r="X44" s="54">
        <v>98666</v>
      </c>
      <c r="Y44" s="55">
        <v>52956.521739130432</v>
      </c>
      <c r="Z44" s="56">
        <f t="shared" si="7"/>
        <v>1.8631510673234812</v>
      </c>
      <c r="AA44" s="54">
        <v>99002</v>
      </c>
      <c r="AB44" s="55">
        <v>57521.739130434798</v>
      </c>
      <c r="AC44" s="56">
        <f t="shared" si="8"/>
        <v>1.72112320483749</v>
      </c>
      <c r="AD44" s="54">
        <v>70295.5</v>
      </c>
      <c r="AE44" s="55">
        <v>52956.521739130432</v>
      </c>
      <c r="AF44" s="56">
        <f t="shared" si="9"/>
        <v>1.327419129720854</v>
      </c>
      <c r="AG44" s="54">
        <v>60</v>
      </c>
      <c r="AH44" s="55">
        <v>0</v>
      </c>
      <c r="AI44" s="56" t="e">
        <f t="shared" si="10"/>
        <v>#DIV/0!</v>
      </c>
      <c r="AJ44" s="54">
        <v>765018.5</v>
      </c>
      <c r="AK44" s="55">
        <v>525000</v>
      </c>
      <c r="AL44" s="56">
        <f t="shared" si="11"/>
        <v>1.4571780952380953</v>
      </c>
      <c r="AM44" s="57">
        <v>878</v>
      </c>
      <c r="AN44" s="58"/>
      <c r="AO44" s="72">
        <f t="shared" si="14"/>
        <v>765018.5</v>
      </c>
      <c r="AP44" s="73">
        <f t="shared" si="14"/>
        <v>525000</v>
      </c>
    </row>
    <row r="45" spans="1:42" ht="27.95" customHeight="1" thickBot="1" x14ac:dyDescent="0.25">
      <c r="A45" s="49">
        <v>14.4</v>
      </c>
      <c r="B45" s="50" t="s">
        <v>156</v>
      </c>
      <c r="C45" s="51">
        <f t="shared" si="0"/>
        <v>38</v>
      </c>
      <c r="D45" s="52" t="s">
        <v>157</v>
      </c>
      <c r="E45" s="53" t="s">
        <v>25</v>
      </c>
      <c r="F45" s="54">
        <v>10796.5</v>
      </c>
      <c r="G45" s="55">
        <v>32543.818181818187</v>
      </c>
      <c r="H45" s="56">
        <f t="shared" si="1"/>
        <v>0.3317527138236</v>
      </c>
      <c r="I45" s="54">
        <v>6761</v>
      </c>
      <c r="J45" s="55">
        <v>21818.109090909093</v>
      </c>
      <c r="K45" s="56">
        <f t="shared" si="2"/>
        <v>0.30988019960066532</v>
      </c>
      <c r="L45" s="54">
        <v>8562</v>
      </c>
      <c r="M45" s="55">
        <v>27043.454545454544</v>
      </c>
      <c r="N45" s="56">
        <f t="shared" si="3"/>
        <v>0.31660156381312232</v>
      </c>
      <c r="O45" s="54">
        <v>14891.5</v>
      </c>
      <c r="P45" s="55">
        <v>46753.090909090904</v>
      </c>
      <c r="Q45" s="56">
        <f t="shared" si="4"/>
        <v>0.31851370060122425</v>
      </c>
      <c r="R45" s="54">
        <v>13938.5</v>
      </c>
      <c r="S45" s="55">
        <v>24293.272727272721</v>
      </c>
      <c r="T45" s="56">
        <f t="shared" si="5"/>
        <v>0.57375966410454093</v>
      </c>
      <c r="U45" s="54">
        <v>8612.5</v>
      </c>
      <c r="V45" s="55">
        <v>21084.727272727279</v>
      </c>
      <c r="W45" s="56">
        <f t="shared" si="6"/>
        <v>0.40847101736715924</v>
      </c>
      <c r="X45" s="54">
        <v>5124</v>
      </c>
      <c r="Y45" s="55">
        <v>19251.272727272728</v>
      </c>
      <c r="Z45" s="56">
        <f t="shared" si="7"/>
        <v>0.2661642205474018</v>
      </c>
      <c r="AA45" s="54">
        <v>6835</v>
      </c>
      <c r="AB45" s="55">
        <v>21176.400000000001</v>
      </c>
      <c r="AC45" s="56">
        <f t="shared" si="8"/>
        <v>0.32276496477210476</v>
      </c>
      <c r="AD45" s="54">
        <v>12276.5</v>
      </c>
      <c r="AE45" s="55">
        <v>38135.854545454538</v>
      </c>
      <c r="AF45" s="56">
        <f t="shared" si="9"/>
        <v>0.32191490518109428</v>
      </c>
      <c r="AG45" s="54">
        <v>0</v>
      </c>
      <c r="AH45" s="55">
        <v>0</v>
      </c>
      <c r="AI45" s="56" t="e">
        <f t="shared" si="10"/>
        <v>#DIV/0!</v>
      </c>
      <c r="AJ45" s="54">
        <v>87797.5</v>
      </c>
      <c r="AK45" s="55">
        <v>252100</v>
      </c>
      <c r="AL45" s="56">
        <f t="shared" si="11"/>
        <v>0.3482645775485918</v>
      </c>
      <c r="AM45" s="57">
        <v>60625.666666666664</v>
      </c>
      <c r="AN45" s="58"/>
      <c r="AO45" s="72">
        <f t="shared" si="14"/>
        <v>87797.5</v>
      </c>
      <c r="AP45" s="73">
        <f t="shared" si="14"/>
        <v>252100.00000000006</v>
      </c>
    </row>
    <row r="46" spans="1:42" ht="27.95" customHeight="1" thickTop="1" x14ac:dyDescent="0.2">
      <c r="A46" s="74"/>
      <c r="B46" s="75"/>
      <c r="C46" s="76"/>
      <c r="D46" s="77" t="s">
        <v>158</v>
      </c>
      <c r="E46" s="76"/>
      <c r="F46" s="78"/>
      <c r="G46" s="79"/>
      <c r="H46" s="80"/>
      <c r="I46" s="78"/>
      <c r="J46" s="79"/>
      <c r="K46" s="80"/>
      <c r="L46" s="78"/>
      <c r="M46" s="79"/>
      <c r="N46" s="80"/>
      <c r="O46" s="78"/>
      <c r="P46" s="79"/>
      <c r="Q46" s="80"/>
      <c r="R46" s="78"/>
      <c r="S46" s="79"/>
      <c r="T46" s="80"/>
      <c r="U46" s="78"/>
      <c r="V46" s="79"/>
      <c r="W46" s="80"/>
      <c r="X46" s="78"/>
      <c r="Y46" s="79"/>
      <c r="Z46" s="80"/>
      <c r="AA46" s="78"/>
      <c r="AB46" s="79"/>
      <c r="AC46" s="80"/>
      <c r="AD46" s="78"/>
      <c r="AE46" s="79"/>
      <c r="AF46" s="80"/>
      <c r="AG46" s="78"/>
      <c r="AH46" s="79"/>
      <c r="AI46" s="80"/>
      <c r="AJ46" s="78"/>
      <c r="AK46" s="79"/>
      <c r="AL46" s="80"/>
      <c r="AM46" s="81"/>
      <c r="AN46" s="58"/>
      <c r="AO46" s="82"/>
      <c r="AP46" s="83"/>
    </row>
    <row r="47" spans="1:42" ht="27.95" customHeight="1" x14ac:dyDescent="0.2">
      <c r="A47" s="62"/>
      <c r="B47" s="84"/>
      <c r="C47" s="85"/>
      <c r="D47" s="86" t="s">
        <v>159</v>
      </c>
      <c r="E47" s="85"/>
      <c r="F47" s="69">
        <f>SUMPRODUCT(F8:F45,$A8:$A45)</f>
        <v>31088906.785000004</v>
      </c>
      <c r="G47" s="70">
        <f>SUMPRODUCT(G8:G45,$A8:$A45)</f>
        <v>44924217.464476801</v>
      </c>
      <c r="H47" s="63">
        <f>F47/G47</f>
        <v>0.69203001275610698</v>
      </c>
      <c r="I47" s="69">
        <f>SUMPRODUCT(I8:I45,$A8:$A45)</f>
        <v>44911043.349999994</v>
      </c>
      <c r="J47" s="70">
        <f>SUMPRODUCT(J8:J45,$A8:$A45)</f>
        <v>61328861.574161462</v>
      </c>
      <c r="K47" s="63">
        <f>I47/J47</f>
        <v>0.73229866325973869</v>
      </c>
      <c r="L47" s="69">
        <f>SUMPRODUCT(L8:L45,$A8:$A45)</f>
        <v>36982912.56880603</v>
      </c>
      <c r="M47" s="70">
        <f>SUMPRODUCT(M8:M45,$A8:$A45)</f>
        <v>52715499.35024979</v>
      </c>
      <c r="N47" s="63">
        <f>L47/M47</f>
        <v>0.70155671528568742</v>
      </c>
      <c r="O47" s="69">
        <f>SUMPRODUCT(O8:O45,$A8:$A45)</f>
        <v>30847268.97293926</v>
      </c>
      <c r="P47" s="70">
        <f>SUMPRODUCT(P8:P45,$A8:$A45)</f>
        <v>46390463.560005598</v>
      </c>
      <c r="Q47" s="63">
        <f>O47/P47</f>
        <v>0.66494849599936912</v>
      </c>
      <c r="R47" s="69">
        <f>SUMPRODUCT(R8:R45,$A8:$A45)</f>
        <v>38663239.440451197</v>
      </c>
      <c r="S47" s="70">
        <f>SUMPRODUCT(S8:S45,$A8:$A45)</f>
        <v>52003447.971781887</v>
      </c>
      <c r="T47" s="63">
        <f>R47/S47</f>
        <v>0.7434745377158577</v>
      </c>
      <c r="U47" s="69">
        <f>SUMPRODUCT(U8:U45,$A8:$A45)</f>
        <v>39476257.922496177</v>
      </c>
      <c r="V47" s="70">
        <f>SUMPRODUCT(V8:V45,$A8:$A45)</f>
        <v>53986497.050260827</v>
      </c>
      <c r="W47" s="122">
        <f>U47/V47</f>
        <v>0.73122465948743109</v>
      </c>
      <c r="X47" s="69">
        <f>SUMPRODUCT(X8:X45,$A8:$A45)</f>
        <v>31068639.12196742</v>
      </c>
      <c r="Y47" s="70">
        <f>SUMPRODUCT(Y8:Y45,$A8:$A45)</f>
        <v>46141559.077783674</v>
      </c>
      <c r="Z47" s="63">
        <f>X47/Y47</f>
        <v>0.6733331023685849</v>
      </c>
      <c r="AA47" s="69">
        <f>SUMPRODUCT(AA8:AA45,$A8:$A45)</f>
        <v>24621946.54899634</v>
      </c>
      <c r="AB47" s="70">
        <f>SUMPRODUCT(AB8:AB45,$A8:$A45)</f>
        <v>40813951.081849955</v>
      </c>
      <c r="AC47" s="63">
        <f>AA47/AB47</f>
        <v>0.60327280001925054</v>
      </c>
      <c r="AD47" s="69">
        <f>SUMPRODUCT(AD8:AD45,$A8:$A45)</f>
        <v>39121447.219494939</v>
      </c>
      <c r="AE47" s="70">
        <f>SUMPRODUCT(AE8:AE45,$A8:$A45)</f>
        <v>54859867.870287627</v>
      </c>
      <c r="AF47" s="63">
        <f>AD47/AE47</f>
        <v>0.71311595777071324</v>
      </c>
      <c r="AG47" s="69">
        <f>SUMPRODUCT(AG8:AG45,$A8:$A45)</f>
        <v>17726.900000000001</v>
      </c>
      <c r="AH47" s="70">
        <f>SUMPRODUCT(AH8:AH45,$A8:$A45)</f>
        <v>0</v>
      </c>
      <c r="AI47" s="63" t="e">
        <f>AG47/AH47</f>
        <v>#DIV/0!</v>
      </c>
      <c r="AJ47" s="69">
        <f>SUMPRODUCT(AJ8:AJ45,$A8:$A45)</f>
        <v>316799388.83015138</v>
      </c>
      <c r="AK47" s="70">
        <f>SUMPRODUCT(AK8:AK45,$A8:$A45)</f>
        <v>453164364.99999994</v>
      </c>
      <c r="AL47" s="63">
        <f>AJ47/AK47</f>
        <v>0.69908274634558132</v>
      </c>
      <c r="AM47" s="85">
        <f>SUMPRODUCT(AM8:AM45,$A8:$A45)</f>
        <v>64780178.233333327</v>
      </c>
      <c r="AN47" s="58"/>
      <c r="AO47" s="69">
        <f>SUMPRODUCT(AO8:AO45,$A8:$A45)</f>
        <v>316799388.83015138</v>
      </c>
      <c r="AP47" s="87">
        <f>SUMPRODUCT(AP8:AP45,$A8:$A45)</f>
        <v>453164365.00085759</v>
      </c>
    </row>
    <row r="48" spans="1:42" ht="27.95" customHeight="1" x14ac:dyDescent="0.2">
      <c r="A48" s="62"/>
      <c r="B48" s="84"/>
      <c r="C48" s="85"/>
      <c r="D48" s="86" t="s">
        <v>160</v>
      </c>
      <c r="E48" s="85"/>
      <c r="F48" s="88">
        <f>F47*0.8*0.96</f>
        <v>23876280.410880003</v>
      </c>
      <c r="G48" s="70">
        <f>G47*0.8*0.96</f>
        <v>34501799.012718186</v>
      </c>
      <c r="H48" s="71"/>
      <c r="I48" s="88">
        <f>I47*0.8*0.96</f>
        <v>34491681.292800002</v>
      </c>
      <c r="J48" s="70">
        <f>J47*0.8*0.96</f>
        <v>47100565.688956</v>
      </c>
      <c r="K48" s="71"/>
      <c r="L48" s="88">
        <f>L47*0.8*0.96</f>
        <v>28402876.852843031</v>
      </c>
      <c r="M48" s="70">
        <f>M47*0.8*0.96</f>
        <v>40485503.500991844</v>
      </c>
      <c r="N48" s="71"/>
      <c r="O48" s="88">
        <f>O47*0.8*0.96</f>
        <v>23690702.571217351</v>
      </c>
      <c r="P48" s="70">
        <f>P47*0.8*0.96</f>
        <v>35627876.014084302</v>
      </c>
      <c r="Q48" s="71"/>
      <c r="R48" s="88">
        <f>R47*0.8*0.96</f>
        <v>29693367.890266519</v>
      </c>
      <c r="S48" s="70">
        <f>S47*0.8*0.96</f>
        <v>39938648.042328492</v>
      </c>
      <c r="T48" s="71"/>
      <c r="U48" s="88">
        <f>U47*0.8*0.96</f>
        <v>30317766.084477067</v>
      </c>
      <c r="V48" s="70">
        <f>V47*0.8*0.96</f>
        <v>41461629.734600313</v>
      </c>
      <c r="W48" s="71"/>
      <c r="X48" s="88">
        <f>X47*0.8*0.96</f>
        <v>23860714.845670979</v>
      </c>
      <c r="Y48" s="70">
        <f>Y47*0.8*0.96</f>
        <v>35436717.37173786</v>
      </c>
      <c r="Z48" s="71"/>
      <c r="AA48" s="88">
        <f>AA47*0.8*0.96</f>
        <v>18909654.949629188</v>
      </c>
      <c r="AB48" s="70">
        <f>AB47*0.8*0.96</f>
        <v>31345114.430860765</v>
      </c>
      <c r="AC48" s="71"/>
      <c r="AD48" s="88">
        <f>AD47*0.8*0.96</f>
        <v>30045271.464572113</v>
      </c>
      <c r="AE48" s="70">
        <f>AE47*0.8*0.96</f>
        <v>42132378.5243809</v>
      </c>
      <c r="AF48" s="71"/>
      <c r="AG48" s="88">
        <f>AG47*0.8*0.96</f>
        <v>13614.259200000002</v>
      </c>
      <c r="AH48" s="70">
        <f>AH47*0.8*0.96</f>
        <v>0</v>
      </c>
      <c r="AI48" s="71"/>
      <c r="AJ48" s="88">
        <f>AJ47*0.8*0.96</f>
        <v>243301930.62155628</v>
      </c>
      <c r="AK48" s="70">
        <f>AK47*0.8*0.96</f>
        <v>348030232.31999999</v>
      </c>
      <c r="AL48" s="71"/>
      <c r="AM48" s="85">
        <f>AM47*0.8*0.96</f>
        <v>49751176.883199997</v>
      </c>
      <c r="AN48" s="58"/>
      <c r="AO48" s="69">
        <f>AO47*0.8*0.96</f>
        <v>243301930.62155628</v>
      </c>
      <c r="AP48" s="87">
        <f>AP47*0.8*0.96</f>
        <v>348030232.32065862</v>
      </c>
    </row>
    <row r="49" spans="1:42" ht="27.95" customHeight="1" x14ac:dyDescent="0.2">
      <c r="A49" s="89"/>
      <c r="B49" s="90"/>
      <c r="C49" s="91"/>
      <c r="D49" s="86" t="s">
        <v>161</v>
      </c>
      <c r="E49" s="91"/>
      <c r="F49" s="88">
        <f>F47*0.8*0.93</f>
        <v>23130146.648040004</v>
      </c>
      <c r="G49" s="70">
        <f>G47*0.8*0.93</f>
        <v>33423617.793570746</v>
      </c>
      <c r="H49" s="92"/>
      <c r="I49" s="88">
        <f>I47*0.8*0.93</f>
        <v>33413816.2524</v>
      </c>
      <c r="J49" s="70">
        <f>J47*0.8*0.93</f>
        <v>45628673.011176132</v>
      </c>
      <c r="K49" s="92"/>
      <c r="L49" s="88">
        <f>L47*0.8*0.93</f>
        <v>27515286.95119169</v>
      </c>
      <c r="M49" s="70">
        <f>M47*0.8*0.93</f>
        <v>39220331.516585849</v>
      </c>
      <c r="N49" s="92"/>
      <c r="O49" s="88">
        <f>O47*0.8*0.93</f>
        <v>22950368.115866814</v>
      </c>
      <c r="P49" s="70">
        <f>P47*0.8*0.93</f>
        <v>34514504.888644174</v>
      </c>
      <c r="Q49" s="92"/>
      <c r="R49" s="88">
        <f>R47*0.8*0.93</f>
        <v>28765450.143695693</v>
      </c>
      <c r="S49" s="70">
        <f>S47*0.8*0.93</f>
        <v>38690565.291005731</v>
      </c>
      <c r="T49" s="92"/>
      <c r="U49" s="88">
        <f>U47*0.8*0.93</f>
        <v>29370335.894337159</v>
      </c>
      <c r="V49" s="70">
        <f>V47*0.8*0.93</f>
        <v>40165953.805394061</v>
      </c>
      <c r="W49" s="92"/>
      <c r="X49" s="88">
        <f>X47*0.8*0.93</f>
        <v>23115067.506743763</v>
      </c>
      <c r="Y49" s="70">
        <f>Y47*0.8*0.93</f>
        <v>34329319.953871056</v>
      </c>
      <c r="Z49" s="92"/>
      <c r="AA49" s="88">
        <f>AA47*0.8*0.93</f>
        <v>18318728.232453279</v>
      </c>
      <c r="AB49" s="70">
        <f>AB47*0.8*0.93</f>
        <v>30365579.60489637</v>
      </c>
      <c r="AC49" s="92"/>
      <c r="AD49" s="88">
        <f>AD47*0.8*0.93</f>
        <v>29106356.731304236</v>
      </c>
      <c r="AE49" s="70">
        <f>AE47*0.8*0.93</f>
        <v>40815741.695494004</v>
      </c>
      <c r="AF49" s="92"/>
      <c r="AG49" s="88">
        <f>AG47*0.8*0.93</f>
        <v>13188.813600000003</v>
      </c>
      <c r="AH49" s="70">
        <f>AH47*0.8*0.93</f>
        <v>0</v>
      </c>
      <c r="AI49" s="92"/>
      <c r="AJ49" s="88">
        <f>AJ47*0.8*0.93</f>
        <v>235698745.28963265</v>
      </c>
      <c r="AK49" s="70">
        <f>AK47*0.8*0.93</f>
        <v>337154287.56</v>
      </c>
      <c r="AL49" s="92"/>
      <c r="AM49" s="85">
        <f>AM47*0.8*0.93</f>
        <v>48196452.605599999</v>
      </c>
      <c r="AN49" s="58"/>
      <c r="AO49" s="69">
        <f>AO47*0.8*0.93</f>
        <v>235698745.28963265</v>
      </c>
      <c r="AP49" s="87">
        <f>AP47*0.8*0.93</f>
        <v>337154287.56063807</v>
      </c>
    </row>
    <row r="50" spans="1:42" ht="27.95" customHeight="1" x14ac:dyDescent="0.2">
      <c r="A50" s="89"/>
      <c r="B50" s="90"/>
      <c r="C50" s="91"/>
      <c r="D50" s="86" t="s">
        <v>162</v>
      </c>
      <c r="E50" s="91"/>
      <c r="F50" s="88">
        <f>F47*0.8*0.9405</f>
        <v>23391293.465034004</v>
      </c>
      <c r="G50" s="70">
        <f>G47*0.8*0.9405</f>
        <v>33800981.220272347</v>
      </c>
      <c r="H50" s="92"/>
      <c r="I50" s="88">
        <f>I47*0.8*0.9405</f>
        <v>33791069.016539998</v>
      </c>
      <c r="J50" s="70">
        <f>J47*0.8*0.9405</f>
        <v>46143835.448399082</v>
      </c>
      <c r="K50" s="92"/>
      <c r="L50" s="88">
        <f>L47*0.8*0.9405</f>
        <v>27825943.416769657</v>
      </c>
      <c r="M50" s="70">
        <f>M47*0.8*0.9405</f>
        <v>39663141.711127944</v>
      </c>
      <c r="N50" s="92"/>
      <c r="O50" s="88">
        <f>O47*0.8*0.9405</f>
        <v>23209485.1752395</v>
      </c>
      <c r="P50" s="70">
        <f>P47*0.8*0.9405</f>
        <v>34904184.782548219</v>
      </c>
      <c r="Q50" s="92"/>
      <c r="R50" s="88">
        <f>R47*0.8*0.9405</f>
        <v>29090221.354995482</v>
      </c>
      <c r="S50" s="70">
        <f>S47*0.8*0.9405</f>
        <v>39127394.253968693</v>
      </c>
      <c r="T50" s="92"/>
      <c r="U50" s="88">
        <f>U47*0.8*0.9405</f>
        <v>29701936.460886128</v>
      </c>
      <c r="V50" s="70">
        <f>V47*0.8*0.9405</f>
        <v>40619440.380616248</v>
      </c>
      <c r="W50" s="92"/>
      <c r="X50" s="88">
        <f>X47*0.8*0.9405</f>
        <v>23376044.075368289</v>
      </c>
      <c r="Y50" s="70">
        <f>Y47*0.8*0.9405</f>
        <v>34716909.050124437</v>
      </c>
      <c r="Z50" s="92"/>
      <c r="AA50" s="88">
        <f>AA47*0.8*0.9405</f>
        <v>18525552.583464846</v>
      </c>
      <c r="AB50" s="70">
        <f>AB47*0.8*0.9405</f>
        <v>30708416.793983907</v>
      </c>
      <c r="AC50" s="92"/>
      <c r="AD50" s="88">
        <f>AD47*0.8*0.9405</f>
        <v>29434976.887947991</v>
      </c>
      <c r="AE50" s="70">
        <f>AE47*0.8*0.9405</f>
        <v>41276564.585604414</v>
      </c>
      <c r="AF50" s="92"/>
      <c r="AG50" s="88">
        <f>AG47*0.8*0.9405</f>
        <v>13337.719560000001</v>
      </c>
      <c r="AH50" s="70">
        <f>AH47*0.8*0.9405</f>
        <v>0</v>
      </c>
      <c r="AI50" s="92"/>
      <c r="AJ50" s="88">
        <f>AJ47*0.8*0.9405</f>
        <v>238359860.15580592</v>
      </c>
      <c r="AK50" s="70">
        <f>AK47*0.8*0.9405</f>
        <v>340960868.22600001</v>
      </c>
      <c r="AL50" s="92"/>
      <c r="AM50" s="85">
        <f>AM47*0.8*0.9405</f>
        <v>48740606.102760002</v>
      </c>
      <c r="AN50" s="58"/>
      <c r="AO50" s="69">
        <f>AO47*0.8*0.9405</f>
        <v>238359860.15580592</v>
      </c>
      <c r="AP50" s="87">
        <f>AP47*0.8*0.9405</f>
        <v>340960868.22664529</v>
      </c>
    </row>
    <row r="51" spans="1:42" ht="27.95" customHeight="1" thickBot="1" x14ac:dyDescent="0.25">
      <c r="A51" s="94"/>
      <c r="B51" s="95"/>
      <c r="C51" s="96"/>
      <c r="D51" s="97" t="s">
        <v>163</v>
      </c>
      <c r="E51" s="96"/>
      <c r="F51" s="98">
        <f>F47*0.8*0.89</f>
        <v>22135301.630920004</v>
      </c>
      <c r="G51" s="99">
        <f>G47*0.8*0.89</f>
        <v>31986042.834707487</v>
      </c>
      <c r="H51" s="100"/>
      <c r="I51" s="98">
        <f>I47*0.8*0.89</f>
        <v>31976662.865200002</v>
      </c>
      <c r="J51" s="99">
        <f>J47*0.8*0.89</f>
        <v>43666149.440802962</v>
      </c>
      <c r="K51" s="100"/>
      <c r="L51" s="98">
        <f>L47*0.8*0.89</f>
        <v>26331833.748989895</v>
      </c>
      <c r="M51" s="99">
        <f>M47*0.8*0.89</f>
        <v>37533435.537377857</v>
      </c>
      <c r="N51" s="100"/>
      <c r="O51" s="98">
        <f>O47*0.8*0.89</f>
        <v>21963255.508732755</v>
      </c>
      <c r="P51" s="99">
        <f>P47*0.8*0.89</f>
        <v>33030010.054723989</v>
      </c>
      <c r="Q51" s="100"/>
      <c r="R51" s="98">
        <f>R47*0.8*0.89</f>
        <v>27528226.481601253</v>
      </c>
      <c r="S51" s="99">
        <f>S47*0.8*0.89</f>
        <v>37026454.955908708</v>
      </c>
      <c r="T51" s="100"/>
      <c r="U51" s="98">
        <f>U47*0.8*0.89</f>
        <v>28107095.640817281</v>
      </c>
      <c r="V51" s="99">
        <f>V47*0.8*0.89</f>
        <v>38438385.899785712</v>
      </c>
      <c r="W51" s="100"/>
      <c r="X51" s="98">
        <f>X47*0.8*0.89</f>
        <v>22120871.054840807</v>
      </c>
      <c r="Y51" s="99">
        <f>Y47*0.8*0.89</f>
        <v>32852790.063381977</v>
      </c>
      <c r="Z51" s="100"/>
      <c r="AA51" s="98">
        <f>AA47*0.8*0.89</f>
        <v>17530825.942885395</v>
      </c>
      <c r="AB51" s="99">
        <f>AB47*0.8*0.89</f>
        <v>29059533.170277171</v>
      </c>
      <c r="AC51" s="100"/>
      <c r="AD51" s="98">
        <f>AD47*0.8*0.89</f>
        <v>27854470.420280397</v>
      </c>
      <c r="AE51" s="99">
        <f>AE47*0.8*0.89</f>
        <v>39060225.923644796</v>
      </c>
      <c r="AF51" s="100"/>
      <c r="AG51" s="98">
        <f>AG47*0.8*0.89</f>
        <v>12621.552800000001</v>
      </c>
      <c r="AH51" s="99">
        <f>AH47*0.8*0.89</f>
        <v>0</v>
      </c>
      <c r="AI51" s="100"/>
      <c r="AJ51" s="98">
        <f>AJ47*0.8*0.89</f>
        <v>225561164.8470678</v>
      </c>
      <c r="AK51" s="99">
        <f>AK47*0.8*0.89</f>
        <v>322653027.88</v>
      </c>
      <c r="AL51" s="100"/>
      <c r="AM51" s="96">
        <f>AM47*0.8*0.89</f>
        <v>46123486.902133331</v>
      </c>
      <c r="AN51" s="58"/>
      <c r="AO51" s="101">
        <f>AO47*0.8*0.89</f>
        <v>225561164.8470678</v>
      </c>
      <c r="AP51" s="102">
        <f>AP47*0.8*0.89</f>
        <v>322653027.88061064</v>
      </c>
    </row>
    <row r="52" spans="1:42" ht="27.95" customHeight="1" thickTop="1" x14ac:dyDescent="0.2">
      <c r="A52" s="74"/>
      <c r="B52" s="75"/>
      <c r="C52" s="76"/>
      <c r="D52" s="77" t="s">
        <v>216</v>
      </c>
      <c r="E52" s="76"/>
      <c r="F52" s="78"/>
      <c r="G52" s="79"/>
      <c r="H52" s="80"/>
      <c r="I52" s="78"/>
      <c r="J52" s="79"/>
      <c r="K52" s="80"/>
      <c r="L52" s="78"/>
      <c r="M52" s="79"/>
      <c r="N52" s="80"/>
      <c r="O52" s="78"/>
      <c r="P52" s="79"/>
      <c r="Q52" s="80"/>
      <c r="R52" s="78"/>
      <c r="S52" s="79"/>
      <c r="T52" s="80"/>
      <c r="U52" s="78"/>
      <c r="V52" s="79"/>
      <c r="W52" s="80"/>
      <c r="X52" s="78"/>
      <c r="Y52" s="79"/>
      <c r="Z52" s="80"/>
      <c r="AA52" s="78"/>
      <c r="AB52" s="79"/>
      <c r="AC52" s="80"/>
      <c r="AD52" s="78"/>
      <c r="AE52" s="79"/>
      <c r="AF52" s="80"/>
      <c r="AG52" s="78"/>
      <c r="AH52" s="79"/>
      <c r="AI52" s="80"/>
      <c r="AJ52" s="78"/>
      <c r="AK52" s="79"/>
      <c r="AL52" s="80"/>
      <c r="AM52" s="81"/>
      <c r="AN52" s="58"/>
      <c r="AO52" s="82"/>
      <c r="AP52" s="83"/>
    </row>
    <row r="53" spans="1:42" ht="27.95" customHeight="1" x14ac:dyDescent="0.2">
      <c r="A53" s="62"/>
      <c r="B53" s="84"/>
      <c r="C53" s="85"/>
      <c r="D53" s="86" t="s">
        <v>159</v>
      </c>
      <c r="E53" s="85"/>
      <c r="F53" s="69" t="e">
        <f>SUMPRODUCT(#REF!,#REF!)</f>
        <v>#REF!</v>
      </c>
      <c r="G53" s="70" t="e">
        <f>SUMPRODUCT(#REF!,#REF!)</f>
        <v>#REF!</v>
      </c>
      <c r="H53" s="63" t="e">
        <f>F53/G53</f>
        <v>#REF!</v>
      </c>
      <c r="I53" s="69" t="e">
        <f>SUMPRODUCT(#REF!,#REF!)</f>
        <v>#REF!</v>
      </c>
      <c r="J53" s="70" t="e">
        <f>SUMPRODUCT(#REF!,#REF!)</f>
        <v>#REF!</v>
      </c>
      <c r="K53" s="63" t="e">
        <f>I53/J53</f>
        <v>#REF!</v>
      </c>
      <c r="L53" s="69" t="e">
        <f>SUMPRODUCT(#REF!,#REF!)</f>
        <v>#REF!</v>
      </c>
      <c r="M53" s="70" t="e">
        <f>SUMPRODUCT(#REF!,#REF!)</f>
        <v>#REF!</v>
      </c>
      <c r="N53" s="63" t="e">
        <f>L53/M53</f>
        <v>#REF!</v>
      </c>
      <c r="O53" s="69" t="e">
        <f>SUMPRODUCT(#REF!,#REF!)</f>
        <v>#REF!</v>
      </c>
      <c r="P53" s="70" t="e">
        <f>SUMPRODUCT(#REF!,#REF!)</f>
        <v>#REF!</v>
      </c>
      <c r="Q53" s="63" t="e">
        <f>O53/P53</f>
        <v>#REF!</v>
      </c>
      <c r="R53" s="69" t="e">
        <f>SUMPRODUCT(#REF!,#REF!)</f>
        <v>#REF!</v>
      </c>
      <c r="S53" s="70" t="e">
        <f>SUMPRODUCT(#REF!,#REF!)</f>
        <v>#REF!</v>
      </c>
      <c r="T53" s="63" t="e">
        <f>R53/S53</f>
        <v>#REF!</v>
      </c>
      <c r="U53" s="69" t="e">
        <f>SUMPRODUCT(#REF!,#REF!)</f>
        <v>#REF!</v>
      </c>
      <c r="V53" s="70" t="e">
        <f>SUMPRODUCT(#REF!,#REF!)</f>
        <v>#REF!</v>
      </c>
      <c r="W53" s="63" t="e">
        <f>U53/V53</f>
        <v>#REF!</v>
      </c>
      <c r="X53" s="69" t="e">
        <f>SUMPRODUCT(#REF!,#REF!)</f>
        <v>#REF!</v>
      </c>
      <c r="Y53" s="70" t="e">
        <f>SUMPRODUCT(#REF!,#REF!)</f>
        <v>#REF!</v>
      </c>
      <c r="Z53" s="63" t="e">
        <f>X53/Y53</f>
        <v>#REF!</v>
      </c>
      <c r="AA53" s="69" t="e">
        <f>SUMPRODUCT(#REF!,#REF!)</f>
        <v>#REF!</v>
      </c>
      <c r="AB53" s="70" t="e">
        <f>SUMPRODUCT(#REF!,#REF!)</f>
        <v>#REF!</v>
      </c>
      <c r="AC53" s="63" t="e">
        <f>AA53/AB53</f>
        <v>#REF!</v>
      </c>
      <c r="AD53" s="69" t="e">
        <f>SUMPRODUCT(#REF!,#REF!)</f>
        <v>#REF!</v>
      </c>
      <c r="AE53" s="70" t="e">
        <f>SUMPRODUCT(#REF!,#REF!)</f>
        <v>#REF!</v>
      </c>
      <c r="AF53" s="63" t="e">
        <f>AD53/AE53</f>
        <v>#REF!</v>
      </c>
      <c r="AG53" s="69" t="e">
        <f>SUMPRODUCT(#REF!,#REF!)</f>
        <v>#REF!</v>
      </c>
      <c r="AH53" s="70" t="e">
        <f>SUMPRODUCT(#REF!,#REF!)</f>
        <v>#REF!</v>
      </c>
      <c r="AI53" s="63" t="e">
        <f>AG53/AH53</f>
        <v>#REF!</v>
      </c>
      <c r="AJ53" s="69" t="e">
        <f>SUMPRODUCT(#REF!,#REF!)</f>
        <v>#REF!</v>
      </c>
      <c r="AK53" s="70" t="e">
        <f>SUMPRODUCT(#REF!,#REF!)</f>
        <v>#REF!</v>
      </c>
      <c r="AL53" s="63" t="e">
        <f>AJ53/AK53</f>
        <v>#REF!</v>
      </c>
      <c r="AM53" s="85" t="e">
        <f>SUMPRODUCT(#REF!,#REF!)</f>
        <v>#REF!</v>
      </c>
      <c r="AN53" s="58"/>
      <c r="AO53" s="69" t="e">
        <f>SUMPRODUCT(#REF!,#REF!)</f>
        <v>#REF!</v>
      </c>
      <c r="AP53" s="87" t="e">
        <f>SUMPRODUCT(#REF!,#REF!)</f>
        <v>#REF!</v>
      </c>
    </row>
    <row r="54" spans="1:42" ht="27.95" customHeight="1" x14ac:dyDescent="0.2">
      <c r="A54" s="62"/>
      <c r="B54" s="84"/>
      <c r="C54" s="85"/>
      <c r="D54" s="86" t="s">
        <v>160</v>
      </c>
      <c r="E54" s="85"/>
      <c r="F54" s="88" t="e">
        <f>F53*0.8*0.96</f>
        <v>#REF!</v>
      </c>
      <c r="G54" s="70" t="e">
        <f>G53*0.8*0.96</f>
        <v>#REF!</v>
      </c>
      <c r="H54" s="71"/>
      <c r="I54" s="88" t="e">
        <f>I53*0.8*0.96</f>
        <v>#REF!</v>
      </c>
      <c r="J54" s="70" t="e">
        <f>J53*0.8*0.96</f>
        <v>#REF!</v>
      </c>
      <c r="K54" s="71"/>
      <c r="L54" s="88" t="e">
        <f>L53*0.8*0.96</f>
        <v>#REF!</v>
      </c>
      <c r="M54" s="70" t="e">
        <f>M53*0.8*0.96</f>
        <v>#REF!</v>
      </c>
      <c r="N54" s="71"/>
      <c r="O54" s="88" t="e">
        <f>O53*0.8*0.96</f>
        <v>#REF!</v>
      </c>
      <c r="P54" s="70" t="e">
        <f>P53*0.8*0.96</f>
        <v>#REF!</v>
      </c>
      <c r="Q54" s="71"/>
      <c r="R54" s="88" t="e">
        <f>R53*0.8*0.96</f>
        <v>#REF!</v>
      </c>
      <c r="S54" s="70" t="e">
        <f>S53*0.8*0.96</f>
        <v>#REF!</v>
      </c>
      <c r="T54" s="71"/>
      <c r="U54" s="88" t="e">
        <f>U53*0.8*0.96</f>
        <v>#REF!</v>
      </c>
      <c r="V54" s="70" t="e">
        <f>V53*0.8*0.96</f>
        <v>#REF!</v>
      </c>
      <c r="W54" s="71"/>
      <c r="X54" s="88" t="e">
        <f>X53*0.8*0.96</f>
        <v>#REF!</v>
      </c>
      <c r="Y54" s="70" t="e">
        <f>Y53*0.8*0.96</f>
        <v>#REF!</v>
      </c>
      <c r="Z54" s="71"/>
      <c r="AA54" s="88" t="e">
        <f>AA53*0.8*0.96</f>
        <v>#REF!</v>
      </c>
      <c r="AB54" s="70" t="e">
        <f>AB53*0.8*0.96</f>
        <v>#REF!</v>
      </c>
      <c r="AC54" s="71"/>
      <c r="AD54" s="88" t="e">
        <f>AD53*0.8*0.96</f>
        <v>#REF!</v>
      </c>
      <c r="AE54" s="70" t="e">
        <f>AE53*0.8*0.96</f>
        <v>#REF!</v>
      </c>
      <c r="AF54" s="71"/>
      <c r="AG54" s="88" t="e">
        <f>AG53*0.8*0.96</f>
        <v>#REF!</v>
      </c>
      <c r="AH54" s="70" t="e">
        <f>AH53*0.8*0.96</f>
        <v>#REF!</v>
      </c>
      <c r="AI54" s="71"/>
      <c r="AJ54" s="88" t="e">
        <f>AJ53*0.8*0.96</f>
        <v>#REF!</v>
      </c>
      <c r="AK54" s="70" t="e">
        <f>AK53*0.8*0.96</f>
        <v>#REF!</v>
      </c>
      <c r="AL54" s="71"/>
      <c r="AM54" s="85" t="e">
        <f>AM53*0.8*0.96</f>
        <v>#REF!</v>
      </c>
      <c r="AN54" s="58"/>
      <c r="AO54" s="69" t="e">
        <f>AO53*0.8*0.96</f>
        <v>#REF!</v>
      </c>
      <c r="AP54" s="87" t="e">
        <f>AP53*0.8*0.96</f>
        <v>#REF!</v>
      </c>
    </row>
    <row r="55" spans="1:42" ht="27.95" customHeight="1" x14ac:dyDescent="0.2">
      <c r="A55" s="89"/>
      <c r="B55" s="90"/>
      <c r="C55" s="91"/>
      <c r="D55" s="86" t="s">
        <v>161</v>
      </c>
      <c r="E55" s="91"/>
      <c r="F55" s="88" t="e">
        <f>F53*0.8*0.93</f>
        <v>#REF!</v>
      </c>
      <c r="G55" s="70" t="e">
        <f>G53*0.8*0.93</f>
        <v>#REF!</v>
      </c>
      <c r="H55" s="92"/>
      <c r="I55" s="88" t="e">
        <f>I53*0.8*0.93</f>
        <v>#REF!</v>
      </c>
      <c r="J55" s="70" t="e">
        <f>J53*0.8*0.93</f>
        <v>#REF!</v>
      </c>
      <c r="K55" s="92"/>
      <c r="L55" s="88" t="e">
        <f>L53*0.8*0.93</f>
        <v>#REF!</v>
      </c>
      <c r="M55" s="70" t="e">
        <f>M53*0.8*0.93</f>
        <v>#REF!</v>
      </c>
      <c r="N55" s="92"/>
      <c r="O55" s="88" t="e">
        <f>O53*0.8*0.93</f>
        <v>#REF!</v>
      </c>
      <c r="P55" s="70" t="e">
        <f>P53*0.8*0.93</f>
        <v>#REF!</v>
      </c>
      <c r="Q55" s="92"/>
      <c r="R55" s="88" t="e">
        <f>R53*0.8*0.93</f>
        <v>#REF!</v>
      </c>
      <c r="S55" s="70" t="e">
        <f>S53*0.8*0.93</f>
        <v>#REF!</v>
      </c>
      <c r="T55" s="92"/>
      <c r="U55" s="88" t="e">
        <f>U53*0.8*0.93</f>
        <v>#REF!</v>
      </c>
      <c r="V55" s="70" t="e">
        <f>V53*0.8*0.93</f>
        <v>#REF!</v>
      </c>
      <c r="W55" s="92"/>
      <c r="X55" s="88" t="e">
        <f>X53*0.8*0.93</f>
        <v>#REF!</v>
      </c>
      <c r="Y55" s="70" t="e">
        <f>Y53*0.8*0.93</f>
        <v>#REF!</v>
      </c>
      <c r="Z55" s="92"/>
      <c r="AA55" s="88" t="e">
        <f>AA53*0.8*0.93</f>
        <v>#REF!</v>
      </c>
      <c r="AB55" s="70" t="e">
        <f>AB53*0.8*0.93</f>
        <v>#REF!</v>
      </c>
      <c r="AC55" s="92"/>
      <c r="AD55" s="88" t="e">
        <f>AD53*0.8*0.93</f>
        <v>#REF!</v>
      </c>
      <c r="AE55" s="70" t="e">
        <f>AE53*0.8*0.93</f>
        <v>#REF!</v>
      </c>
      <c r="AF55" s="92"/>
      <c r="AG55" s="88" t="e">
        <f>AG53*0.8*0.93</f>
        <v>#REF!</v>
      </c>
      <c r="AH55" s="70" t="e">
        <f>AH53*0.8*0.93</f>
        <v>#REF!</v>
      </c>
      <c r="AI55" s="92"/>
      <c r="AJ55" s="88" t="e">
        <f>AJ53*0.8*0.93</f>
        <v>#REF!</v>
      </c>
      <c r="AK55" s="70" t="e">
        <f>AK53*0.8*0.93</f>
        <v>#REF!</v>
      </c>
      <c r="AL55" s="92"/>
      <c r="AM55" s="85" t="e">
        <f>AM53*0.8*0.93</f>
        <v>#REF!</v>
      </c>
      <c r="AN55" s="58"/>
      <c r="AO55" s="69" t="e">
        <f>AO53*0.8*0.93</f>
        <v>#REF!</v>
      </c>
      <c r="AP55" s="87" t="e">
        <f>AP53*0.8*0.93</f>
        <v>#REF!</v>
      </c>
    </row>
    <row r="56" spans="1:42" ht="27.95" customHeight="1" x14ac:dyDescent="0.2">
      <c r="A56" s="89"/>
      <c r="B56" s="90"/>
      <c r="C56" s="91"/>
      <c r="D56" s="86" t="s">
        <v>162</v>
      </c>
      <c r="E56" s="91"/>
      <c r="F56" s="88" t="e">
        <f>F53*0.8*0.9405</f>
        <v>#REF!</v>
      </c>
      <c r="G56" s="70" t="e">
        <f>G53*0.8*0.9405</f>
        <v>#REF!</v>
      </c>
      <c r="H56" s="92"/>
      <c r="I56" s="88" t="e">
        <f>I53*0.8*0.9405</f>
        <v>#REF!</v>
      </c>
      <c r="J56" s="70" t="e">
        <f>J53*0.8*0.9405</f>
        <v>#REF!</v>
      </c>
      <c r="K56" s="92"/>
      <c r="L56" s="88" t="e">
        <f>L53*0.8*0.9405</f>
        <v>#REF!</v>
      </c>
      <c r="M56" s="70" t="e">
        <f>M53*0.8*0.9405</f>
        <v>#REF!</v>
      </c>
      <c r="N56" s="92"/>
      <c r="O56" s="88" t="e">
        <f>O53*0.8*0.9405</f>
        <v>#REF!</v>
      </c>
      <c r="P56" s="70" t="e">
        <f>P53*0.8*0.9405</f>
        <v>#REF!</v>
      </c>
      <c r="Q56" s="92"/>
      <c r="R56" s="88" t="e">
        <f>R53*0.8*0.9405</f>
        <v>#REF!</v>
      </c>
      <c r="S56" s="70" t="e">
        <f>S53*0.8*0.9405</f>
        <v>#REF!</v>
      </c>
      <c r="T56" s="92"/>
      <c r="U56" s="88" t="e">
        <f>U53*0.8*0.9405</f>
        <v>#REF!</v>
      </c>
      <c r="V56" s="70" t="e">
        <f>V53*0.8*0.9405</f>
        <v>#REF!</v>
      </c>
      <c r="W56" s="92"/>
      <c r="X56" s="88" t="e">
        <f>X53*0.8*0.9405</f>
        <v>#REF!</v>
      </c>
      <c r="Y56" s="70" t="e">
        <f>Y53*0.8*0.9405</f>
        <v>#REF!</v>
      </c>
      <c r="Z56" s="92"/>
      <c r="AA56" s="88" t="e">
        <f>AA53*0.8*0.9405</f>
        <v>#REF!</v>
      </c>
      <c r="AB56" s="70" t="e">
        <f>AB53*0.8*0.9405</f>
        <v>#REF!</v>
      </c>
      <c r="AC56" s="92"/>
      <c r="AD56" s="88" t="e">
        <f>AD53*0.8*0.9405</f>
        <v>#REF!</v>
      </c>
      <c r="AE56" s="70" t="e">
        <f>AE53*0.8*0.9405</f>
        <v>#REF!</v>
      </c>
      <c r="AF56" s="92"/>
      <c r="AG56" s="88" t="e">
        <f>AG53*0.8*0.9405</f>
        <v>#REF!</v>
      </c>
      <c r="AH56" s="70" t="e">
        <f>AH53*0.8*0.9405</f>
        <v>#REF!</v>
      </c>
      <c r="AI56" s="92"/>
      <c r="AJ56" s="88" t="e">
        <f>AJ53*0.8*0.9405</f>
        <v>#REF!</v>
      </c>
      <c r="AK56" s="70" t="e">
        <f>AK53*0.8*0.9405</f>
        <v>#REF!</v>
      </c>
      <c r="AL56" s="92"/>
      <c r="AM56" s="85" t="e">
        <f>AM53*0.8*0.9405</f>
        <v>#REF!</v>
      </c>
      <c r="AN56" s="58"/>
      <c r="AO56" s="69" t="e">
        <f>AO53*0.8*0.9405</f>
        <v>#REF!</v>
      </c>
      <c r="AP56" s="87" t="e">
        <f>AP53*0.8*0.9405</f>
        <v>#REF!</v>
      </c>
    </row>
    <row r="57" spans="1:42" ht="27.95" customHeight="1" thickBot="1" x14ac:dyDescent="0.25">
      <c r="A57" s="94"/>
      <c r="B57" s="95"/>
      <c r="C57" s="96"/>
      <c r="D57" s="97" t="s">
        <v>163</v>
      </c>
      <c r="E57" s="96"/>
      <c r="F57" s="98" t="e">
        <f>F53*0.8*0.89</f>
        <v>#REF!</v>
      </c>
      <c r="G57" s="99" t="e">
        <f>G53*0.8*0.89</f>
        <v>#REF!</v>
      </c>
      <c r="H57" s="100"/>
      <c r="I57" s="98" t="e">
        <f>I53*0.8*0.89</f>
        <v>#REF!</v>
      </c>
      <c r="J57" s="99" t="e">
        <f>J53*0.8*0.89</f>
        <v>#REF!</v>
      </c>
      <c r="K57" s="100"/>
      <c r="L57" s="98" t="e">
        <f>L53*0.8*0.89</f>
        <v>#REF!</v>
      </c>
      <c r="M57" s="99" t="e">
        <f>M53*0.8*0.89</f>
        <v>#REF!</v>
      </c>
      <c r="N57" s="100"/>
      <c r="O57" s="98" t="e">
        <f>O53*0.8*0.89</f>
        <v>#REF!</v>
      </c>
      <c r="P57" s="99" t="e">
        <f>P53*0.8*0.89</f>
        <v>#REF!</v>
      </c>
      <c r="Q57" s="100"/>
      <c r="R57" s="98" t="e">
        <f>R53*0.8*0.89</f>
        <v>#REF!</v>
      </c>
      <c r="S57" s="99" t="e">
        <f>S53*0.8*0.89</f>
        <v>#REF!</v>
      </c>
      <c r="T57" s="100"/>
      <c r="U57" s="98" t="e">
        <f>U53*0.8*0.89</f>
        <v>#REF!</v>
      </c>
      <c r="V57" s="99" t="e">
        <f>V53*0.8*0.89</f>
        <v>#REF!</v>
      </c>
      <c r="W57" s="100"/>
      <c r="X57" s="98" t="e">
        <f>X53*0.8*0.89</f>
        <v>#REF!</v>
      </c>
      <c r="Y57" s="99" t="e">
        <f>Y53*0.8*0.89</f>
        <v>#REF!</v>
      </c>
      <c r="Z57" s="100"/>
      <c r="AA57" s="98" t="e">
        <f>AA53*0.8*0.89</f>
        <v>#REF!</v>
      </c>
      <c r="AB57" s="99" t="e">
        <f>AB53*0.8*0.89</f>
        <v>#REF!</v>
      </c>
      <c r="AC57" s="100"/>
      <c r="AD57" s="98" t="e">
        <f>AD53*0.8*0.89</f>
        <v>#REF!</v>
      </c>
      <c r="AE57" s="99" t="e">
        <f>AE53*0.8*0.89</f>
        <v>#REF!</v>
      </c>
      <c r="AF57" s="100"/>
      <c r="AG57" s="98" t="e">
        <f>AG53*0.8*0.89</f>
        <v>#REF!</v>
      </c>
      <c r="AH57" s="99" t="e">
        <f>AH53*0.8*0.89</f>
        <v>#REF!</v>
      </c>
      <c r="AI57" s="100"/>
      <c r="AJ57" s="98" t="e">
        <f>AJ53*0.8*0.89</f>
        <v>#REF!</v>
      </c>
      <c r="AK57" s="99" t="e">
        <f>AK53*0.8*0.89</f>
        <v>#REF!</v>
      </c>
      <c r="AL57" s="100"/>
      <c r="AM57" s="96" t="e">
        <f>AM53*0.8*0.89</f>
        <v>#REF!</v>
      </c>
      <c r="AN57" s="58"/>
      <c r="AO57" s="101" t="e">
        <f>AO53*0.8*0.89</f>
        <v>#REF!</v>
      </c>
      <c r="AP57" s="102" t="e">
        <f>AP53*0.8*0.89</f>
        <v>#REF!</v>
      </c>
    </row>
    <row r="58" spans="1:42" ht="27.95" customHeight="1" thickTop="1" x14ac:dyDescent="0.2">
      <c r="F58" s="104"/>
      <c r="H58" s="105"/>
      <c r="I58" s="104"/>
      <c r="K58" s="105"/>
      <c r="L58" s="104"/>
      <c r="N58" s="105"/>
      <c r="O58" s="104"/>
      <c r="Q58" s="105"/>
      <c r="R58" s="104"/>
      <c r="T58" s="105"/>
      <c r="U58" s="104"/>
      <c r="W58" s="105"/>
      <c r="X58" s="104"/>
      <c r="Z58" s="105"/>
      <c r="AA58" s="104"/>
      <c r="AC58" s="105"/>
      <c r="AD58" s="104"/>
      <c r="AF58" s="105"/>
      <c r="AG58" s="104"/>
      <c r="AI58" s="105"/>
      <c r="AJ58" s="104"/>
      <c r="AL58" s="105"/>
      <c r="AN58" s="58"/>
      <c r="AO58" s="104"/>
    </row>
    <row r="59" spans="1:42" ht="27.95" customHeight="1" thickBot="1" x14ac:dyDescent="0.25">
      <c r="F59" s="104"/>
      <c r="H59" s="105"/>
      <c r="I59" s="104"/>
      <c r="K59" s="105"/>
      <c r="L59" s="104"/>
      <c r="N59" s="105"/>
      <c r="O59" s="104"/>
      <c r="Q59" s="105"/>
      <c r="R59" s="104"/>
      <c r="T59" s="105"/>
      <c r="U59" s="104"/>
      <c r="W59" s="105"/>
      <c r="X59" s="104"/>
      <c r="Z59" s="105"/>
      <c r="AA59" s="104"/>
      <c r="AC59" s="105"/>
      <c r="AD59" s="104"/>
      <c r="AF59" s="105"/>
      <c r="AG59" s="104"/>
      <c r="AI59" s="105"/>
      <c r="AJ59" s="104"/>
      <c r="AL59" s="105"/>
      <c r="AN59" s="58"/>
      <c r="AO59" s="104"/>
    </row>
    <row r="60" spans="1:42" ht="27.95" customHeight="1" thickTop="1" x14ac:dyDescent="0.2">
      <c r="A60" s="74"/>
      <c r="B60" s="75"/>
      <c r="C60" s="76"/>
      <c r="D60" s="77" t="s">
        <v>217</v>
      </c>
      <c r="E60" s="76"/>
      <c r="F60" s="78"/>
      <c r="G60" s="79"/>
      <c r="H60" s="80"/>
      <c r="I60" s="78"/>
      <c r="J60" s="79"/>
      <c r="K60" s="80"/>
      <c r="L60" s="78"/>
      <c r="M60" s="79"/>
      <c r="N60" s="80"/>
      <c r="O60" s="78"/>
      <c r="P60" s="79"/>
      <c r="Q60" s="80"/>
      <c r="R60" s="78"/>
      <c r="S60" s="79"/>
      <c r="T60" s="80"/>
      <c r="U60" s="78"/>
      <c r="V60" s="79"/>
      <c r="W60" s="80"/>
      <c r="X60" s="78"/>
      <c r="Y60" s="79"/>
      <c r="Z60" s="80"/>
      <c r="AA60" s="78"/>
      <c r="AB60" s="79"/>
      <c r="AC60" s="80"/>
      <c r="AD60" s="78"/>
      <c r="AE60" s="79"/>
      <c r="AF60" s="80"/>
      <c r="AG60" s="78"/>
      <c r="AH60" s="79"/>
      <c r="AI60" s="80"/>
      <c r="AJ60" s="78"/>
      <c r="AK60" s="79"/>
      <c r="AL60" s="80"/>
      <c r="AM60" s="81"/>
      <c r="AN60" s="58"/>
      <c r="AO60" s="78"/>
      <c r="AP60" s="83"/>
    </row>
    <row r="61" spans="1:42" ht="27.95" customHeight="1" x14ac:dyDescent="0.2">
      <c r="A61" s="62"/>
      <c r="B61" s="84"/>
      <c r="C61" s="85"/>
      <c r="D61" s="86" t="s">
        <v>159</v>
      </c>
      <c r="E61" s="85"/>
      <c r="F61" s="69" t="e">
        <f>F47+F53</f>
        <v>#REF!</v>
      </c>
      <c r="G61" s="70" t="e">
        <f>G47+G53</f>
        <v>#REF!</v>
      </c>
      <c r="H61" s="63" t="e">
        <f>F61/G61</f>
        <v>#REF!</v>
      </c>
      <c r="I61" s="69" t="e">
        <f>I47+I53</f>
        <v>#REF!</v>
      </c>
      <c r="J61" s="70" t="e">
        <f>J47+J53</f>
        <v>#REF!</v>
      </c>
      <c r="K61" s="63" t="e">
        <f>I61/J61</f>
        <v>#REF!</v>
      </c>
      <c r="L61" s="69" t="e">
        <f>L47+L53</f>
        <v>#REF!</v>
      </c>
      <c r="M61" s="70" t="e">
        <f>M47+M53</f>
        <v>#REF!</v>
      </c>
      <c r="N61" s="63" t="e">
        <f>L61/M61</f>
        <v>#REF!</v>
      </c>
      <c r="O61" s="69" t="e">
        <f>O47+O53</f>
        <v>#REF!</v>
      </c>
      <c r="P61" s="70" t="e">
        <f>P47+P53</f>
        <v>#REF!</v>
      </c>
      <c r="Q61" s="63" t="e">
        <f>O61/P61</f>
        <v>#REF!</v>
      </c>
      <c r="R61" s="69" t="e">
        <f>R47+R53</f>
        <v>#REF!</v>
      </c>
      <c r="S61" s="70" t="e">
        <f>S47+S53</f>
        <v>#REF!</v>
      </c>
      <c r="T61" s="63" t="e">
        <f>R61/S61</f>
        <v>#REF!</v>
      </c>
      <c r="U61" s="69" t="e">
        <f>U47+U53</f>
        <v>#REF!</v>
      </c>
      <c r="V61" s="70" t="e">
        <f>V47+V53</f>
        <v>#REF!</v>
      </c>
      <c r="W61" s="63" t="e">
        <f>U61/V61</f>
        <v>#REF!</v>
      </c>
      <c r="X61" s="69" t="e">
        <f>X47+X53</f>
        <v>#REF!</v>
      </c>
      <c r="Y61" s="70" t="e">
        <f>Y47+Y53</f>
        <v>#REF!</v>
      </c>
      <c r="Z61" s="63" t="e">
        <f>X61/Y61</f>
        <v>#REF!</v>
      </c>
      <c r="AA61" s="69" t="e">
        <f>AA47+AA53</f>
        <v>#REF!</v>
      </c>
      <c r="AB61" s="70" t="e">
        <f>AB47+AB53</f>
        <v>#REF!</v>
      </c>
      <c r="AC61" s="63" t="e">
        <f>AA61/AB61</f>
        <v>#REF!</v>
      </c>
      <c r="AD61" s="69" t="e">
        <f>AD47+AD53</f>
        <v>#REF!</v>
      </c>
      <c r="AE61" s="70" t="e">
        <f>AE47+AE53</f>
        <v>#REF!</v>
      </c>
      <c r="AF61" s="63" t="e">
        <f>AD61/AE61</f>
        <v>#REF!</v>
      </c>
      <c r="AG61" s="69" t="e">
        <f>AG47+AG53</f>
        <v>#REF!</v>
      </c>
      <c r="AH61" s="70" t="e">
        <f>AH47+AH53</f>
        <v>#REF!</v>
      </c>
      <c r="AI61" s="63" t="e">
        <f>AG61/AH61</f>
        <v>#REF!</v>
      </c>
      <c r="AJ61" s="69" t="e">
        <f>AJ47+AJ53</f>
        <v>#REF!</v>
      </c>
      <c r="AK61" s="70" t="e">
        <f>AK47+AK53</f>
        <v>#REF!</v>
      </c>
      <c r="AL61" s="63" t="e">
        <f>AJ61/AK61</f>
        <v>#REF!</v>
      </c>
      <c r="AM61" s="85" t="e">
        <f>AM47+AM53</f>
        <v>#REF!</v>
      </c>
      <c r="AN61" s="58"/>
      <c r="AO61" s="69" t="e">
        <f>AO47+AO53</f>
        <v>#REF!</v>
      </c>
      <c r="AP61" s="87" t="e">
        <f>AP47+AP53</f>
        <v>#REF!</v>
      </c>
    </row>
    <row r="62" spans="1:42" ht="27.95" customHeight="1" x14ac:dyDescent="0.2">
      <c r="A62" s="62"/>
      <c r="B62" s="84"/>
      <c r="C62" s="85"/>
      <c r="D62" s="86" t="s">
        <v>160</v>
      </c>
      <c r="E62" s="85"/>
      <c r="F62" s="88" t="e">
        <f>F61*0.8*0.96</f>
        <v>#REF!</v>
      </c>
      <c r="G62" s="70" t="e">
        <f>G61*0.8*0.96</f>
        <v>#REF!</v>
      </c>
      <c r="H62" s="71"/>
      <c r="I62" s="88" t="e">
        <f>I61*0.8*0.96</f>
        <v>#REF!</v>
      </c>
      <c r="J62" s="70" t="e">
        <f>J61*0.8*0.96</f>
        <v>#REF!</v>
      </c>
      <c r="K62" s="71"/>
      <c r="L62" s="88" t="e">
        <f>L61*0.8*0.96</f>
        <v>#REF!</v>
      </c>
      <c r="M62" s="70" t="e">
        <f>M61*0.8*0.96</f>
        <v>#REF!</v>
      </c>
      <c r="N62" s="71"/>
      <c r="O62" s="88" t="e">
        <f>O61*0.8*0.96</f>
        <v>#REF!</v>
      </c>
      <c r="P62" s="70" t="e">
        <f>P61*0.8*0.96</f>
        <v>#REF!</v>
      </c>
      <c r="Q62" s="71"/>
      <c r="R62" s="88" t="e">
        <f>R61*0.8*0.96</f>
        <v>#REF!</v>
      </c>
      <c r="S62" s="70" t="e">
        <f>S61*0.8*0.96</f>
        <v>#REF!</v>
      </c>
      <c r="T62" s="71"/>
      <c r="U62" s="88" t="e">
        <f>U61*0.8*0.96</f>
        <v>#REF!</v>
      </c>
      <c r="V62" s="70" t="e">
        <f>V61*0.8*0.96</f>
        <v>#REF!</v>
      </c>
      <c r="W62" s="71"/>
      <c r="X62" s="88" t="e">
        <f>X61*0.8*0.96</f>
        <v>#REF!</v>
      </c>
      <c r="Y62" s="70" t="e">
        <f>Y61*0.8*0.96</f>
        <v>#REF!</v>
      </c>
      <c r="Z62" s="71"/>
      <c r="AA62" s="88" t="e">
        <f>AA61*0.8*0.96</f>
        <v>#REF!</v>
      </c>
      <c r="AB62" s="70" t="e">
        <f>AB61*0.8*0.96</f>
        <v>#REF!</v>
      </c>
      <c r="AC62" s="71"/>
      <c r="AD62" s="88" t="e">
        <f>AD61*0.8*0.96</f>
        <v>#REF!</v>
      </c>
      <c r="AE62" s="70" t="e">
        <f>AE61*0.8*0.96</f>
        <v>#REF!</v>
      </c>
      <c r="AF62" s="71"/>
      <c r="AG62" s="88" t="e">
        <f>AG61*0.8*0.96</f>
        <v>#REF!</v>
      </c>
      <c r="AH62" s="70" t="e">
        <f>AH61*0.8*0.96</f>
        <v>#REF!</v>
      </c>
      <c r="AI62" s="71"/>
      <c r="AJ62" s="88" t="e">
        <f>AJ61*0.8*0.96</f>
        <v>#REF!</v>
      </c>
      <c r="AK62" s="70" t="e">
        <f>AK61*0.8*0.96</f>
        <v>#REF!</v>
      </c>
      <c r="AL62" s="71"/>
      <c r="AM62" s="85" t="e">
        <f>AM61*0.8*0.96</f>
        <v>#REF!</v>
      </c>
      <c r="AN62" s="58"/>
      <c r="AO62" s="69" t="e">
        <f>AO61*0.8*0.96</f>
        <v>#REF!</v>
      </c>
      <c r="AP62" s="87" t="e">
        <f>AP61*0.8*0.96</f>
        <v>#REF!</v>
      </c>
    </row>
    <row r="63" spans="1:42" ht="27.95" customHeight="1" x14ac:dyDescent="0.2">
      <c r="A63" s="89"/>
      <c r="B63" s="90"/>
      <c r="C63" s="91"/>
      <c r="D63" s="86" t="s">
        <v>161</v>
      </c>
      <c r="E63" s="91"/>
      <c r="F63" s="88" t="e">
        <f>F61*0.8*0.93</f>
        <v>#REF!</v>
      </c>
      <c r="G63" s="70" t="e">
        <f>G61*0.8*0.93</f>
        <v>#REF!</v>
      </c>
      <c r="H63" s="92"/>
      <c r="I63" s="88" t="e">
        <f>I61*0.8*0.93</f>
        <v>#REF!</v>
      </c>
      <c r="J63" s="70" t="e">
        <f>J61*0.8*0.93</f>
        <v>#REF!</v>
      </c>
      <c r="K63" s="92"/>
      <c r="L63" s="88" t="e">
        <f>L61*0.8*0.93</f>
        <v>#REF!</v>
      </c>
      <c r="M63" s="70" t="e">
        <f>M61*0.8*0.93</f>
        <v>#REF!</v>
      </c>
      <c r="N63" s="92"/>
      <c r="O63" s="88" t="e">
        <f>O61*0.8*0.93</f>
        <v>#REF!</v>
      </c>
      <c r="P63" s="70" t="e">
        <f>P61*0.8*0.93</f>
        <v>#REF!</v>
      </c>
      <c r="Q63" s="92"/>
      <c r="R63" s="88" t="e">
        <f>R61*0.8*0.93</f>
        <v>#REF!</v>
      </c>
      <c r="S63" s="70" t="e">
        <f>S61*0.8*0.93</f>
        <v>#REF!</v>
      </c>
      <c r="T63" s="92"/>
      <c r="U63" s="88" t="e">
        <f>U61*0.8*0.93</f>
        <v>#REF!</v>
      </c>
      <c r="V63" s="70" t="e">
        <f>V61*0.8*0.93</f>
        <v>#REF!</v>
      </c>
      <c r="W63" s="92"/>
      <c r="X63" s="88" t="e">
        <f>X61*0.8*0.93</f>
        <v>#REF!</v>
      </c>
      <c r="Y63" s="70" t="e">
        <f>Y61*0.8*0.93</f>
        <v>#REF!</v>
      </c>
      <c r="Z63" s="92"/>
      <c r="AA63" s="88" t="e">
        <f>AA61*0.8*0.93</f>
        <v>#REF!</v>
      </c>
      <c r="AB63" s="70" t="e">
        <f>AB61*0.8*0.93</f>
        <v>#REF!</v>
      </c>
      <c r="AC63" s="92"/>
      <c r="AD63" s="88" t="e">
        <f>AD61*0.8*0.93</f>
        <v>#REF!</v>
      </c>
      <c r="AE63" s="70" t="e">
        <f>AE61*0.8*0.93</f>
        <v>#REF!</v>
      </c>
      <c r="AF63" s="92"/>
      <c r="AG63" s="88" t="e">
        <f>AG61*0.8*0.93</f>
        <v>#REF!</v>
      </c>
      <c r="AH63" s="70" t="e">
        <f>AH61*0.8*0.93</f>
        <v>#REF!</v>
      </c>
      <c r="AI63" s="92"/>
      <c r="AJ63" s="88" t="e">
        <f>AJ61*0.8*0.93</f>
        <v>#REF!</v>
      </c>
      <c r="AK63" s="70" t="e">
        <f>AK61*0.8*0.93</f>
        <v>#REF!</v>
      </c>
      <c r="AL63" s="92"/>
      <c r="AM63" s="85" t="e">
        <f>AM61*0.8*0.93</f>
        <v>#REF!</v>
      </c>
      <c r="AN63" s="58"/>
      <c r="AO63" s="69" t="e">
        <f>AO61*0.8*0.93</f>
        <v>#REF!</v>
      </c>
      <c r="AP63" s="87" t="e">
        <f>AP61*0.8*0.93</f>
        <v>#REF!</v>
      </c>
    </row>
    <row r="64" spans="1:42" ht="27.95" customHeight="1" x14ac:dyDescent="0.2">
      <c r="A64" s="89"/>
      <c r="B64" s="90"/>
      <c r="C64" s="91"/>
      <c r="D64" s="86" t="s">
        <v>162</v>
      </c>
      <c r="E64" s="91"/>
      <c r="F64" s="88" t="e">
        <f>F61*0.8*0.9405</f>
        <v>#REF!</v>
      </c>
      <c r="G64" s="70" t="e">
        <f>G61*0.8*0.9405</f>
        <v>#REF!</v>
      </c>
      <c r="H64" s="92"/>
      <c r="I64" s="88" t="e">
        <f>I61*0.8*0.9405</f>
        <v>#REF!</v>
      </c>
      <c r="J64" s="70" t="e">
        <f>J61*0.8*0.9405</f>
        <v>#REF!</v>
      </c>
      <c r="K64" s="92"/>
      <c r="L64" s="88" t="e">
        <f>L61*0.8*0.9405</f>
        <v>#REF!</v>
      </c>
      <c r="M64" s="70" t="e">
        <f>M61*0.8*0.9405</f>
        <v>#REF!</v>
      </c>
      <c r="N64" s="92"/>
      <c r="O64" s="88" t="e">
        <f>O61*0.8*0.9405</f>
        <v>#REF!</v>
      </c>
      <c r="P64" s="70" t="e">
        <f>P61*0.8*0.9405</f>
        <v>#REF!</v>
      </c>
      <c r="Q64" s="92"/>
      <c r="R64" s="88" t="e">
        <f>R61*0.8*0.9405</f>
        <v>#REF!</v>
      </c>
      <c r="S64" s="70" t="e">
        <f>S61*0.8*0.9405</f>
        <v>#REF!</v>
      </c>
      <c r="T64" s="92"/>
      <c r="U64" s="88" t="e">
        <f>U61*0.8*0.9405</f>
        <v>#REF!</v>
      </c>
      <c r="V64" s="70" t="e">
        <f>V61*0.8*0.9405</f>
        <v>#REF!</v>
      </c>
      <c r="W64" s="92"/>
      <c r="X64" s="88" t="e">
        <f>X61*0.8*0.9405</f>
        <v>#REF!</v>
      </c>
      <c r="Y64" s="70" t="e">
        <f>Y61*0.8*0.9405</f>
        <v>#REF!</v>
      </c>
      <c r="Z64" s="92"/>
      <c r="AA64" s="88" t="e">
        <f>AA61*0.8*0.9405</f>
        <v>#REF!</v>
      </c>
      <c r="AB64" s="70" t="e">
        <f>AB61*0.8*0.9405</f>
        <v>#REF!</v>
      </c>
      <c r="AC64" s="92"/>
      <c r="AD64" s="88" t="e">
        <f>AD61*0.8*0.9405</f>
        <v>#REF!</v>
      </c>
      <c r="AE64" s="70" t="e">
        <f>AE61*0.8*0.9405</f>
        <v>#REF!</v>
      </c>
      <c r="AF64" s="92"/>
      <c r="AG64" s="88" t="e">
        <f>AG61*0.8*0.9405</f>
        <v>#REF!</v>
      </c>
      <c r="AH64" s="70" t="e">
        <f>AH61*0.8*0.9405</f>
        <v>#REF!</v>
      </c>
      <c r="AI64" s="92"/>
      <c r="AJ64" s="88" t="e">
        <f>AJ61*0.8*0.9405</f>
        <v>#REF!</v>
      </c>
      <c r="AK64" s="70" t="e">
        <f>AK61*0.8*0.9405</f>
        <v>#REF!</v>
      </c>
      <c r="AL64" s="92"/>
      <c r="AM64" s="85" t="e">
        <f>AM61*0.8*0.9405</f>
        <v>#REF!</v>
      </c>
      <c r="AN64" s="58"/>
      <c r="AO64" s="69" t="e">
        <f>AO61*0.8*0.9405</f>
        <v>#REF!</v>
      </c>
      <c r="AP64" s="87" t="e">
        <f>AP61*0.8*0.9405</f>
        <v>#REF!</v>
      </c>
    </row>
    <row r="65" spans="1:42" ht="27.95" customHeight="1" thickBot="1" x14ac:dyDescent="0.25">
      <c r="A65" s="94"/>
      <c r="B65" s="95"/>
      <c r="C65" s="96"/>
      <c r="D65" s="97" t="s">
        <v>163</v>
      </c>
      <c r="E65" s="96"/>
      <c r="F65" s="98" t="e">
        <f>F61*0.8*0.89</f>
        <v>#REF!</v>
      </c>
      <c r="G65" s="99" t="e">
        <f>G61*0.8*0.89</f>
        <v>#REF!</v>
      </c>
      <c r="H65" s="100"/>
      <c r="I65" s="98" t="e">
        <f>I61*0.8*0.89</f>
        <v>#REF!</v>
      </c>
      <c r="J65" s="99" t="e">
        <f>J61*0.8*0.89</f>
        <v>#REF!</v>
      </c>
      <c r="K65" s="100"/>
      <c r="L65" s="98" t="e">
        <f>L61*0.8*0.89</f>
        <v>#REF!</v>
      </c>
      <c r="M65" s="99" t="e">
        <f>M61*0.8*0.89</f>
        <v>#REF!</v>
      </c>
      <c r="N65" s="100"/>
      <c r="O65" s="98" t="e">
        <f>O61*0.8*0.89</f>
        <v>#REF!</v>
      </c>
      <c r="P65" s="99" t="e">
        <f>P61*0.8*0.89</f>
        <v>#REF!</v>
      </c>
      <c r="Q65" s="100"/>
      <c r="R65" s="98" t="e">
        <f>R61*0.8*0.89</f>
        <v>#REF!</v>
      </c>
      <c r="S65" s="99" t="e">
        <f>S61*0.8*0.89</f>
        <v>#REF!</v>
      </c>
      <c r="T65" s="100"/>
      <c r="U65" s="98" t="e">
        <f>U61*0.8*0.89</f>
        <v>#REF!</v>
      </c>
      <c r="V65" s="99" t="e">
        <f>V61*0.8*0.89</f>
        <v>#REF!</v>
      </c>
      <c r="W65" s="100"/>
      <c r="X65" s="98" t="e">
        <f>X61*0.8*0.89</f>
        <v>#REF!</v>
      </c>
      <c r="Y65" s="99" t="e">
        <f>Y61*0.8*0.89</f>
        <v>#REF!</v>
      </c>
      <c r="Z65" s="100"/>
      <c r="AA65" s="98" t="e">
        <f>AA61*0.8*0.89</f>
        <v>#REF!</v>
      </c>
      <c r="AB65" s="99" t="e">
        <f>AB61*0.8*0.89</f>
        <v>#REF!</v>
      </c>
      <c r="AC65" s="100"/>
      <c r="AD65" s="98" t="e">
        <f>AD61*0.8*0.89</f>
        <v>#REF!</v>
      </c>
      <c r="AE65" s="99" t="e">
        <f>AE61*0.8*0.89</f>
        <v>#REF!</v>
      </c>
      <c r="AF65" s="100"/>
      <c r="AG65" s="98" t="e">
        <f>AG61*0.8*0.89</f>
        <v>#REF!</v>
      </c>
      <c r="AH65" s="99" t="e">
        <f>AH61*0.8*0.89</f>
        <v>#REF!</v>
      </c>
      <c r="AI65" s="100"/>
      <c r="AJ65" s="98" t="e">
        <f>AJ61*0.8*0.89</f>
        <v>#REF!</v>
      </c>
      <c r="AK65" s="99" t="e">
        <f>AK61*0.8*0.89</f>
        <v>#REF!</v>
      </c>
      <c r="AL65" s="100"/>
      <c r="AM65" s="96" t="e">
        <f>AM61*0.8*0.89</f>
        <v>#REF!</v>
      </c>
      <c r="AN65" s="58"/>
      <c r="AO65" s="101" t="e">
        <f>AO61*0.8*0.89</f>
        <v>#REF!</v>
      </c>
      <c r="AP65" s="102" t="e">
        <f>AP61*0.8*0.89</f>
        <v>#REF!</v>
      </c>
    </row>
    <row r="66" spans="1:42" ht="27.95" customHeight="1" thickTop="1" x14ac:dyDescent="0.2">
      <c r="F66" s="104"/>
      <c r="H66" s="105"/>
      <c r="I66" s="104"/>
      <c r="K66" s="105"/>
      <c r="L66" s="104"/>
      <c r="N66" s="105"/>
      <c r="O66" s="104"/>
      <c r="Q66" s="105"/>
      <c r="R66" s="104"/>
      <c r="T66" s="105"/>
      <c r="U66" s="104"/>
      <c r="W66" s="105"/>
      <c r="X66" s="104"/>
      <c r="Z66" s="105"/>
      <c r="AA66" s="104"/>
      <c r="AC66" s="105"/>
      <c r="AD66" s="104"/>
      <c r="AF66" s="105"/>
      <c r="AG66" s="104"/>
      <c r="AI66" s="105"/>
      <c r="AJ66" s="104"/>
      <c r="AL66" s="105"/>
      <c r="AN66" s="58"/>
      <c r="AO66" s="104"/>
    </row>
    <row r="67" spans="1:42" ht="27.95" customHeight="1" x14ac:dyDescent="0.2">
      <c r="F67" s="104"/>
      <c r="H67" s="105"/>
      <c r="I67" s="104"/>
      <c r="K67" s="105"/>
      <c r="L67" s="104"/>
      <c r="N67" s="105"/>
      <c r="O67" s="104"/>
      <c r="Q67" s="105"/>
      <c r="R67" s="104"/>
      <c r="T67" s="105"/>
      <c r="U67" s="104"/>
      <c r="W67" s="105"/>
      <c r="X67" s="104"/>
      <c r="Z67" s="105"/>
      <c r="AA67" s="104"/>
      <c r="AC67" s="105"/>
      <c r="AD67" s="104"/>
      <c r="AF67" s="105"/>
      <c r="AG67" s="104"/>
      <c r="AI67" s="105"/>
      <c r="AJ67" s="104"/>
      <c r="AL67" s="105"/>
      <c r="AN67" s="58"/>
      <c r="AO67" s="104"/>
    </row>
    <row r="68" spans="1:42" ht="26.45" customHeight="1" x14ac:dyDescent="0.2">
      <c r="A68" s="49">
        <v>1.56</v>
      </c>
      <c r="B68" s="66" t="s">
        <v>218</v>
      </c>
      <c r="C68" s="85">
        <f t="shared" ref="C68:C131" si="15">1+C67</f>
        <v>1</v>
      </c>
      <c r="D68" s="67" t="s">
        <v>219</v>
      </c>
      <c r="E68" s="68"/>
      <c r="F68" s="69">
        <v>0</v>
      </c>
      <c r="G68" s="70">
        <v>0</v>
      </c>
      <c r="H68" s="71" t="e">
        <f t="shared" ref="H68:H131" si="16">F68/G68</f>
        <v>#DIV/0!</v>
      </c>
      <c r="I68" s="69">
        <v>0</v>
      </c>
      <c r="J68" s="70">
        <v>0</v>
      </c>
      <c r="K68" s="71" t="e">
        <f t="shared" ref="K68:K131" si="17">I68/J68</f>
        <v>#DIV/0!</v>
      </c>
      <c r="L68" s="69">
        <v>0</v>
      </c>
      <c r="M68" s="70">
        <v>0</v>
      </c>
      <c r="N68" s="71" t="e">
        <f t="shared" ref="N68:N131" si="18">L68/M68</f>
        <v>#DIV/0!</v>
      </c>
      <c r="O68" s="69">
        <v>0</v>
      </c>
      <c r="P68" s="70">
        <v>0</v>
      </c>
      <c r="Q68" s="71" t="e">
        <f t="shared" ref="Q68:Q131" si="19">O68/P68</f>
        <v>#DIV/0!</v>
      </c>
      <c r="R68" s="69">
        <v>0</v>
      </c>
      <c r="S68" s="70">
        <v>0</v>
      </c>
      <c r="T68" s="71" t="e">
        <f t="shared" ref="T68:T131" si="20">R68/S68</f>
        <v>#DIV/0!</v>
      </c>
      <c r="U68" s="69">
        <v>0</v>
      </c>
      <c r="V68" s="70">
        <v>0</v>
      </c>
      <c r="W68" s="71" t="e">
        <f t="shared" ref="W68:W131" si="21">U68/V68</f>
        <v>#DIV/0!</v>
      </c>
      <c r="X68" s="69">
        <v>0</v>
      </c>
      <c r="Y68" s="70">
        <v>0</v>
      </c>
      <c r="Z68" s="71" t="e">
        <f t="shared" ref="Z68:Z131" si="22">X68/Y68</f>
        <v>#DIV/0!</v>
      </c>
      <c r="AA68" s="69">
        <v>0</v>
      </c>
      <c r="AB68" s="70">
        <v>0</v>
      </c>
      <c r="AC68" s="71" t="e">
        <f t="shared" ref="AC68:AC131" si="23">AA68/AB68</f>
        <v>#DIV/0!</v>
      </c>
      <c r="AD68" s="69">
        <v>0</v>
      </c>
      <c r="AE68" s="70">
        <v>0</v>
      </c>
      <c r="AF68" s="71" t="e">
        <f t="shared" ref="AF68:AF131" si="24">AD68/AE68</f>
        <v>#DIV/0!</v>
      </c>
      <c r="AG68" s="69">
        <v>0</v>
      </c>
      <c r="AH68" s="70">
        <v>0</v>
      </c>
      <c r="AI68" s="71" t="e">
        <f t="shared" ref="AI68:AI131" si="25">AG68/AH68</f>
        <v>#DIV/0!</v>
      </c>
      <c r="AJ68" s="69">
        <v>0</v>
      </c>
      <c r="AK68" s="70">
        <v>0</v>
      </c>
      <c r="AL68" s="71" t="e">
        <f t="shared" ref="AL68:AL131" si="26">AJ68/AK68</f>
        <v>#DIV/0!</v>
      </c>
      <c r="AM68" s="57">
        <v>0</v>
      </c>
      <c r="AN68" s="58"/>
      <c r="AO68" s="64">
        <f t="shared" ref="AO68:AP150" si="27">F68+L68+X68+I68+O68+AA68+R68+U68+AG68+AD68</f>
        <v>0</v>
      </c>
      <c r="AP68" s="65">
        <f t="shared" si="27"/>
        <v>0</v>
      </c>
    </row>
    <row r="69" spans="1:42" ht="26.45" customHeight="1" x14ac:dyDescent="0.2">
      <c r="A69" s="49">
        <v>525</v>
      </c>
      <c r="B69" s="66" t="s">
        <v>220</v>
      </c>
      <c r="C69" s="85">
        <f t="shared" si="15"/>
        <v>2</v>
      </c>
      <c r="D69" s="67" t="s">
        <v>221</v>
      </c>
      <c r="E69" s="68"/>
      <c r="F69" s="69">
        <v>0</v>
      </c>
      <c r="G69" s="70">
        <v>0</v>
      </c>
      <c r="H69" s="71" t="e">
        <f t="shared" si="16"/>
        <v>#DIV/0!</v>
      </c>
      <c r="I69" s="69">
        <v>0</v>
      </c>
      <c r="J69" s="70">
        <v>0</v>
      </c>
      <c r="K69" s="71" t="e">
        <f t="shared" si="17"/>
        <v>#DIV/0!</v>
      </c>
      <c r="L69" s="69">
        <v>0</v>
      </c>
      <c r="M69" s="70">
        <v>0</v>
      </c>
      <c r="N69" s="71" t="e">
        <f t="shared" si="18"/>
        <v>#DIV/0!</v>
      </c>
      <c r="O69" s="69">
        <v>0</v>
      </c>
      <c r="P69" s="70">
        <v>0</v>
      </c>
      <c r="Q69" s="71" t="e">
        <f t="shared" si="19"/>
        <v>#DIV/0!</v>
      </c>
      <c r="R69" s="69">
        <v>0</v>
      </c>
      <c r="S69" s="70">
        <v>0</v>
      </c>
      <c r="T69" s="71" t="e">
        <f t="shared" si="20"/>
        <v>#DIV/0!</v>
      </c>
      <c r="U69" s="69">
        <v>0</v>
      </c>
      <c r="V69" s="70">
        <v>0</v>
      </c>
      <c r="W69" s="71" t="e">
        <f t="shared" si="21"/>
        <v>#DIV/0!</v>
      </c>
      <c r="X69" s="69">
        <v>0</v>
      </c>
      <c r="Y69" s="70">
        <v>0</v>
      </c>
      <c r="Z69" s="71" t="e">
        <f t="shared" si="22"/>
        <v>#DIV/0!</v>
      </c>
      <c r="AA69" s="69">
        <v>0</v>
      </c>
      <c r="AB69" s="70">
        <v>0</v>
      </c>
      <c r="AC69" s="71" t="e">
        <f t="shared" si="23"/>
        <v>#DIV/0!</v>
      </c>
      <c r="AD69" s="69">
        <v>0</v>
      </c>
      <c r="AE69" s="70">
        <v>0</v>
      </c>
      <c r="AF69" s="71" t="e">
        <f t="shared" si="24"/>
        <v>#DIV/0!</v>
      </c>
      <c r="AG69" s="69">
        <v>0</v>
      </c>
      <c r="AH69" s="70">
        <v>0</v>
      </c>
      <c r="AI69" s="71" t="e">
        <f t="shared" si="25"/>
        <v>#DIV/0!</v>
      </c>
      <c r="AJ69" s="69">
        <v>0</v>
      </c>
      <c r="AK69" s="70">
        <v>0</v>
      </c>
      <c r="AL69" s="71" t="e">
        <f t="shared" si="26"/>
        <v>#DIV/0!</v>
      </c>
      <c r="AM69" s="57">
        <v>0</v>
      </c>
      <c r="AN69" s="58"/>
      <c r="AO69" s="64">
        <f t="shared" si="27"/>
        <v>0</v>
      </c>
      <c r="AP69" s="65">
        <f t="shared" si="27"/>
        <v>0</v>
      </c>
    </row>
    <row r="70" spans="1:42" ht="26.45" customHeight="1" x14ac:dyDescent="0.2">
      <c r="A70" s="49">
        <v>5</v>
      </c>
      <c r="B70" s="66" t="s">
        <v>222</v>
      </c>
      <c r="C70" s="85">
        <f t="shared" si="15"/>
        <v>3</v>
      </c>
      <c r="D70" s="67" t="s">
        <v>223</v>
      </c>
      <c r="E70" s="68"/>
      <c r="F70" s="69">
        <v>0</v>
      </c>
      <c r="G70" s="70">
        <v>0</v>
      </c>
      <c r="H70" s="71" t="e">
        <f t="shared" si="16"/>
        <v>#DIV/0!</v>
      </c>
      <c r="I70" s="69">
        <v>0</v>
      </c>
      <c r="J70" s="70">
        <v>0</v>
      </c>
      <c r="K70" s="71" t="e">
        <f t="shared" si="17"/>
        <v>#DIV/0!</v>
      </c>
      <c r="L70" s="69">
        <v>0</v>
      </c>
      <c r="M70" s="70">
        <v>0</v>
      </c>
      <c r="N70" s="71" t="e">
        <f t="shared" si="18"/>
        <v>#DIV/0!</v>
      </c>
      <c r="O70" s="69">
        <v>0</v>
      </c>
      <c r="P70" s="70">
        <v>0</v>
      </c>
      <c r="Q70" s="71" t="e">
        <f t="shared" si="19"/>
        <v>#DIV/0!</v>
      </c>
      <c r="R70" s="69">
        <v>0</v>
      </c>
      <c r="S70" s="70">
        <v>0</v>
      </c>
      <c r="T70" s="71" t="e">
        <f t="shared" si="20"/>
        <v>#DIV/0!</v>
      </c>
      <c r="U70" s="69">
        <v>0</v>
      </c>
      <c r="V70" s="70">
        <v>0</v>
      </c>
      <c r="W70" s="71" t="e">
        <f t="shared" si="21"/>
        <v>#DIV/0!</v>
      </c>
      <c r="X70" s="69">
        <v>0</v>
      </c>
      <c r="Y70" s="70">
        <v>0</v>
      </c>
      <c r="Z70" s="71" t="e">
        <f t="shared" si="22"/>
        <v>#DIV/0!</v>
      </c>
      <c r="AA70" s="69">
        <v>0</v>
      </c>
      <c r="AB70" s="70">
        <v>0</v>
      </c>
      <c r="AC70" s="71" t="e">
        <f t="shared" si="23"/>
        <v>#DIV/0!</v>
      </c>
      <c r="AD70" s="69">
        <v>0</v>
      </c>
      <c r="AE70" s="70">
        <v>0</v>
      </c>
      <c r="AF70" s="71" t="e">
        <f t="shared" si="24"/>
        <v>#DIV/0!</v>
      </c>
      <c r="AG70" s="69">
        <v>0</v>
      </c>
      <c r="AH70" s="70">
        <v>0</v>
      </c>
      <c r="AI70" s="71" t="e">
        <f t="shared" si="25"/>
        <v>#DIV/0!</v>
      </c>
      <c r="AJ70" s="69">
        <v>0</v>
      </c>
      <c r="AK70" s="70">
        <v>0</v>
      </c>
      <c r="AL70" s="71" t="e">
        <f t="shared" si="26"/>
        <v>#DIV/0!</v>
      </c>
      <c r="AM70" s="57">
        <v>0</v>
      </c>
      <c r="AN70" s="58"/>
      <c r="AO70" s="64">
        <f t="shared" si="27"/>
        <v>0</v>
      </c>
      <c r="AP70" s="65">
        <f t="shared" si="27"/>
        <v>0</v>
      </c>
    </row>
    <row r="71" spans="1:42" ht="26.45" customHeight="1" x14ac:dyDescent="0.2">
      <c r="A71" s="49">
        <v>1.25</v>
      </c>
      <c r="B71" s="66" t="s">
        <v>224</v>
      </c>
      <c r="C71" s="85">
        <f t="shared" si="15"/>
        <v>4</v>
      </c>
      <c r="D71" s="67" t="s">
        <v>225</v>
      </c>
      <c r="E71" s="68"/>
      <c r="F71" s="69">
        <v>0</v>
      </c>
      <c r="G71" s="70">
        <v>0</v>
      </c>
      <c r="H71" s="71" t="e">
        <f t="shared" si="16"/>
        <v>#DIV/0!</v>
      </c>
      <c r="I71" s="69">
        <v>0</v>
      </c>
      <c r="J71" s="70">
        <v>0</v>
      </c>
      <c r="K71" s="71" t="e">
        <f t="shared" si="17"/>
        <v>#DIV/0!</v>
      </c>
      <c r="L71" s="69">
        <v>0</v>
      </c>
      <c r="M71" s="70">
        <v>0</v>
      </c>
      <c r="N71" s="71" t="e">
        <f t="shared" si="18"/>
        <v>#DIV/0!</v>
      </c>
      <c r="O71" s="69">
        <v>0</v>
      </c>
      <c r="P71" s="70">
        <v>0</v>
      </c>
      <c r="Q71" s="71" t="e">
        <f t="shared" si="19"/>
        <v>#DIV/0!</v>
      </c>
      <c r="R71" s="69">
        <v>0</v>
      </c>
      <c r="S71" s="70">
        <v>0</v>
      </c>
      <c r="T71" s="71" t="e">
        <f t="shared" si="20"/>
        <v>#DIV/0!</v>
      </c>
      <c r="U71" s="69">
        <v>0</v>
      </c>
      <c r="V71" s="70">
        <v>0</v>
      </c>
      <c r="W71" s="71" t="e">
        <f t="shared" si="21"/>
        <v>#DIV/0!</v>
      </c>
      <c r="X71" s="69">
        <v>0</v>
      </c>
      <c r="Y71" s="70">
        <v>0</v>
      </c>
      <c r="Z71" s="71" t="e">
        <f t="shared" si="22"/>
        <v>#DIV/0!</v>
      </c>
      <c r="AA71" s="69">
        <v>0</v>
      </c>
      <c r="AB71" s="70">
        <v>0</v>
      </c>
      <c r="AC71" s="71" t="e">
        <f t="shared" si="23"/>
        <v>#DIV/0!</v>
      </c>
      <c r="AD71" s="69">
        <v>0</v>
      </c>
      <c r="AE71" s="70">
        <v>0</v>
      </c>
      <c r="AF71" s="71" t="e">
        <f t="shared" si="24"/>
        <v>#DIV/0!</v>
      </c>
      <c r="AG71" s="69">
        <v>0</v>
      </c>
      <c r="AH71" s="70">
        <v>0</v>
      </c>
      <c r="AI71" s="71" t="e">
        <f t="shared" si="25"/>
        <v>#DIV/0!</v>
      </c>
      <c r="AJ71" s="69">
        <v>0</v>
      </c>
      <c r="AK71" s="70">
        <v>0</v>
      </c>
      <c r="AL71" s="71" t="e">
        <f t="shared" si="26"/>
        <v>#DIV/0!</v>
      </c>
      <c r="AM71" s="57">
        <v>0</v>
      </c>
      <c r="AN71" s="58"/>
      <c r="AO71" s="64">
        <f t="shared" si="27"/>
        <v>0</v>
      </c>
      <c r="AP71" s="65">
        <f t="shared" si="27"/>
        <v>0</v>
      </c>
    </row>
    <row r="72" spans="1:42" ht="26.45" customHeight="1" x14ac:dyDescent="0.2">
      <c r="A72" s="49">
        <v>11</v>
      </c>
      <c r="B72" s="50" t="s">
        <v>226</v>
      </c>
      <c r="C72" s="85">
        <f t="shared" si="15"/>
        <v>5</v>
      </c>
      <c r="D72" s="52" t="s">
        <v>227</v>
      </c>
      <c r="E72" s="53"/>
      <c r="F72" s="54">
        <v>0</v>
      </c>
      <c r="G72" s="55">
        <v>0</v>
      </c>
      <c r="H72" s="56" t="e">
        <f t="shared" si="16"/>
        <v>#DIV/0!</v>
      </c>
      <c r="I72" s="54">
        <v>459</v>
      </c>
      <c r="J72" s="55">
        <v>0</v>
      </c>
      <c r="K72" s="56" t="e">
        <f t="shared" si="17"/>
        <v>#DIV/0!</v>
      </c>
      <c r="L72" s="54">
        <v>0</v>
      </c>
      <c r="M72" s="55">
        <v>0</v>
      </c>
      <c r="N72" s="56" t="e">
        <f t="shared" si="18"/>
        <v>#DIV/0!</v>
      </c>
      <c r="O72" s="54">
        <v>700</v>
      </c>
      <c r="P72" s="55">
        <v>0</v>
      </c>
      <c r="Q72" s="56" t="e">
        <f t="shared" si="19"/>
        <v>#DIV/0!</v>
      </c>
      <c r="R72" s="54">
        <v>0</v>
      </c>
      <c r="S72" s="55">
        <v>0</v>
      </c>
      <c r="T72" s="56" t="e">
        <f t="shared" si="20"/>
        <v>#DIV/0!</v>
      </c>
      <c r="U72" s="54">
        <v>0</v>
      </c>
      <c r="V72" s="55">
        <v>0</v>
      </c>
      <c r="W72" s="56" t="e">
        <f t="shared" si="21"/>
        <v>#DIV/0!</v>
      </c>
      <c r="X72" s="54">
        <v>0</v>
      </c>
      <c r="Y72" s="55">
        <v>0</v>
      </c>
      <c r="Z72" s="56" t="e">
        <f t="shared" si="22"/>
        <v>#DIV/0!</v>
      </c>
      <c r="AA72" s="54">
        <v>0</v>
      </c>
      <c r="AB72" s="55">
        <v>0</v>
      </c>
      <c r="AC72" s="56" t="e">
        <f t="shared" si="23"/>
        <v>#DIV/0!</v>
      </c>
      <c r="AD72" s="54">
        <v>0</v>
      </c>
      <c r="AE72" s="55">
        <v>0</v>
      </c>
      <c r="AF72" s="56" t="e">
        <f t="shared" si="24"/>
        <v>#DIV/0!</v>
      </c>
      <c r="AG72" s="54">
        <v>0</v>
      </c>
      <c r="AH72" s="55">
        <v>0</v>
      </c>
      <c r="AI72" s="56" t="e">
        <f t="shared" si="25"/>
        <v>#DIV/0!</v>
      </c>
      <c r="AJ72" s="54">
        <v>1159</v>
      </c>
      <c r="AK72" s="55">
        <v>0</v>
      </c>
      <c r="AL72" s="56" t="e">
        <f t="shared" si="26"/>
        <v>#DIV/0!</v>
      </c>
      <c r="AM72" s="57">
        <v>0</v>
      </c>
      <c r="AN72" s="58"/>
      <c r="AO72" s="64">
        <f t="shared" si="27"/>
        <v>1159</v>
      </c>
      <c r="AP72" s="65">
        <f t="shared" si="27"/>
        <v>0</v>
      </c>
    </row>
    <row r="73" spans="1:42" ht="26.45" customHeight="1" x14ac:dyDescent="0.2">
      <c r="A73" s="49">
        <v>164.9</v>
      </c>
      <c r="B73" s="50" t="s">
        <v>228</v>
      </c>
      <c r="C73" s="85">
        <f t="shared" si="15"/>
        <v>6</v>
      </c>
      <c r="D73" s="52" t="s">
        <v>229</v>
      </c>
      <c r="E73" s="53"/>
      <c r="F73" s="54">
        <v>0</v>
      </c>
      <c r="G73" s="55">
        <v>0</v>
      </c>
      <c r="H73" s="56" t="e">
        <f t="shared" si="16"/>
        <v>#DIV/0!</v>
      </c>
      <c r="I73" s="54">
        <v>0</v>
      </c>
      <c r="J73" s="55">
        <v>0</v>
      </c>
      <c r="K73" s="56" t="e">
        <f t="shared" si="17"/>
        <v>#DIV/0!</v>
      </c>
      <c r="L73" s="54">
        <v>0</v>
      </c>
      <c r="M73" s="55">
        <v>0</v>
      </c>
      <c r="N73" s="56" t="e">
        <f t="shared" si="18"/>
        <v>#DIV/0!</v>
      </c>
      <c r="O73" s="54">
        <v>0</v>
      </c>
      <c r="P73" s="55">
        <v>0</v>
      </c>
      <c r="Q73" s="56" t="e">
        <f t="shared" si="19"/>
        <v>#DIV/0!</v>
      </c>
      <c r="R73" s="54">
        <v>0</v>
      </c>
      <c r="S73" s="55">
        <v>0</v>
      </c>
      <c r="T73" s="56" t="e">
        <f t="shared" si="20"/>
        <v>#DIV/0!</v>
      </c>
      <c r="U73" s="54">
        <v>0</v>
      </c>
      <c r="V73" s="55">
        <v>0</v>
      </c>
      <c r="W73" s="56" t="e">
        <f t="shared" si="21"/>
        <v>#DIV/0!</v>
      </c>
      <c r="X73" s="54">
        <v>0</v>
      </c>
      <c r="Y73" s="55">
        <v>0</v>
      </c>
      <c r="Z73" s="56" t="e">
        <f t="shared" si="22"/>
        <v>#DIV/0!</v>
      </c>
      <c r="AA73" s="54">
        <v>0</v>
      </c>
      <c r="AB73" s="55">
        <v>0</v>
      </c>
      <c r="AC73" s="56" t="e">
        <f t="shared" si="23"/>
        <v>#DIV/0!</v>
      </c>
      <c r="AD73" s="54">
        <v>0</v>
      </c>
      <c r="AE73" s="55">
        <v>0</v>
      </c>
      <c r="AF73" s="56" t="e">
        <f t="shared" si="24"/>
        <v>#DIV/0!</v>
      </c>
      <c r="AG73" s="54">
        <v>0</v>
      </c>
      <c r="AH73" s="55">
        <v>0</v>
      </c>
      <c r="AI73" s="56" t="e">
        <f t="shared" si="25"/>
        <v>#DIV/0!</v>
      </c>
      <c r="AJ73" s="54">
        <v>0</v>
      </c>
      <c r="AK73" s="55">
        <v>0</v>
      </c>
      <c r="AL73" s="56" t="e">
        <f t="shared" si="26"/>
        <v>#DIV/0!</v>
      </c>
      <c r="AM73" s="57">
        <v>0</v>
      </c>
      <c r="AN73" s="58"/>
      <c r="AO73" s="64">
        <f t="shared" si="27"/>
        <v>0</v>
      </c>
      <c r="AP73" s="65">
        <f t="shared" si="27"/>
        <v>0</v>
      </c>
    </row>
    <row r="74" spans="1:42" ht="26.45" customHeight="1" x14ac:dyDescent="0.2">
      <c r="A74" s="49">
        <v>3.85</v>
      </c>
      <c r="B74" s="50" t="s">
        <v>230</v>
      </c>
      <c r="C74" s="85">
        <f t="shared" si="15"/>
        <v>7</v>
      </c>
      <c r="D74" s="52" t="s">
        <v>231</v>
      </c>
      <c r="E74" s="53" t="s">
        <v>22</v>
      </c>
      <c r="F74" s="54">
        <v>-173</v>
      </c>
      <c r="G74" s="55">
        <v>0</v>
      </c>
      <c r="H74" s="56" t="e">
        <f t="shared" si="16"/>
        <v>#DIV/0!</v>
      </c>
      <c r="I74" s="54">
        <v>-161</v>
      </c>
      <c r="J74" s="55">
        <v>0</v>
      </c>
      <c r="K74" s="56" t="e">
        <f t="shared" si="17"/>
        <v>#DIV/0!</v>
      </c>
      <c r="L74" s="54">
        <v>-95</v>
      </c>
      <c r="M74" s="55">
        <v>0</v>
      </c>
      <c r="N74" s="56" t="e">
        <f t="shared" si="18"/>
        <v>#DIV/0!</v>
      </c>
      <c r="O74" s="54">
        <v>-100</v>
      </c>
      <c r="P74" s="55">
        <v>0</v>
      </c>
      <c r="Q74" s="56" t="e">
        <f t="shared" si="19"/>
        <v>#DIV/0!</v>
      </c>
      <c r="R74" s="54">
        <v>-152</v>
      </c>
      <c r="S74" s="55">
        <v>0</v>
      </c>
      <c r="T74" s="56" t="e">
        <f t="shared" si="20"/>
        <v>#DIV/0!</v>
      </c>
      <c r="U74" s="54">
        <v>-135</v>
      </c>
      <c r="V74" s="55">
        <v>0</v>
      </c>
      <c r="W74" s="56" t="e">
        <f t="shared" si="21"/>
        <v>#DIV/0!</v>
      </c>
      <c r="X74" s="54">
        <v>-63</v>
      </c>
      <c r="Y74" s="55">
        <v>0</v>
      </c>
      <c r="Z74" s="56" t="e">
        <f t="shared" si="22"/>
        <v>#DIV/0!</v>
      </c>
      <c r="AA74" s="54">
        <v>-139</v>
      </c>
      <c r="AB74" s="55">
        <v>0</v>
      </c>
      <c r="AC74" s="56" t="e">
        <f t="shared" si="23"/>
        <v>#DIV/0!</v>
      </c>
      <c r="AD74" s="54">
        <v>-250</v>
      </c>
      <c r="AE74" s="55">
        <v>0</v>
      </c>
      <c r="AF74" s="56" t="e">
        <f t="shared" si="24"/>
        <v>#DIV/0!</v>
      </c>
      <c r="AG74" s="54">
        <v>0</v>
      </c>
      <c r="AH74" s="55">
        <v>0</v>
      </c>
      <c r="AI74" s="56" t="e">
        <f t="shared" si="25"/>
        <v>#DIV/0!</v>
      </c>
      <c r="AJ74" s="54">
        <v>-1268</v>
      </c>
      <c r="AK74" s="55">
        <v>0</v>
      </c>
      <c r="AL74" s="56" t="e">
        <f t="shared" si="26"/>
        <v>#DIV/0!</v>
      </c>
      <c r="AM74" s="57">
        <v>0</v>
      </c>
      <c r="AN74" s="58"/>
      <c r="AO74" s="64">
        <f t="shared" si="27"/>
        <v>-1268</v>
      </c>
      <c r="AP74" s="65">
        <f t="shared" si="27"/>
        <v>0</v>
      </c>
    </row>
    <row r="75" spans="1:42" ht="26.45" customHeight="1" x14ac:dyDescent="0.2">
      <c r="A75" s="49">
        <v>4</v>
      </c>
      <c r="B75" s="50" t="s">
        <v>232</v>
      </c>
      <c r="C75" s="85">
        <f t="shared" si="15"/>
        <v>8</v>
      </c>
      <c r="D75" s="52" t="s">
        <v>233</v>
      </c>
      <c r="E75" s="53" t="s">
        <v>22</v>
      </c>
      <c r="F75" s="54">
        <v>-15</v>
      </c>
      <c r="G75" s="55">
        <v>0</v>
      </c>
      <c r="H75" s="56" t="e">
        <f t="shared" si="16"/>
        <v>#DIV/0!</v>
      </c>
      <c r="I75" s="54">
        <v>-4</v>
      </c>
      <c r="J75" s="55">
        <v>0</v>
      </c>
      <c r="K75" s="56" t="e">
        <f t="shared" si="17"/>
        <v>#DIV/0!</v>
      </c>
      <c r="L75" s="54">
        <v>-6</v>
      </c>
      <c r="M75" s="55">
        <v>0</v>
      </c>
      <c r="N75" s="56" t="e">
        <f t="shared" si="18"/>
        <v>#DIV/0!</v>
      </c>
      <c r="O75" s="54">
        <v>-11</v>
      </c>
      <c r="P75" s="55">
        <v>0</v>
      </c>
      <c r="Q75" s="56" t="e">
        <f t="shared" si="19"/>
        <v>#DIV/0!</v>
      </c>
      <c r="R75" s="54">
        <v>-6</v>
      </c>
      <c r="S75" s="55">
        <v>0</v>
      </c>
      <c r="T75" s="56" t="e">
        <f t="shared" si="20"/>
        <v>#DIV/0!</v>
      </c>
      <c r="U75" s="54">
        <v>-10</v>
      </c>
      <c r="V75" s="55">
        <v>0</v>
      </c>
      <c r="W75" s="56" t="e">
        <f t="shared" si="21"/>
        <v>#DIV/0!</v>
      </c>
      <c r="X75" s="54">
        <v>-13</v>
      </c>
      <c r="Y75" s="55">
        <v>0</v>
      </c>
      <c r="Z75" s="56" t="e">
        <f t="shared" si="22"/>
        <v>#DIV/0!</v>
      </c>
      <c r="AA75" s="54">
        <v>-10</v>
      </c>
      <c r="AB75" s="55">
        <v>0</v>
      </c>
      <c r="AC75" s="56" t="e">
        <f t="shared" si="23"/>
        <v>#DIV/0!</v>
      </c>
      <c r="AD75" s="54">
        <v>-26</v>
      </c>
      <c r="AE75" s="55">
        <v>0</v>
      </c>
      <c r="AF75" s="56" t="e">
        <f t="shared" si="24"/>
        <v>#DIV/0!</v>
      </c>
      <c r="AG75" s="54">
        <v>0</v>
      </c>
      <c r="AH75" s="55">
        <v>0</v>
      </c>
      <c r="AI75" s="56" t="e">
        <f t="shared" si="25"/>
        <v>#DIV/0!</v>
      </c>
      <c r="AJ75" s="54">
        <v>-101</v>
      </c>
      <c r="AK75" s="55">
        <v>0</v>
      </c>
      <c r="AL75" s="56" t="e">
        <f t="shared" si="26"/>
        <v>#DIV/0!</v>
      </c>
      <c r="AM75" s="57">
        <v>0</v>
      </c>
      <c r="AN75" s="58"/>
      <c r="AO75" s="64">
        <f t="shared" si="27"/>
        <v>-101</v>
      </c>
      <c r="AP75" s="65">
        <f t="shared" si="27"/>
        <v>0</v>
      </c>
    </row>
    <row r="76" spans="1:42" ht="26.45" customHeight="1" x14ac:dyDescent="0.2">
      <c r="A76" s="49">
        <v>82</v>
      </c>
      <c r="B76" s="66" t="s">
        <v>234</v>
      </c>
      <c r="C76" s="85">
        <f t="shared" si="15"/>
        <v>9</v>
      </c>
      <c r="D76" s="67" t="s">
        <v>235</v>
      </c>
      <c r="E76" s="68"/>
      <c r="F76" s="69">
        <v>0</v>
      </c>
      <c r="G76" s="70">
        <v>0</v>
      </c>
      <c r="H76" s="71" t="e">
        <f t="shared" si="16"/>
        <v>#DIV/0!</v>
      </c>
      <c r="I76" s="69">
        <v>0</v>
      </c>
      <c r="J76" s="70">
        <v>0</v>
      </c>
      <c r="K76" s="71" t="e">
        <f t="shared" si="17"/>
        <v>#DIV/0!</v>
      </c>
      <c r="L76" s="69">
        <v>0</v>
      </c>
      <c r="M76" s="70">
        <v>0</v>
      </c>
      <c r="N76" s="71" t="e">
        <f t="shared" si="18"/>
        <v>#DIV/0!</v>
      </c>
      <c r="O76" s="69">
        <v>0</v>
      </c>
      <c r="P76" s="70">
        <v>0</v>
      </c>
      <c r="Q76" s="71" t="e">
        <f t="shared" si="19"/>
        <v>#DIV/0!</v>
      </c>
      <c r="R76" s="69">
        <v>0</v>
      </c>
      <c r="S76" s="70">
        <v>0</v>
      </c>
      <c r="T76" s="71" t="e">
        <f t="shared" si="20"/>
        <v>#DIV/0!</v>
      </c>
      <c r="U76" s="69">
        <v>0</v>
      </c>
      <c r="V76" s="70">
        <v>0</v>
      </c>
      <c r="W76" s="71" t="e">
        <f t="shared" si="21"/>
        <v>#DIV/0!</v>
      </c>
      <c r="X76" s="69">
        <v>0</v>
      </c>
      <c r="Y76" s="70">
        <v>0</v>
      </c>
      <c r="Z76" s="71" t="e">
        <f t="shared" si="22"/>
        <v>#DIV/0!</v>
      </c>
      <c r="AA76" s="69">
        <v>0</v>
      </c>
      <c r="AB76" s="70">
        <v>0</v>
      </c>
      <c r="AC76" s="71" t="e">
        <f t="shared" si="23"/>
        <v>#DIV/0!</v>
      </c>
      <c r="AD76" s="69">
        <v>0</v>
      </c>
      <c r="AE76" s="70">
        <v>0</v>
      </c>
      <c r="AF76" s="71" t="e">
        <f t="shared" si="24"/>
        <v>#DIV/0!</v>
      </c>
      <c r="AG76" s="69">
        <v>0</v>
      </c>
      <c r="AH76" s="70">
        <v>0</v>
      </c>
      <c r="AI76" s="71" t="e">
        <f t="shared" si="25"/>
        <v>#DIV/0!</v>
      </c>
      <c r="AJ76" s="69">
        <v>0</v>
      </c>
      <c r="AK76" s="70">
        <v>0</v>
      </c>
      <c r="AL76" s="71" t="e">
        <f t="shared" si="26"/>
        <v>#DIV/0!</v>
      </c>
      <c r="AM76" s="57">
        <v>0</v>
      </c>
      <c r="AN76" s="58"/>
      <c r="AO76" s="64">
        <f t="shared" si="27"/>
        <v>0</v>
      </c>
      <c r="AP76" s="65">
        <f t="shared" si="27"/>
        <v>0</v>
      </c>
    </row>
    <row r="77" spans="1:42" ht="26.45" customHeight="1" x14ac:dyDescent="0.2">
      <c r="A77" s="49">
        <v>312.5</v>
      </c>
      <c r="B77" s="66" t="s">
        <v>236</v>
      </c>
      <c r="C77" s="85">
        <f t="shared" si="15"/>
        <v>10</v>
      </c>
      <c r="D77" s="67" t="s">
        <v>237</v>
      </c>
      <c r="E77" s="68"/>
      <c r="F77" s="69">
        <v>0</v>
      </c>
      <c r="G77" s="70">
        <v>0</v>
      </c>
      <c r="H77" s="71" t="e">
        <f>F77/G77</f>
        <v>#DIV/0!</v>
      </c>
      <c r="I77" s="69">
        <v>0</v>
      </c>
      <c r="J77" s="70">
        <v>0</v>
      </c>
      <c r="K77" s="71" t="e">
        <f>I77/J77</f>
        <v>#DIV/0!</v>
      </c>
      <c r="L77" s="69">
        <v>0</v>
      </c>
      <c r="M77" s="70">
        <v>0</v>
      </c>
      <c r="N77" s="71" t="e">
        <f>L77/M77</f>
        <v>#DIV/0!</v>
      </c>
      <c r="O77" s="69">
        <v>0</v>
      </c>
      <c r="P77" s="70">
        <v>0</v>
      </c>
      <c r="Q77" s="71" t="e">
        <f>O77/P77</f>
        <v>#DIV/0!</v>
      </c>
      <c r="R77" s="69">
        <v>0</v>
      </c>
      <c r="S77" s="70">
        <v>0</v>
      </c>
      <c r="T77" s="71" t="e">
        <f>R77/S77</f>
        <v>#DIV/0!</v>
      </c>
      <c r="U77" s="69">
        <v>0</v>
      </c>
      <c r="V77" s="70">
        <v>0</v>
      </c>
      <c r="W77" s="71" t="e">
        <f>U77/V77</f>
        <v>#DIV/0!</v>
      </c>
      <c r="X77" s="69">
        <v>0</v>
      </c>
      <c r="Y77" s="70">
        <v>0</v>
      </c>
      <c r="Z77" s="71" t="e">
        <f>X77/Y77</f>
        <v>#DIV/0!</v>
      </c>
      <c r="AA77" s="69">
        <v>0</v>
      </c>
      <c r="AB77" s="70">
        <v>0</v>
      </c>
      <c r="AC77" s="71" t="e">
        <f>AA77/AB77</f>
        <v>#DIV/0!</v>
      </c>
      <c r="AD77" s="69">
        <v>0</v>
      </c>
      <c r="AE77" s="70">
        <v>0</v>
      </c>
      <c r="AF77" s="71" t="e">
        <f>AD77/AE77</f>
        <v>#DIV/0!</v>
      </c>
      <c r="AG77" s="69">
        <v>0</v>
      </c>
      <c r="AH77" s="70">
        <v>0</v>
      </c>
      <c r="AI77" s="71" t="e">
        <f>AG77/AH77</f>
        <v>#DIV/0!</v>
      </c>
      <c r="AJ77" s="69">
        <v>0</v>
      </c>
      <c r="AK77" s="70">
        <v>0</v>
      </c>
      <c r="AL77" s="71" t="e">
        <f>AJ77/AK77</f>
        <v>#DIV/0!</v>
      </c>
      <c r="AM77" s="57">
        <v>0</v>
      </c>
      <c r="AN77" s="58"/>
      <c r="AO77" s="64">
        <f t="shared" si="27"/>
        <v>0</v>
      </c>
      <c r="AP77" s="65">
        <f t="shared" si="27"/>
        <v>0</v>
      </c>
    </row>
    <row r="78" spans="1:42" ht="26.45" customHeight="1" x14ac:dyDescent="0.2">
      <c r="A78" s="49">
        <v>312.5</v>
      </c>
      <c r="B78" s="66" t="s">
        <v>238</v>
      </c>
      <c r="C78" s="85">
        <f t="shared" si="15"/>
        <v>11</v>
      </c>
      <c r="D78" s="67" t="s">
        <v>239</v>
      </c>
      <c r="E78" s="68"/>
      <c r="F78" s="69">
        <v>0</v>
      </c>
      <c r="G78" s="70">
        <v>0</v>
      </c>
      <c r="H78" s="71" t="e">
        <f>F78/G78</f>
        <v>#DIV/0!</v>
      </c>
      <c r="I78" s="69">
        <v>0</v>
      </c>
      <c r="J78" s="70">
        <v>0</v>
      </c>
      <c r="K78" s="71" t="e">
        <f>I78/J78</f>
        <v>#DIV/0!</v>
      </c>
      <c r="L78" s="69">
        <v>0</v>
      </c>
      <c r="M78" s="70">
        <v>0</v>
      </c>
      <c r="N78" s="71" t="e">
        <f>L78/M78</f>
        <v>#DIV/0!</v>
      </c>
      <c r="O78" s="69">
        <v>0</v>
      </c>
      <c r="P78" s="70">
        <v>0</v>
      </c>
      <c r="Q78" s="71" t="e">
        <f>O78/P78</f>
        <v>#DIV/0!</v>
      </c>
      <c r="R78" s="69">
        <v>0</v>
      </c>
      <c r="S78" s="70">
        <v>0</v>
      </c>
      <c r="T78" s="71" t="e">
        <f>R78/S78</f>
        <v>#DIV/0!</v>
      </c>
      <c r="U78" s="69">
        <v>0</v>
      </c>
      <c r="V78" s="70">
        <v>0</v>
      </c>
      <c r="W78" s="71" t="e">
        <f>U78/V78</f>
        <v>#DIV/0!</v>
      </c>
      <c r="X78" s="69">
        <v>0</v>
      </c>
      <c r="Y78" s="70">
        <v>0</v>
      </c>
      <c r="Z78" s="71" t="e">
        <f>X78/Y78</f>
        <v>#DIV/0!</v>
      </c>
      <c r="AA78" s="69">
        <v>0</v>
      </c>
      <c r="AB78" s="70">
        <v>0</v>
      </c>
      <c r="AC78" s="71" t="e">
        <f>AA78/AB78</f>
        <v>#DIV/0!</v>
      </c>
      <c r="AD78" s="69">
        <v>0</v>
      </c>
      <c r="AE78" s="70">
        <v>0</v>
      </c>
      <c r="AF78" s="71" t="e">
        <f>AD78/AE78</f>
        <v>#DIV/0!</v>
      </c>
      <c r="AG78" s="69">
        <v>0</v>
      </c>
      <c r="AH78" s="70">
        <v>0</v>
      </c>
      <c r="AI78" s="71" t="e">
        <f>AG78/AH78</f>
        <v>#DIV/0!</v>
      </c>
      <c r="AJ78" s="69">
        <v>0</v>
      </c>
      <c r="AK78" s="70">
        <v>0</v>
      </c>
      <c r="AL78" s="71" t="e">
        <f>AJ78/AK78</f>
        <v>#DIV/0!</v>
      </c>
      <c r="AM78" s="57">
        <v>0</v>
      </c>
      <c r="AN78" s="58"/>
      <c r="AO78" s="64">
        <f t="shared" si="27"/>
        <v>0</v>
      </c>
      <c r="AP78" s="65">
        <f t="shared" si="27"/>
        <v>0</v>
      </c>
    </row>
    <row r="79" spans="1:42" ht="26.45" customHeight="1" x14ac:dyDescent="0.2">
      <c r="A79" s="49">
        <v>2880</v>
      </c>
      <c r="B79" s="66" t="s">
        <v>240</v>
      </c>
      <c r="C79" s="85">
        <f t="shared" si="15"/>
        <v>12</v>
      </c>
      <c r="D79" s="67" t="s">
        <v>241</v>
      </c>
      <c r="E79" s="68"/>
      <c r="F79" s="69">
        <v>0</v>
      </c>
      <c r="G79" s="70">
        <v>0</v>
      </c>
      <c r="H79" s="71" t="e">
        <f>F79/G79</f>
        <v>#DIV/0!</v>
      </c>
      <c r="I79" s="69">
        <v>0</v>
      </c>
      <c r="J79" s="70">
        <v>0</v>
      </c>
      <c r="K79" s="71" t="e">
        <f>I79/J79</f>
        <v>#DIV/0!</v>
      </c>
      <c r="L79" s="69">
        <v>0</v>
      </c>
      <c r="M79" s="70">
        <v>0</v>
      </c>
      <c r="N79" s="71" t="e">
        <f>L79/M79</f>
        <v>#DIV/0!</v>
      </c>
      <c r="O79" s="69">
        <v>0</v>
      </c>
      <c r="P79" s="70">
        <v>0</v>
      </c>
      <c r="Q79" s="71" t="e">
        <f>O79/P79</f>
        <v>#DIV/0!</v>
      </c>
      <c r="R79" s="69">
        <v>0</v>
      </c>
      <c r="S79" s="70">
        <v>0</v>
      </c>
      <c r="T79" s="71" t="e">
        <f>R79/S79</f>
        <v>#DIV/0!</v>
      </c>
      <c r="U79" s="69">
        <v>0</v>
      </c>
      <c r="V79" s="70">
        <v>0</v>
      </c>
      <c r="W79" s="71" t="e">
        <f>U79/V79</f>
        <v>#DIV/0!</v>
      </c>
      <c r="X79" s="69">
        <v>0</v>
      </c>
      <c r="Y79" s="70">
        <v>0</v>
      </c>
      <c r="Z79" s="71" t="e">
        <f>X79/Y79</f>
        <v>#DIV/0!</v>
      </c>
      <c r="AA79" s="69">
        <v>0</v>
      </c>
      <c r="AB79" s="70">
        <v>0</v>
      </c>
      <c r="AC79" s="71" t="e">
        <f>AA79/AB79</f>
        <v>#DIV/0!</v>
      </c>
      <c r="AD79" s="69">
        <v>0</v>
      </c>
      <c r="AE79" s="70">
        <v>0</v>
      </c>
      <c r="AF79" s="71" t="e">
        <f>AD79/AE79</f>
        <v>#DIV/0!</v>
      </c>
      <c r="AG79" s="69">
        <v>0</v>
      </c>
      <c r="AH79" s="70">
        <v>0</v>
      </c>
      <c r="AI79" s="71" t="e">
        <f>AG79/AH79</f>
        <v>#DIV/0!</v>
      </c>
      <c r="AJ79" s="69">
        <v>0</v>
      </c>
      <c r="AK79" s="70">
        <v>0</v>
      </c>
      <c r="AL79" s="71" t="e">
        <f>AJ79/AK79</f>
        <v>#DIV/0!</v>
      </c>
      <c r="AM79" s="57">
        <v>0</v>
      </c>
      <c r="AN79" s="58"/>
      <c r="AO79" s="64">
        <f t="shared" si="27"/>
        <v>0</v>
      </c>
      <c r="AP79" s="65">
        <f t="shared" si="27"/>
        <v>0</v>
      </c>
    </row>
    <row r="80" spans="1:42" ht="26.45" customHeight="1" x14ac:dyDescent="0.2">
      <c r="A80" s="49">
        <v>2</v>
      </c>
      <c r="B80" s="50" t="s">
        <v>242</v>
      </c>
      <c r="C80" s="85">
        <f t="shared" si="15"/>
        <v>13</v>
      </c>
      <c r="D80" s="52" t="s">
        <v>243</v>
      </c>
      <c r="E80" s="53"/>
      <c r="F80" s="54">
        <v>0</v>
      </c>
      <c r="G80" s="55">
        <v>0</v>
      </c>
      <c r="H80" s="56" t="e">
        <f>F80/G80</f>
        <v>#DIV/0!</v>
      </c>
      <c r="I80" s="54">
        <v>0</v>
      </c>
      <c r="J80" s="55">
        <v>0</v>
      </c>
      <c r="K80" s="56" t="e">
        <f>I80/J80</f>
        <v>#DIV/0!</v>
      </c>
      <c r="L80" s="54">
        <v>0</v>
      </c>
      <c r="M80" s="55">
        <v>0</v>
      </c>
      <c r="N80" s="56" t="e">
        <f>L80/M80</f>
        <v>#DIV/0!</v>
      </c>
      <c r="O80" s="54">
        <v>-10</v>
      </c>
      <c r="P80" s="55">
        <v>0</v>
      </c>
      <c r="Q80" s="56" t="e">
        <f>O80/P80</f>
        <v>#DIV/0!</v>
      </c>
      <c r="R80" s="54">
        <v>-6</v>
      </c>
      <c r="S80" s="55">
        <v>0</v>
      </c>
      <c r="T80" s="56" t="e">
        <f>R80/S80</f>
        <v>#DIV/0!</v>
      </c>
      <c r="U80" s="54">
        <v>0</v>
      </c>
      <c r="V80" s="55">
        <v>0</v>
      </c>
      <c r="W80" s="56" t="e">
        <f>U80/V80</f>
        <v>#DIV/0!</v>
      </c>
      <c r="X80" s="54">
        <v>-1</v>
      </c>
      <c r="Y80" s="55">
        <v>0</v>
      </c>
      <c r="Z80" s="56" t="e">
        <f>X80/Y80</f>
        <v>#DIV/0!</v>
      </c>
      <c r="AA80" s="54">
        <v>-67</v>
      </c>
      <c r="AB80" s="55">
        <v>0</v>
      </c>
      <c r="AC80" s="56" t="e">
        <f>AA80/AB80</f>
        <v>#DIV/0!</v>
      </c>
      <c r="AD80" s="54">
        <v>0</v>
      </c>
      <c r="AE80" s="55">
        <v>0</v>
      </c>
      <c r="AF80" s="56" t="e">
        <f>AD80/AE80</f>
        <v>#DIV/0!</v>
      </c>
      <c r="AG80" s="54">
        <v>0</v>
      </c>
      <c r="AH80" s="55">
        <v>0</v>
      </c>
      <c r="AI80" s="56" t="e">
        <f>AG80/AH80</f>
        <v>#DIV/0!</v>
      </c>
      <c r="AJ80" s="54">
        <v>-84</v>
      </c>
      <c r="AK80" s="55">
        <v>0</v>
      </c>
      <c r="AL80" s="56" t="e">
        <f>AJ80/AK80</f>
        <v>#DIV/0!</v>
      </c>
      <c r="AM80" s="57">
        <v>0</v>
      </c>
      <c r="AN80" s="58"/>
      <c r="AO80" s="64">
        <f t="shared" si="27"/>
        <v>-84</v>
      </c>
      <c r="AP80" s="65">
        <f t="shared" si="27"/>
        <v>0</v>
      </c>
    </row>
    <row r="81" spans="1:42" ht="26.45" customHeight="1" x14ac:dyDescent="0.2">
      <c r="A81" s="49">
        <v>1.95</v>
      </c>
      <c r="B81" s="66" t="s">
        <v>244</v>
      </c>
      <c r="C81" s="85">
        <f t="shared" si="15"/>
        <v>14</v>
      </c>
      <c r="D81" s="67" t="s">
        <v>245</v>
      </c>
      <c r="E81" s="68"/>
      <c r="F81" s="69">
        <v>32317</v>
      </c>
      <c r="G81" s="70">
        <v>0</v>
      </c>
      <c r="H81" s="71" t="e">
        <f t="shared" ref="H81:H88" si="28">F81/G81</f>
        <v>#DIV/0!</v>
      </c>
      <c r="I81" s="69">
        <v>31908</v>
      </c>
      <c r="J81" s="70">
        <v>0</v>
      </c>
      <c r="K81" s="71" t="e">
        <f t="shared" ref="K81:K88" si="29">I81/J81</f>
        <v>#DIV/0!</v>
      </c>
      <c r="L81" s="69">
        <v>23472</v>
      </c>
      <c r="M81" s="70">
        <v>0</v>
      </c>
      <c r="N81" s="71" t="e">
        <f t="shared" ref="N81:N88" si="30">L81/M81</f>
        <v>#DIV/0!</v>
      </c>
      <c r="O81" s="69">
        <v>48941</v>
      </c>
      <c r="P81" s="70">
        <v>0</v>
      </c>
      <c r="Q81" s="71" t="e">
        <f t="shared" ref="Q81:Q88" si="31">O81/P81</f>
        <v>#DIV/0!</v>
      </c>
      <c r="R81" s="69">
        <v>20217</v>
      </c>
      <c r="S81" s="70">
        <v>0</v>
      </c>
      <c r="T81" s="71" t="e">
        <f t="shared" ref="T81:T88" si="32">R81/S81</f>
        <v>#DIV/0!</v>
      </c>
      <c r="U81" s="69">
        <v>9812</v>
      </c>
      <c r="V81" s="70">
        <v>0</v>
      </c>
      <c r="W81" s="71" t="e">
        <f t="shared" ref="W81:W88" si="33">U81/V81</f>
        <v>#DIV/0!</v>
      </c>
      <c r="X81" s="69">
        <v>8766</v>
      </c>
      <c r="Y81" s="70">
        <v>0</v>
      </c>
      <c r="Z81" s="71" t="e">
        <f t="shared" ref="Z81:Z88" si="34">X81/Y81</f>
        <v>#DIV/0!</v>
      </c>
      <c r="AA81" s="69">
        <v>20696</v>
      </c>
      <c r="AB81" s="70">
        <v>0</v>
      </c>
      <c r="AC81" s="71" t="e">
        <f t="shared" ref="AC81:AC88" si="35">AA81/AB81</f>
        <v>#DIV/0!</v>
      </c>
      <c r="AD81" s="69">
        <v>4630</v>
      </c>
      <c r="AE81" s="70">
        <v>0</v>
      </c>
      <c r="AF81" s="71" t="e">
        <f t="shared" ref="AF81:AF88" si="36">AD81/AE81</f>
        <v>#DIV/0!</v>
      </c>
      <c r="AG81" s="69">
        <v>500</v>
      </c>
      <c r="AH81" s="70">
        <v>0</v>
      </c>
      <c r="AI81" s="71" t="e">
        <f t="shared" ref="AI81:AI88" si="37">AG81/AH81</f>
        <v>#DIV/0!</v>
      </c>
      <c r="AJ81" s="69">
        <v>201259</v>
      </c>
      <c r="AK81" s="70">
        <v>0</v>
      </c>
      <c r="AL81" s="71" t="e">
        <f t="shared" ref="AL81:AL88" si="38">AJ81/AK81</f>
        <v>#DIV/0!</v>
      </c>
      <c r="AM81" s="57">
        <v>0</v>
      </c>
      <c r="AN81" s="58"/>
      <c r="AO81" s="64">
        <f t="shared" si="27"/>
        <v>201259</v>
      </c>
      <c r="AP81" s="65">
        <f t="shared" si="27"/>
        <v>0</v>
      </c>
    </row>
    <row r="82" spans="1:42" ht="26.45" customHeight="1" x14ac:dyDescent="0.2">
      <c r="A82" s="49">
        <v>1.95</v>
      </c>
      <c r="B82" s="66" t="s">
        <v>246</v>
      </c>
      <c r="C82" s="85">
        <f t="shared" si="15"/>
        <v>15</v>
      </c>
      <c r="D82" s="67" t="s">
        <v>247</v>
      </c>
      <c r="E82" s="68"/>
      <c r="F82" s="69">
        <v>4588</v>
      </c>
      <c r="G82" s="70">
        <v>0</v>
      </c>
      <c r="H82" s="71" t="e">
        <f t="shared" si="28"/>
        <v>#DIV/0!</v>
      </c>
      <c r="I82" s="69">
        <v>5191</v>
      </c>
      <c r="J82" s="70">
        <v>0</v>
      </c>
      <c r="K82" s="71" t="e">
        <f t="shared" si="29"/>
        <v>#DIV/0!</v>
      </c>
      <c r="L82" s="69">
        <v>2156</v>
      </c>
      <c r="M82" s="70">
        <v>0</v>
      </c>
      <c r="N82" s="71" t="e">
        <f t="shared" si="30"/>
        <v>#DIV/0!</v>
      </c>
      <c r="O82" s="69">
        <v>2933</v>
      </c>
      <c r="P82" s="70">
        <v>0</v>
      </c>
      <c r="Q82" s="71" t="e">
        <f t="shared" si="31"/>
        <v>#DIV/0!</v>
      </c>
      <c r="R82" s="69">
        <v>1083</v>
      </c>
      <c r="S82" s="70">
        <v>0</v>
      </c>
      <c r="T82" s="71" t="e">
        <f t="shared" si="32"/>
        <v>#DIV/0!</v>
      </c>
      <c r="U82" s="69">
        <v>3005</v>
      </c>
      <c r="V82" s="70">
        <v>0</v>
      </c>
      <c r="W82" s="71" t="e">
        <f t="shared" si="33"/>
        <v>#DIV/0!</v>
      </c>
      <c r="X82" s="69">
        <v>1563</v>
      </c>
      <c r="Y82" s="70">
        <v>0</v>
      </c>
      <c r="Z82" s="71" t="e">
        <f t="shared" si="34"/>
        <v>#DIV/0!</v>
      </c>
      <c r="AA82" s="69">
        <v>2155</v>
      </c>
      <c r="AB82" s="70">
        <v>0</v>
      </c>
      <c r="AC82" s="71" t="e">
        <f t="shared" si="35"/>
        <v>#DIV/0!</v>
      </c>
      <c r="AD82" s="69">
        <v>1115</v>
      </c>
      <c r="AE82" s="70">
        <v>0</v>
      </c>
      <c r="AF82" s="71" t="e">
        <f t="shared" si="36"/>
        <v>#DIV/0!</v>
      </c>
      <c r="AG82" s="69">
        <v>23</v>
      </c>
      <c r="AH82" s="70">
        <v>0</v>
      </c>
      <c r="AI82" s="71" t="e">
        <f t="shared" si="37"/>
        <v>#DIV/0!</v>
      </c>
      <c r="AJ82" s="69">
        <v>23812</v>
      </c>
      <c r="AK82" s="70">
        <v>0</v>
      </c>
      <c r="AL82" s="71" t="e">
        <f t="shared" si="38"/>
        <v>#DIV/0!</v>
      </c>
      <c r="AM82" s="57">
        <v>0</v>
      </c>
      <c r="AN82" s="58"/>
      <c r="AO82" s="64">
        <f t="shared" si="27"/>
        <v>23812</v>
      </c>
      <c r="AP82" s="65">
        <f t="shared" si="27"/>
        <v>0</v>
      </c>
    </row>
    <row r="83" spans="1:42" ht="26.45" customHeight="1" x14ac:dyDescent="0.2">
      <c r="A83" s="49">
        <v>1.25</v>
      </c>
      <c r="B83" s="66" t="s">
        <v>248</v>
      </c>
      <c r="C83" s="85">
        <f t="shared" si="15"/>
        <v>16</v>
      </c>
      <c r="D83" s="67" t="s">
        <v>249</v>
      </c>
      <c r="E83" s="68" t="s">
        <v>250</v>
      </c>
      <c r="F83" s="69">
        <v>0</v>
      </c>
      <c r="G83" s="70">
        <v>0</v>
      </c>
      <c r="H83" s="71" t="e">
        <f t="shared" si="28"/>
        <v>#DIV/0!</v>
      </c>
      <c r="I83" s="69">
        <v>0</v>
      </c>
      <c r="J83" s="70">
        <v>0</v>
      </c>
      <c r="K83" s="71" t="e">
        <f t="shared" si="29"/>
        <v>#DIV/0!</v>
      </c>
      <c r="L83" s="69">
        <v>0</v>
      </c>
      <c r="M83" s="70">
        <v>0</v>
      </c>
      <c r="N83" s="71" t="e">
        <f t="shared" si="30"/>
        <v>#DIV/0!</v>
      </c>
      <c r="O83" s="69">
        <v>0</v>
      </c>
      <c r="P83" s="70">
        <v>0</v>
      </c>
      <c r="Q83" s="71" t="e">
        <f t="shared" si="31"/>
        <v>#DIV/0!</v>
      </c>
      <c r="R83" s="69">
        <v>0</v>
      </c>
      <c r="S83" s="70">
        <v>0</v>
      </c>
      <c r="T83" s="71" t="e">
        <f t="shared" si="32"/>
        <v>#DIV/0!</v>
      </c>
      <c r="U83" s="69">
        <v>0</v>
      </c>
      <c r="V83" s="70">
        <v>0</v>
      </c>
      <c r="W83" s="71" t="e">
        <f t="shared" si="33"/>
        <v>#DIV/0!</v>
      </c>
      <c r="X83" s="69">
        <v>0</v>
      </c>
      <c r="Y83" s="70">
        <v>0</v>
      </c>
      <c r="Z83" s="71" t="e">
        <f t="shared" si="34"/>
        <v>#DIV/0!</v>
      </c>
      <c r="AA83" s="69">
        <v>0</v>
      </c>
      <c r="AB83" s="70">
        <v>0</v>
      </c>
      <c r="AC83" s="71" t="e">
        <f t="shared" si="35"/>
        <v>#DIV/0!</v>
      </c>
      <c r="AD83" s="69">
        <v>0</v>
      </c>
      <c r="AE83" s="70">
        <v>0</v>
      </c>
      <c r="AF83" s="71" t="e">
        <f t="shared" si="36"/>
        <v>#DIV/0!</v>
      </c>
      <c r="AG83" s="69">
        <v>0</v>
      </c>
      <c r="AH83" s="70">
        <v>0</v>
      </c>
      <c r="AI83" s="71" t="e">
        <f t="shared" si="37"/>
        <v>#DIV/0!</v>
      </c>
      <c r="AJ83" s="69">
        <v>0</v>
      </c>
      <c r="AK83" s="70">
        <v>0</v>
      </c>
      <c r="AL83" s="71" t="e">
        <f t="shared" si="38"/>
        <v>#DIV/0!</v>
      </c>
      <c r="AM83" s="57">
        <v>0</v>
      </c>
      <c r="AN83" s="58"/>
      <c r="AO83" s="64">
        <f t="shared" si="27"/>
        <v>0</v>
      </c>
      <c r="AP83" s="65">
        <f t="shared" si="27"/>
        <v>0</v>
      </c>
    </row>
    <row r="84" spans="1:42" ht="26.45" customHeight="1" x14ac:dyDescent="0.2">
      <c r="A84" s="49">
        <v>125</v>
      </c>
      <c r="B84" s="50" t="s">
        <v>251</v>
      </c>
      <c r="C84" s="85">
        <f t="shared" si="15"/>
        <v>17</v>
      </c>
      <c r="D84" s="52" t="s">
        <v>252</v>
      </c>
      <c r="E84" s="53"/>
      <c r="F84" s="54">
        <v>0</v>
      </c>
      <c r="G84" s="55">
        <v>0</v>
      </c>
      <c r="H84" s="56" t="e">
        <f t="shared" si="28"/>
        <v>#DIV/0!</v>
      </c>
      <c r="I84" s="54">
        <v>0</v>
      </c>
      <c r="J84" s="55">
        <v>0</v>
      </c>
      <c r="K84" s="56" t="e">
        <f t="shared" si="29"/>
        <v>#DIV/0!</v>
      </c>
      <c r="L84" s="54">
        <v>0</v>
      </c>
      <c r="M84" s="55">
        <v>0</v>
      </c>
      <c r="N84" s="56" t="e">
        <f t="shared" si="30"/>
        <v>#DIV/0!</v>
      </c>
      <c r="O84" s="54">
        <v>0</v>
      </c>
      <c r="P84" s="55">
        <v>0</v>
      </c>
      <c r="Q84" s="56" t="e">
        <f t="shared" si="31"/>
        <v>#DIV/0!</v>
      </c>
      <c r="R84" s="54">
        <v>0</v>
      </c>
      <c r="S84" s="55">
        <v>0</v>
      </c>
      <c r="T84" s="56" t="e">
        <f t="shared" si="32"/>
        <v>#DIV/0!</v>
      </c>
      <c r="U84" s="54">
        <v>0</v>
      </c>
      <c r="V84" s="55">
        <v>0</v>
      </c>
      <c r="W84" s="56" t="e">
        <f t="shared" si="33"/>
        <v>#DIV/0!</v>
      </c>
      <c r="X84" s="54">
        <v>0</v>
      </c>
      <c r="Y84" s="55">
        <v>0</v>
      </c>
      <c r="Z84" s="56" t="e">
        <f t="shared" si="34"/>
        <v>#DIV/0!</v>
      </c>
      <c r="AA84" s="54">
        <v>0</v>
      </c>
      <c r="AB84" s="55">
        <v>0</v>
      </c>
      <c r="AC84" s="56" t="e">
        <f t="shared" si="35"/>
        <v>#DIV/0!</v>
      </c>
      <c r="AD84" s="54">
        <v>0</v>
      </c>
      <c r="AE84" s="55">
        <v>0</v>
      </c>
      <c r="AF84" s="56" t="e">
        <f t="shared" si="36"/>
        <v>#DIV/0!</v>
      </c>
      <c r="AG84" s="54">
        <v>0</v>
      </c>
      <c r="AH84" s="55">
        <v>0</v>
      </c>
      <c r="AI84" s="56" t="e">
        <f t="shared" si="37"/>
        <v>#DIV/0!</v>
      </c>
      <c r="AJ84" s="54">
        <v>0</v>
      </c>
      <c r="AK84" s="55">
        <v>0</v>
      </c>
      <c r="AL84" s="56" t="e">
        <f t="shared" si="38"/>
        <v>#DIV/0!</v>
      </c>
      <c r="AM84" s="57">
        <v>0</v>
      </c>
      <c r="AN84" s="58"/>
      <c r="AO84" s="64">
        <f t="shared" si="27"/>
        <v>0</v>
      </c>
      <c r="AP84" s="65">
        <f t="shared" si="27"/>
        <v>0</v>
      </c>
    </row>
    <row r="85" spans="1:42" ht="26.45" customHeight="1" x14ac:dyDescent="0.2">
      <c r="A85" s="49">
        <v>4</v>
      </c>
      <c r="B85" s="50" t="s">
        <v>253</v>
      </c>
      <c r="C85" s="85">
        <f t="shared" si="15"/>
        <v>18</v>
      </c>
      <c r="D85" s="52" t="s">
        <v>254</v>
      </c>
      <c r="E85" s="53" t="s">
        <v>250</v>
      </c>
      <c r="F85" s="54">
        <v>0</v>
      </c>
      <c r="G85" s="55">
        <v>0</v>
      </c>
      <c r="H85" s="56" t="e">
        <f t="shared" si="28"/>
        <v>#DIV/0!</v>
      </c>
      <c r="I85" s="54">
        <v>0</v>
      </c>
      <c r="J85" s="55">
        <v>0</v>
      </c>
      <c r="K85" s="56" t="e">
        <f t="shared" si="29"/>
        <v>#DIV/0!</v>
      </c>
      <c r="L85" s="54">
        <v>0</v>
      </c>
      <c r="M85" s="55">
        <v>0</v>
      </c>
      <c r="N85" s="56" t="e">
        <f t="shared" si="30"/>
        <v>#DIV/0!</v>
      </c>
      <c r="O85" s="54">
        <v>0</v>
      </c>
      <c r="P85" s="55">
        <v>0</v>
      </c>
      <c r="Q85" s="56" t="e">
        <f t="shared" si="31"/>
        <v>#DIV/0!</v>
      </c>
      <c r="R85" s="54">
        <v>-0.6600000262260437</v>
      </c>
      <c r="S85" s="55">
        <v>0</v>
      </c>
      <c r="T85" s="56" t="e">
        <f t="shared" si="32"/>
        <v>#DIV/0!</v>
      </c>
      <c r="U85" s="54">
        <v>0</v>
      </c>
      <c r="V85" s="55">
        <v>0</v>
      </c>
      <c r="W85" s="56" t="e">
        <f t="shared" si="33"/>
        <v>#DIV/0!</v>
      </c>
      <c r="X85" s="54">
        <v>0</v>
      </c>
      <c r="Y85" s="55">
        <v>0</v>
      </c>
      <c r="Z85" s="56" t="e">
        <f t="shared" si="34"/>
        <v>#DIV/0!</v>
      </c>
      <c r="AA85" s="54">
        <v>0</v>
      </c>
      <c r="AB85" s="55">
        <v>0</v>
      </c>
      <c r="AC85" s="56" t="e">
        <f t="shared" si="35"/>
        <v>#DIV/0!</v>
      </c>
      <c r="AD85" s="54">
        <v>0</v>
      </c>
      <c r="AE85" s="55">
        <v>0</v>
      </c>
      <c r="AF85" s="56" t="e">
        <f t="shared" si="36"/>
        <v>#DIV/0!</v>
      </c>
      <c r="AG85" s="54">
        <v>0</v>
      </c>
      <c r="AH85" s="55">
        <v>0</v>
      </c>
      <c r="AI85" s="56" t="e">
        <f t="shared" si="37"/>
        <v>#DIV/0!</v>
      </c>
      <c r="AJ85" s="54">
        <v>-0.6600000262260437</v>
      </c>
      <c r="AK85" s="55">
        <v>0</v>
      </c>
      <c r="AL85" s="56" t="e">
        <f t="shared" si="38"/>
        <v>#DIV/0!</v>
      </c>
      <c r="AM85" s="57">
        <v>0</v>
      </c>
      <c r="AN85" s="58"/>
      <c r="AO85" s="64">
        <f t="shared" si="27"/>
        <v>-0.6600000262260437</v>
      </c>
      <c r="AP85" s="65">
        <f t="shared" si="27"/>
        <v>0</v>
      </c>
    </row>
    <row r="86" spans="1:42" ht="26.45" customHeight="1" x14ac:dyDescent="0.2">
      <c r="A86" s="49">
        <v>400</v>
      </c>
      <c r="B86" s="50" t="s">
        <v>255</v>
      </c>
      <c r="C86" s="85">
        <f t="shared" si="15"/>
        <v>19</v>
      </c>
      <c r="D86" s="52" t="s">
        <v>256</v>
      </c>
      <c r="E86" s="53"/>
      <c r="F86" s="54">
        <v>0</v>
      </c>
      <c r="G86" s="55">
        <v>0</v>
      </c>
      <c r="H86" s="56" t="e">
        <f t="shared" si="28"/>
        <v>#DIV/0!</v>
      </c>
      <c r="I86" s="54">
        <v>0</v>
      </c>
      <c r="J86" s="55">
        <v>0</v>
      </c>
      <c r="K86" s="56" t="e">
        <f t="shared" si="29"/>
        <v>#DIV/0!</v>
      </c>
      <c r="L86" s="54">
        <v>0</v>
      </c>
      <c r="M86" s="55">
        <v>0</v>
      </c>
      <c r="N86" s="56" t="e">
        <f t="shared" si="30"/>
        <v>#DIV/0!</v>
      </c>
      <c r="O86" s="54">
        <v>0</v>
      </c>
      <c r="P86" s="55">
        <v>0</v>
      </c>
      <c r="Q86" s="56" t="e">
        <f t="shared" si="31"/>
        <v>#DIV/0!</v>
      </c>
      <c r="R86" s="54">
        <v>0</v>
      </c>
      <c r="S86" s="55">
        <v>0</v>
      </c>
      <c r="T86" s="56" t="e">
        <f t="shared" si="32"/>
        <v>#DIV/0!</v>
      </c>
      <c r="U86" s="54">
        <v>0</v>
      </c>
      <c r="V86" s="55">
        <v>0</v>
      </c>
      <c r="W86" s="56" t="e">
        <f t="shared" si="33"/>
        <v>#DIV/0!</v>
      </c>
      <c r="X86" s="54">
        <v>0</v>
      </c>
      <c r="Y86" s="55">
        <v>0</v>
      </c>
      <c r="Z86" s="56" t="e">
        <f t="shared" si="34"/>
        <v>#DIV/0!</v>
      </c>
      <c r="AA86" s="54">
        <v>0</v>
      </c>
      <c r="AB86" s="55">
        <v>0</v>
      </c>
      <c r="AC86" s="56" t="e">
        <f t="shared" si="35"/>
        <v>#DIV/0!</v>
      </c>
      <c r="AD86" s="54">
        <v>0</v>
      </c>
      <c r="AE86" s="55">
        <v>0</v>
      </c>
      <c r="AF86" s="56" t="e">
        <f t="shared" si="36"/>
        <v>#DIV/0!</v>
      </c>
      <c r="AG86" s="54">
        <v>0</v>
      </c>
      <c r="AH86" s="55">
        <v>0</v>
      </c>
      <c r="AI86" s="56" t="e">
        <f t="shared" si="37"/>
        <v>#DIV/0!</v>
      </c>
      <c r="AJ86" s="54">
        <v>0</v>
      </c>
      <c r="AK86" s="55">
        <v>0</v>
      </c>
      <c r="AL86" s="56" t="e">
        <f t="shared" si="38"/>
        <v>#DIV/0!</v>
      </c>
      <c r="AM86" s="57">
        <v>0</v>
      </c>
      <c r="AN86" s="58"/>
      <c r="AO86" s="64">
        <f t="shared" si="27"/>
        <v>0</v>
      </c>
      <c r="AP86" s="65">
        <f t="shared" si="27"/>
        <v>0</v>
      </c>
    </row>
    <row r="87" spans="1:42" ht="26.45" customHeight="1" x14ac:dyDescent="0.2">
      <c r="A87" s="49">
        <v>111.32810000000001</v>
      </c>
      <c r="B87" s="50" t="s">
        <v>257</v>
      </c>
      <c r="C87" s="85">
        <f t="shared" si="15"/>
        <v>20</v>
      </c>
      <c r="D87" s="52" t="s">
        <v>258</v>
      </c>
      <c r="E87" s="53"/>
      <c r="F87" s="54">
        <v>0</v>
      </c>
      <c r="G87" s="55">
        <v>0</v>
      </c>
      <c r="H87" s="56" t="e">
        <f t="shared" si="28"/>
        <v>#DIV/0!</v>
      </c>
      <c r="I87" s="54">
        <v>0</v>
      </c>
      <c r="J87" s="55">
        <v>0</v>
      </c>
      <c r="K87" s="56" t="e">
        <f t="shared" si="29"/>
        <v>#DIV/0!</v>
      </c>
      <c r="L87" s="54">
        <v>0</v>
      </c>
      <c r="M87" s="55">
        <v>0</v>
      </c>
      <c r="N87" s="56" t="e">
        <f t="shared" si="30"/>
        <v>#DIV/0!</v>
      </c>
      <c r="O87" s="54">
        <v>0</v>
      </c>
      <c r="P87" s="55">
        <v>0</v>
      </c>
      <c r="Q87" s="56" t="e">
        <f t="shared" si="31"/>
        <v>#DIV/0!</v>
      </c>
      <c r="R87" s="54">
        <v>0</v>
      </c>
      <c r="S87" s="55">
        <v>0</v>
      </c>
      <c r="T87" s="56" t="e">
        <f t="shared" si="32"/>
        <v>#DIV/0!</v>
      </c>
      <c r="U87" s="54">
        <v>0</v>
      </c>
      <c r="V87" s="55">
        <v>0</v>
      </c>
      <c r="W87" s="56" t="e">
        <f t="shared" si="33"/>
        <v>#DIV/0!</v>
      </c>
      <c r="X87" s="54">
        <v>0</v>
      </c>
      <c r="Y87" s="55">
        <v>0</v>
      </c>
      <c r="Z87" s="56" t="e">
        <f t="shared" si="34"/>
        <v>#DIV/0!</v>
      </c>
      <c r="AA87" s="54">
        <v>0</v>
      </c>
      <c r="AB87" s="55">
        <v>0</v>
      </c>
      <c r="AC87" s="56" t="e">
        <f t="shared" si="35"/>
        <v>#DIV/0!</v>
      </c>
      <c r="AD87" s="54">
        <v>0</v>
      </c>
      <c r="AE87" s="55">
        <v>0</v>
      </c>
      <c r="AF87" s="56" t="e">
        <f t="shared" si="36"/>
        <v>#DIV/0!</v>
      </c>
      <c r="AG87" s="54">
        <v>0</v>
      </c>
      <c r="AH87" s="55">
        <v>0</v>
      </c>
      <c r="AI87" s="56" t="e">
        <f t="shared" si="37"/>
        <v>#DIV/0!</v>
      </c>
      <c r="AJ87" s="54">
        <v>0</v>
      </c>
      <c r="AK87" s="55">
        <v>0</v>
      </c>
      <c r="AL87" s="56" t="e">
        <f t="shared" si="38"/>
        <v>#DIV/0!</v>
      </c>
      <c r="AM87" s="57">
        <v>0</v>
      </c>
      <c r="AN87" s="58"/>
      <c r="AO87" s="64">
        <f t="shared" si="27"/>
        <v>0</v>
      </c>
      <c r="AP87" s="65">
        <f t="shared" si="27"/>
        <v>0</v>
      </c>
    </row>
    <row r="88" spans="1:42" ht="26.45" customHeight="1" x14ac:dyDescent="0.2">
      <c r="A88" s="49">
        <v>1.95</v>
      </c>
      <c r="B88" s="66" t="s">
        <v>259</v>
      </c>
      <c r="C88" s="85">
        <f t="shared" si="15"/>
        <v>21</v>
      </c>
      <c r="D88" s="67" t="s">
        <v>260</v>
      </c>
      <c r="E88" s="68"/>
      <c r="F88" s="69">
        <v>0</v>
      </c>
      <c r="G88" s="70">
        <v>0</v>
      </c>
      <c r="H88" s="71" t="e">
        <f t="shared" si="28"/>
        <v>#DIV/0!</v>
      </c>
      <c r="I88" s="69">
        <v>0</v>
      </c>
      <c r="J88" s="70">
        <v>0</v>
      </c>
      <c r="K88" s="71" t="e">
        <f t="shared" si="29"/>
        <v>#DIV/0!</v>
      </c>
      <c r="L88" s="69">
        <v>0</v>
      </c>
      <c r="M88" s="70">
        <v>0</v>
      </c>
      <c r="N88" s="71" t="e">
        <f t="shared" si="30"/>
        <v>#DIV/0!</v>
      </c>
      <c r="O88" s="69">
        <v>0</v>
      </c>
      <c r="P88" s="70">
        <v>0</v>
      </c>
      <c r="Q88" s="71" t="e">
        <f t="shared" si="31"/>
        <v>#DIV/0!</v>
      </c>
      <c r="R88" s="69">
        <v>0</v>
      </c>
      <c r="S88" s="70">
        <v>0</v>
      </c>
      <c r="T88" s="71" t="e">
        <f t="shared" si="32"/>
        <v>#DIV/0!</v>
      </c>
      <c r="U88" s="69">
        <v>0</v>
      </c>
      <c r="V88" s="70">
        <v>0</v>
      </c>
      <c r="W88" s="71" t="e">
        <f t="shared" si="33"/>
        <v>#DIV/0!</v>
      </c>
      <c r="X88" s="69">
        <v>0</v>
      </c>
      <c r="Y88" s="70">
        <v>0</v>
      </c>
      <c r="Z88" s="71" t="e">
        <f t="shared" si="34"/>
        <v>#DIV/0!</v>
      </c>
      <c r="AA88" s="69">
        <v>0</v>
      </c>
      <c r="AB88" s="70">
        <v>0</v>
      </c>
      <c r="AC88" s="71" t="e">
        <f t="shared" si="35"/>
        <v>#DIV/0!</v>
      </c>
      <c r="AD88" s="69">
        <v>0</v>
      </c>
      <c r="AE88" s="70">
        <v>0</v>
      </c>
      <c r="AF88" s="71" t="e">
        <f t="shared" si="36"/>
        <v>#DIV/0!</v>
      </c>
      <c r="AG88" s="69">
        <v>0</v>
      </c>
      <c r="AH88" s="70">
        <v>0</v>
      </c>
      <c r="AI88" s="71" t="e">
        <f t="shared" si="37"/>
        <v>#DIV/0!</v>
      </c>
      <c r="AJ88" s="69">
        <v>0</v>
      </c>
      <c r="AK88" s="70">
        <v>0</v>
      </c>
      <c r="AL88" s="71" t="e">
        <f t="shared" si="38"/>
        <v>#DIV/0!</v>
      </c>
      <c r="AM88" s="57">
        <v>0</v>
      </c>
      <c r="AN88" s="58"/>
      <c r="AO88" s="64">
        <f t="shared" si="27"/>
        <v>0</v>
      </c>
      <c r="AP88" s="65">
        <f t="shared" si="27"/>
        <v>0</v>
      </c>
    </row>
    <row r="89" spans="1:42" ht="26.45" customHeight="1" x14ac:dyDescent="0.2">
      <c r="A89" s="49">
        <v>1.35</v>
      </c>
      <c r="B89" s="66" t="s">
        <v>261</v>
      </c>
      <c r="C89" s="85">
        <f t="shared" si="15"/>
        <v>22</v>
      </c>
      <c r="D89" s="67" t="s">
        <v>262</v>
      </c>
      <c r="E89" s="68"/>
      <c r="F89" s="69">
        <v>0</v>
      </c>
      <c r="G89" s="70">
        <v>0</v>
      </c>
      <c r="H89" s="71" t="e">
        <f t="shared" si="16"/>
        <v>#DIV/0!</v>
      </c>
      <c r="I89" s="69">
        <v>0</v>
      </c>
      <c r="J89" s="70">
        <v>0</v>
      </c>
      <c r="K89" s="71" t="e">
        <f t="shared" si="17"/>
        <v>#DIV/0!</v>
      </c>
      <c r="L89" s="69">
        <v>0</v>
      </c>
      <c r="M89" s="70">
        <v>0</v>
      </c>
      <c r="N89" s="71" t="e">
        <f t="shared" si="18"/>
        <v>#DIV/0!</v>
      </c>
      <c r="O89" s="69">
        <v>0</v>
      </c>
      <c r="P89" s="70">
        <v>0</v>
      </c>
      <c r="Q89" s="71" t="e">
        <f t="shared" si="19"/>
        <v>#DIV/0!</v>
      </c>
      <c r="R89" s="69">
        <v>0</v>
      </c>
      <c r="S89" s="70">
        <v>0</v>
      </c>
      <c r="T89" s="71" t="e">
        <f t="shared" si="20"/>
        <v>#DIV/0!</v>
      </c>
      <c r="U89" s="69">
        <v>0</v>
      </c>
      <c r="V89" s="70">
        <v>0</v>
      </c>
      <c r="W89" s="71" t="e">
        <f t="shared" si="21"/>
        <v>#DIV/0!</v>
      </c>
      <c r="X89" s="69">
        <v>0</v>
      </c>
      <c r="Y89" s="70">
        <v>0</v>
      </c>
      <c r="Z89" s="71" t="e">
        <f t="shared" si="22"/>
        <v>#DIV/0!</v>
      </c>
      <c r="AA89" s="69">
        <v>0</v>
      </c>
      <c r="AB89" s="70">
        <v>0</v>
      </c>
      <c r="AC89" s="71" t="e">
        <f t="shared" si="23"/>
        <v>#DIV/0!</v>
      </c>
      <c r="AD89" s="69">
        <v>-1</v>
      </c>
      <c r="AE89" s="70">
        <v>0</v>
      </c>
      <c r="AF89" s="71" t="e">
        <f t="shared" si="24"/>
        <v>#DIV/0!</v>
      </c>
      <c r="AG89" s="69">
        <v>0</v>
      </c>
      <c r="AH89" s="70">
        <v>0</v>
      </c>
      <c r="AI89" s="71" t="e">
        <f t="shared" si="25"/>
        <v>#DIV/0!</v>
      </c>
      <c r="AJ89" s="69">
        <v>-1</v>
      </c>
      <c r="AK89" s="70">
        <v>0</v>
      </c>
      <c r="AL89" s="71" t="e">
        <f t="shared" si="26"/>
        <v>#DIV/0!</v>
      </c>
      <c r="AM89" s="57">
        <v>0</v>
      </c>
      <c r="AN89" s="58"/>
      <c r="AO89" s="64">
        <f t="shared" si="27"/>
        <v>-1</v>
      </c>
      <c r="AP89" s="65">
        <f t="shared" si="27"/>
        <v>0</v>
      </c>
    </row>
    <row r="90" spans="1:42" ht="26.45" customHeight="1" x14ac:dyDescent="0.2">
      <c r="A90" s="49">
        <v>420</v>
      </c>
      <c r="B90" s="66" t="s">
        <v>263</v>
      </c>
      <c r="C90" s="85">
        <f t="shared" si="15"/>
        <v>23</v>
      </c>
      <c r="D90" s="67" t="s">
        <v>264</v>
      </c>
      <c r="E90" s="68"/>
      <c r="F90" s="69">
        <v>0</v>
      </c>
      <c r="G90" s="70">
        <v>0</v>
      </c>
      <c r="H90" s="71" t="e">
        <f t="shared" si="16"/>
        <v>#DIV/0!</v>
      </c>
      <c r="I90" s="69">
        <v>0</v>
      </c>
      <c r="J90" s="70">
        <v>0</v>
      </c>
      <c r="K90" s="71" t="e">
        <f t="shared" si="17"/>
        <v>#DIV/0!</v>
      </c>
      <c r="L90" s="69">
        <v>0</v>
      </c>
      <c r="M90" s="70">
        <v>0</v>
      </c>
      <c r="N90" s="71" t="e">
        <f t="shared" si="18"/>
        <v>#DIV/0!</v>
      </c>
      <c r="O90" s="69">
        <v>0</v>
      </c>
      <c r="P90" s="70">
        <v>0</v>
      </c>
      <c r="Q90" s="71" t="e">
        <f t="shared" si="19"/>
        <v>#DIV/0!</v>
      </c>
      <c r="R90" s="69">
        <v>0</v>
      </c>
      <c r="S90" s="70">
        <v>0</v>
      </c>
      <c r="T90" s="71" t="e">
        <f t="shared" si="20"/>
        <v>#DIV/0!</v>
      </c>
      <c r="U90" s="69">
        <v>0</v>
      </c>
      <c r="V90" s="70">
        <v>0</v>
      </c>
      <c r="W90" s="71" t="e">
        <f t="shared" si="21"/>
        <v>#DIV/0!</v>
      </c>
      <c r="X90" s="69">
        <v>0</v>
      </c>
      <c r="Y90" s="70">
        <v>0</v>
      </c>
      <c r="Z90" s="71" t="e">
        <f t="shared" si="22"/>
        <v>#DIV/0!</v>
      </c>
      <c r="AA90" s="69">
        <v>0</v>
      </c>
      <c r="AB90" s="70">
        <v>0</v>
      </c>
      <c r="AC90" s="71" t="e">
        <f t="shared" si="23"/>
        <v>#DIV/0!</v>
      </c>
      <c r="AD90" s="69">
        <v>0</v>
      </c>
      <c r="AE90" s="70">
        <v>0</v>
      </c>
      <c r="AF90" s="71" t="e">
        <f t="shared" si="24"/>
        <v>#DIV/0!</v>
      </c>
      <c r="AG90" s="69">
        <v>0</v>
      </c>
      <c r="AH90" s="70">
        <v>0</v>
      </c>
      <c r="AI90" s="71" t="e">
        <f t="shared" si="25"/>
        <v>#DIV/0!</v>
      </c>
      <c r="AJ90" s="69">
        <v>0</v>
      </c>
      <c r="AK90" s="70">
        <v>0</v>
      </c>
      <c r="AL90" s="71" t="e">
        <f t="shared" si="26"/>
        <v>#DIV/0!</v>
      </c>
      <c r="AM90" s="57">
        <v>0</v>
      </c>
      <c r="AN90" s="58"/>
      <c r="AO90" s="64">
        <f t="shared" si="27"/>
        <v>0</v>
      </c>
      <c r="AP90" s="65">
        <f t="shared" si="27"/>
        <v>0</v>
      </c>
    </row>
    <row r="91" spans="1:42" ht="26.45" customHeight="1" x14ac:dyDescent="0.2">
      <c r="A91" s="49">
        <v>700</v>
      </c>
      <c r="B91" s="66" t="s">
        <v>265</v>
      </c>
      <c r="C91" s="85">
        <f t="shared" si="15"/>
        <v>24</v>
      </c>
      <c r="D91" s="67" t="s">
        <v>266</v>
      </c>
      <c r="E91" s="68"/>
      <c r="F91" s="69">
        <v>0</v>
      </c>
      <c r="G91" s="70">
        <v>0</v>
      </c>
      <c r="H91" s="71" t="e">
        <f t="shared" si="16"/>
        <v>#DIV/0!</v>
      </c>
      <c r="I91" s="69">
        <v>0</v>
      </c>
      <c r="J91" s="70">
        <v>0</v>
      </c>
      <c r="K91" s="71" t="e">
        <f t="shared" si="17"/>
        <v>#DIV/0!</v>
      </c>
      <c r="L91" s="69">
        <v>0</v>
      </c>
      <c r="M91" s="70">
        <v>0</v>
      </c>
      <c r="N91" s="71" t="e">
        <f t="shared" si="18"/>
        <v>#DIV/0!</v>
      </c>
      <c r="O91" s="69">
        <v>0</v>
      </c>
      <c r="P91" s="70">
        <v>0</v>
      </c>
      <c r="Q91" s="71" t="e">
        <f t="shared" si="19"/>
        <v>#DIV/0!</v>
      </c>
      <c r="R91" s="69">
        <v>0</v>
      </c>
      <c r="S91" s="70">
        <v>0</v>
      </c>
      <c r="T91" s="71" t="e">
        <f t="shared" si="20"/>
        <v>#DIV/0!</v>
      </c>
      <c r="U91" s="69">
        <v>0</v>
      </c>
      <c r="V91" s="70">
        <v>0</v>
      </c>
      <c r="W91" s="71" t="e">
        <f t="shared" si="21"/>
        <v>#DIV/0!</v>
      </c>
      <c r="X91" s="69">
        <v>0</v>
      </c>
      <c r="Y91" s="70">
        <v>0</v>
      </c>
      <c r="Z91" s="71" t="e">
        <f t="shared" si="22"/>
        <v>#DIV/0!</v>
      </c>
      <c r="AA91" s="69">
        <v>0</v>
      </c>
      <c r="AB91" s="70">
        <v>0</v>
      </c>
      <c r="AC91" s="71" t="e">
        <f t="shared" si="23"/>
        <v>#DIV/0!</v>
      </c>
      <c r="AD91" s="69">
        <v>0</v>
      </c>
      <c r="AE91" s="70">
        <v>0</v>
      </c>
      <c r="AF91" s="71" t="e">
        <f t="shared" si="24"/>
        <v>#DIV/0!</v>
      </c>
      <c r="AG91" s="69">
        <v>0</v>
      </c>
      <c r="AH91" s="70">
        <v>0</v>
      </c>
      <c r="AI91" s="71" t="e">
        <f t="shared" si="25"/>
        <v>#DIV/0!</v>
      </c>
      <c r="AJ91" s="69">
        <v>0</v>
      </c>
      <c r="AK91" s="70">
        <v>0</v>
      </c>
      <c r="AL91" s="71" t="e">
        <f t="shared" si="26"/>
        <v>#DIV/0!</v>
      </c>
      <c r="AM91" s="57">
        <v>0</v>
      </c>
      <c r="AN91" s="58"/>
      <c r="AO91" s="64">
        <f t="shared" si="27"/>
        <v>0</v>
      </c>
      <c r="AP91" s="65">
        <f t="shared" si="27"/>
        <v>0</v>
      </c>
    </row>
    <row r="92" spans="1:42" ht="26.45" customHeight="1" x14ac:dyDescent="0.2">
      <c r="A92" s="49">
        <v>250</v>
      </c>
      <c r="B92" s="50" t="s">
        <v>267</v>
      </c>
      <c r="C92" s="85">
        <f t="shared" si="15"/>
        <v>25</v>
      </c>
      <c r="D92" s="52" t="s">
        <v>268</v>
      </c>
      <c r="E92" s="53"/>
      <c r="F92" s="54">
        <v>0</v>
      </c>
      <c r="G92" s="55">
        <v>0</v>
      </c>
      <c r="H92" s="56" t="e">
        <f t="shared" si="16"/>
        <v>#DIV/0!</v>
      </c>
      <c r="I92" s="54">
        <v>0</v>
      </c>
      <c r="J92" s="55">
        <v>0</v>
      </c>
      <c r="K92" s="56" t="e">
        <f t="shared" si="17"/>
        <v>#DIV/0!</v>
      </c>
      <c r="L92" s="54">
        <v>0</v>
      </c>
      <c r="M92" s="55">
        <v>0</v>
      </c>
      <c r="N92" s="56" t="e">
        <f t="shared" si="18"/>
        <v>#DIV/0!</v>
      </c>
      <c r="O92" s="54">
        <v>0</v>
      </c>
      <c r="P92" s="55">
        <v>0</v>
      </c>
      <c r="Q92" s="56" t="e">
        <f t="shared" si="19"/>
        <v>#DIV/0!</v>
      </c>
      <c r="R92" s="54">
        <v>0</v>
      </c>
      <c r="S92" s="55">
        <v>0</v>
      </c>
      <c r="T92" s="56" t="e">
        <f t="shared" si="20"/>
        <v>#DIV/0!</v>
      </c>
      <c r="U92" s="54">
        <v>0</v>
      </c>
      <c r="V92" s="55">
        <v>0</v>
      </c>
      <c r="W92" s="56" t="e">
        <f t="shared" si="21"/>
        <v>#DIV/0!</v>
      </c>
      <c r="X92" s="54">
        <v>0</v>
      </c>
      <c r="Y92" s="55">
        <v>0</v>
      </c>
      <c r="Z92" s="56" t="e">
        <f t="shared" si="22"/>
        <v>#DIV/0!</v>
      </c>
      <c r="AA92" s="54">
        <v>0</v>
      </c>
      <c r="AB92" s="55">
        <v>0</v>
      </c>
      <c r="AC92" s="56" t="e">
        <f t="shared" si="23"/>
        <v>#DIV/0!</v>
      </c>
      <c r="AD92" s="54">
        <v>0</v>
      </c>
      <c r="AE92" s="55">
        <v>0</v>
      </c>
      <c r="AF92" s="56" t="e">
        <f t="shared" si="24"/>
        <v>#DIV/0!</v>
      </c>
      <c r="AG92" s="54">
        <v>0</v>
      </c>
      <c r="AH92" s="55">
        <v>0</v>
      </c>
      <c r="AI92" s="56" t="e">
        <f t="shared" si="25"/>
        <v>#DIV/0!</v>
      </c>
      <c r="AJ92" s="54">
        <v>0</v>
      </c>
      <c r="AK92" s="55">
        <v>0</v>
      </c>
      <c r="AL92" s="56" t="e">
        <f t="shared" si="26"/>
        <v>#DIV/0!</v>
      </c>
      <c r="AM92" s="57">
        <v>0</v>
      </c>
      <c r="AN92" s="58"/>
      <c r="AO92" s="64">
        <f t="shared" si="27"/>
        <v>0</v>
      </c>
      <c r="AP92" s="65">
        <f t="shared" si="27"/>
        <v>0</v>
      </c>
    </row>
    <row r="93" spans="1:42" ht="26.45" customHeight="1" x14ac:dyDescent="0.2">
      <c r="A93" s="49">
        <v>70</v>
      </c>
      <c r="B93" s="50" t="s">
        <v>269</v>
      </c>
      <c r="C93" s="85">
        <f t="shared" si="15"/>
        <v>26</v>
      </c>
      <c r="D93" s="52" t="s">
        <v>270</v>
      </c>
      <c r="E93" s="53"/>
      <c r="F93" s="54">
        <v>0</v>
      </c>
      <c r="G93" s="55">
        <v>0</v>
      </c>
      <c r="H93" s="56" t="e">
        <f t="shared" si="16"/>
        <v>#DIV/0!</v>
      </c>
      <c r="I93" s="54">
        <v>0</v>
      </c>
      <c r="J93" s="55">
        <v>0</v>
      </c>
      <c r="K93" s="56" t="e">
        <f t="shared" si="17"/>
        <v>#DIV/0!</v>
      </c>
      <c r="L93" s="54">
        <v>0</v>
      </c>
      <c r="M93" s="55">
        <v>0</v>
      </c>
      <c r="N93" s="56" t="e">
        <f t="shared" si="18"/>
        <v>#DIV/0!</v>
      </c>
      <c r="O93" s="54">
        <v>0</v>
      </c>
      <c r="P93" s="55">
        <v>0</v>
      </c>
      <c r="Q93" s="56" t="e">
        <f t="shared" si="19"/>
        <v>#DIV/0!</v>
      </c>
      <c r="R93" s="54">
        <v>0</v>
      </c>
      <c r="S93" s="55">
        <v>0</v>
      </c>
      <c r="T93" s="56" t="e">
        <f t="shared" si="20"/>
        <v>#DIV/0!</v>
      </c>
      <c r="U93" s="54">
        <v>0</v>
      </c>
      <c r="V93" s="55">
        <v>0</v>
      </c>
      <c r="W93" s="56" t="e">
        <f t="shared" si="21"/>
        <v>#DIV/0!</v>
      </c>
      <c r="X93" s="54">
        <v>0</v>
      </c>
      <c r="Y93" s="55">
        <v>0</v>
      </c>
      <c r="Z93" s="56" t="e">
        <f t="shared" si="22"/>
        <v>#DIV/0!</v>
      </c>
      <c r="AA93" s="54">
        <v>0</v>
      </c>
      <c r="AB93" s="55">
        <v>0</v>
      </c>
      <c r="AC93" s="56" t="e">
        <f t="shared" si="23"/>
        <v>#DIV/0!</v>
      </c>
      <c r="AD93" s="54">
        <v>0</v>
      </c>
      <c r="AE93" s="55">
        <v>0</v>
      </c>
      <c r="AF93" s="56" t="e">
        <f t="shared" si="24"/>
        <v>#DIV/0!</v>
      </c>
      <c r="AG93" s="54">
        <v>0</v>
      </c>
      <c r="AH93" s="55">
        <v>0</v>
      </c>
      <c r="AI93" s="56" t="e">
        <f t="shared" si="25"/>
        <v>#DIV/0!</v>
      </c>
      <c r="AJ93" s="54">
        <v>0</v>
      </c>
      <c r="AK93" s="55">
        <v>0</v>
      </c>
      <c r="AL93" s="56" t="e">
        <f t="shared" si="26"/>
        <v>#DIV/0!</v>
      </c>
      <c r="AM93" s="57">
        <v>0</v>
      </c>
      <c r="AN93" s="58"/>
      <c r="AO93" s="64">
        <f t="shared" si="27"/>
        <v>0</v>
      </c>
      <c r="AP93" s="65">
        <f t="shared" si="27"/>
        <v>0</v>
      </c>
    </row>
    <row r="94" spans="1:42" ht="26.45" customHeight="1" x14ac:dyDescent="0.2">
      <c r="A94" s="49">
        <v>1.2478</v>
      </c>
      <c r="B94" s="50" t="s">
        <v>271</v>
      </c>
      <c r="C94" s="85">
        <f t="shared" si="15"/>
        <v>27</v>
      </c>
      <c r="D94" s="52" t="s">
        <v>272</v>
      </c>
      <c r="E94" s="53"/>
      <c r="F94" s="54">
        <v>0</v>
      </c>
      <c r="G94" s="55">
        <v>0</v>
      </c>
      <c r="H94" s="56" t="e">
        <f t="shared" si="16"/>
        <v>#DIV/0!</v>
      </c>
      <c r="I94" s="54">
        <v>0</v>
      </c>
      <c r="J94" s="55">
        <v>0</v>
      </c>
      <c r="K94" s="56" t="e">
        <f t="shared" si="17"/>
        <v>#DIV/0!</v>
      </c>
      <c r="L94" s="54">
        <v>0</v>
      </c>
      <c r="M94" s="55">
        <v>0</v>
      </c>
      <c r="N94" s="56" t="e">
        <f t="shared" si="18"/>
        <v>#DIV/0!</v>
      </c>
      <c r="O94" s="54">
        <v>0</v>
      </c>
      <c r="P94" s="55">
        <v>0</v>
      </c>
      <c r="Q94" s="56" t="e">
        <f t="shared" si="19"/>
        <v>#DIV/0!</v>
      </c>
      <c r="R94" s="54">
        <v>0</v>
      </c>
      <c r="S94" s="55">
        <v>0</v>
      </c>
      <c r="T94" s="56" t="e">
        <f t="shared" si="20"/>
        <v>#DIV/0!</v>
      </c>
      <c r="U94" s="54">
        <v>0</v>
      </c>
      <c r="V94" s="55">
        <v>0</v>
      </c>
      <c r="W94" s="56" t="e">
        <f t="shared" si="21"/>
        <v>#DIV/0!</v>
      </c>
      <c r="X94" s="54">
        <v>0</v>
      </c>
      <c r="Y94" s="55">
        <v>0</v>
      </c>
      <c r="Z94" s="56" t="e">
        <f t="shared" si="22"/>
        <v>#DIV/0!</v>
      </c>
      <c r="AA94" s="54">
        <v>0</v>
      </c>
      <c r="AB94" s="55">
        <v>0</v>
      </c>
      <c r="AC94" s="56" t="e">
        <f t="shared" si="23"/>
        <v>#DIV/0!</v>
      </c>
      <c r="AD94" s="54">
        <v>0</v>
      </c>
      <c r="AE94" s="55">
        <v>0</v>
      </c>
      <c r="AF94" s="56" t="e">
        <f t="shared" si="24"/>
        <v>#DIV/0!</v>
      </c>
      <c r="AG94" s="54">
        <v>0</v>
      </c>
      <c r="AH94" s="55">
        <v>0</v>
      </c>
      <c r="AI94" s="56" t="e">
        <f t="shared" si="25"/>
        <v>#DIV/0!</v>
      </c>
      <c r="AJ94" s="54">
        <v>0</v>
      </c>
      <c r="AK94" s="55">
        <v>0</v>
      </c>
      <c r="AL94" s="56" t="e">
        <f t="shared" si="26"/>
        <v>#DIV/0!</v>
      </c>
      <c r="AM94" s="57">
        <v>0</v>
      </c>
      <c r="AN94" s="58"/>
      <c r="AO94" s="64">
        <f t="shared" si="27"/>
        <v>0</v>
      </c>
      <c r="AP94" s="65">
        <f t="shared" si="27"/>
        <v>0</v>
      </c>
    </row>
    <row r="95" spans="1:42" ht="26.45" customHeight="1" x14ac:dyDescent="0.2">
      <c r="A95" s="49">
        <v>1.5364580000000001</v>
      </c>
      <c r="B95" s="50" t="s">
        <v>273</v>
      </c>
      <c r="C95" s="85">
        <f t="shared" si="15"/>
        <v>28</v>
      </c>
      <c r="D95" s="52" t="s">
        <v>274</v>
      </c>
      <c r="E95" s="53"/>
      <c r="F95" s="54">
        <v>0</v>
      </c>
      <c r="G95" s="55">
        <v>0</v>
      </c>
      <c r="H95" s="56" t="e">
        <f t="shared" si="16"/>
        <v>#DIV/0!</v>
      </c>
      <c r="I95" s="54">
        <v>0</v>
      </c>
      <c r="J95" s="55">
        <v>0</v>
      </c>
      <c r="K95" s="56" t="e">
        <f t="shared" si="17"/>
        <v>#DIV/0!</v>
      </c>
      <c r="L95" s="54">
        <v>0</v>
      </c>
      <c r="M95" s="55">
        <v>0</v>
      </c>
      <c r="N95" s="56" t="e">
        <f t="shared" si="18"/>
        <v>#DIV/0!</v>
      </c>
      <c r="O95" s="54">
        <v>0</v>
      </c>
      <c r="P95" s="55">
        <v>0</v>
      </c>
      <c r="Q95" s="56" t="e">
        <f t="shared" si="19"/>
        <v>#DIV/0!</v>
      </c>
      <c r="R95" s="54">
        <v>0</v>
      </c>
      <c r="S95" s="55">
        <v>0</v>
      </c>
      <c r="T95" s="56" t="e">
        <f t="shared" si="20"/>
        <v>#DIV/0!</v>
      </c>
      <c r="U95" s="54">
        <v>0</v>
      </c>
      <c r="V95" s="55">
        <v>0</v>
      </c>
      <c r="W95" s="56" t="e">
        <f t="shared" si="21"/>
        <v>#DIV/0!</v>
      </c>
      <c r="X95" s="54">
        <v>0</v>
      </c>
      <c r="Y95" s="55">
        <v>0</v>
      </c>
      <c r="Z95" s="56" t="e">
        <f t="shared" si="22"/>
        <v>#DIV/0!</v>
      </c>
      <c r="AA95" s="54">
        <v>0</v>
      </c>
      <c r="AB95" s="55">
        <v>0</v>
      </c>
      <c r="AC95" s="56" t="e">
        <f t="shared" si="23"/>
        <v>#DIV/0!</v>
      </c>
      <c r="AD95" s="54">
        <v>0</v>
      </c>
      <c r="AE95" s="55">
        <v>0</v>
      </c>
      <c r="AF95" s="56" t="e">
        <f t="shared" si="24"/>
        <v>#DIV/0!</v>
      </c>
      <c r="AG95" s="54">
        <v>0</v>
      </c>
      <c r="AH95" s="55">
        <v>0</v>
      </c>
      <c r="AI95" s="56" t="e">
        <f t="shared" si="25"/>
        <v>#DIV/0!</v>
      </c>
      <c r="AJ95" s="54">
        <v>0</v>
      </c>
      <c r="AK95" s="55">
        <v>0</v>
      </c>
      <c r="AL95" s="56" t="e">
        <f t="shared" si="26"/>
        <v>#DIV/0!</v>
      </c>
      <c r="AM95" s="57">
        <v>0</v>
      </c>
      <c r="AN95" s="58"/>
      <c r="AO95" s="64">
        <f t="shared" si="27"/>
        <v>0</v>
      </c>
      <c r="AP95" s="65">
        <f t="shared" si="27"/>
        <v>0</v>
      </c>
    </row>
    <row r="96" spans="1:42" ht="26.45" customHeight="1" x14ac:dyDescent="0.2">
      <c r="A96" s="49">
        <v>52</v>
      </c>
      <c r="B96" s="66" t="s">
        <v>275</v>
      </c>
      <c r="C96" s="85">
        <f t="shared" si="15"/>
        <v>29</v>
      </c>
      <c r="D96" s="67" t="s">
        <v>276</v>
      </c>
      <c r="E96" s="68"/>
      <c r="F96" s="69">
        <v>0</v>
      </c>
      <c r="G96" s="70">
        <v>0</v>
      </c>
      <c r="H96" s="71" t="e">
        <f t="shared" si="16"/>
        <v>#DIV/0!</v>
      </c>
      <c r="I96" s="69">
        <v>0</v>
      </c>
      <c r="J96" s="70">
        <v>0</v>
      </c>
      <c r="K96" s="71" t="e">
        <f t="shared" si="17"/>
        <v>#DIV/0!</v>
      </c>
      <c r="L96" s="69">
        <v>0</v>
      </c>
      <c r="M96" s="70">
        <v>0</v>
      </c>
      <c r="N96" s="71" t="e">
        <f t="shared" si="18"/>
        <v>#DIV/0!</v>
      </c>
      <c r="O96" s="69">
        <v>0</v>
      </c>
      <c r="P96" s="70">
        <v>0</v>
      </c>
      <c r="Q96" s="71" t="e">
        <f t="shared" si="19"/>
        <v>#DIV/0!</v>
      </c>
      <c r="R96" s="69">
        <v>0</v>
      </c>
      <c r="S96" s="70">
        <v>0</v>
      </c>
      <c r="T96" s="71" t="e">
        <f t="shared" si="20"/>
        <v>#DIV/0!</v>
      </c>
      <c r="U96" s="69">
        <v>0</v>
      </c>
      <c r="V96" s="70">
        <v>0</v>
      </c>
      <c r="W96" s="71" t="e">
        <f t="shared" si="21"/>
        <v>#DIV/0!</v>
      </c>
      <c r="X96" s="69">
        <v>0</v>
      </c>
      <c r="Y96" s="70">
        <v>0</v>
      </c>
      <c r="Z96" s="71" t="e">
        <f t="shared" si="22"/>
        <v>#DIV/0!</v>
      </c>
      <c r="AA96" s="69">
        <v>0</v>
      </c>
      <c r="AB96" s="70">
        <v>0</v>
      </c>
      <c r="AC96" s="71" t="e">
        <f t="shared" si="23"/>
        <v>#DIV/0!</v>
      </c>
      <c r="AD96" s="69">
        <v>0</v>
      </c>
      <c r="AE96" s="70">
        <v>0</v>
      </c>
      <c r="AF96" s="71" t="e">
        <f t="shared" si="24"/>
        <v>#DIV/0!</v>
      </c>
      <c r="AG96" s="69">
        <v>0</v>
      </c>
      <c r="AH96" s="70">
        <v>0</v>
      </c>
      <c r="AI96" s="71" t="e">
        <f t="shared" si="25"/>
        <v>#DIV/0!</v>
      </c>
      <c r="AJ96" s="69">
        <v>0</v>
      </c>
      <c r="AK96" s="70">
        <v>0</v>
      </c>
      <c r="AL96" s="71" t="e">
        <f t="shared" si="26"/>
        <v>#DIV/0!</v>
      </c>
      <c r="AM96" s="57">
        <v>0</v>
      </c>
      <c r="AN96" s="58"/>
      <c r="AO96" s="64">
        <f t="shared" si="27"/>
        <v>0</v>
      </c>
      <c r="AP96" s="65">
        <f t="shared" si="27"/>
        <v>0</v>
      </c>
    </row>
    <row r="97" spans="1:42" ht="26.45" customHeight="1" x14ac:dyDescent="0.2">
      <c r="A97" s="49">
        <v>0.71</v>
      </c>
      <c r="B97" s="66" t="s">
        <v>277</v>
      </c>
      <c r="C97" s="85">
        <f t="shared" si="15"/>
        <v>30</v>
      </c>
      <c r="D97" s="67" t="s">
        <v>278</v>
      </c>
      <c r="E97" s="68"/>
      <c r="F97" s="69">
        <v>0</v>
      </c>
      <c r="G97" s="70">
        <v>0</v>
      </c>
      <c r="H97" s="71" t="e">
        <f t="shared" si="16"/>
        <v>#DIV/0!</v>
      </c>
      <c r="I97" s="69">
        <v>0</v>
      </c>
      <c r="J97" s="70">
        <v>0</v>
      </c>
      <c r="K97" s="71" t="e">
        <f t="shared" si="17"/>
        <v>#DIV/0!</v>
      </c>
      <c r="L97" s="69">
        <v>0</v>
      </c>
      <c r="M97" s="70">
        <v>0</v>
      </c>
      <c r="N97" s="71" t="e">
        <f t="shared" si="18"/>
        <v>#DIV/0!</v>
      </c>
      <c r="O97" s="69">
        <v>0</v>
      </c>
      <c r="P97" s="70">
        <v>0</v>
      </c>
      <c r="Q97" s="71" t="e">
        <f t="shared" si="19"/>
        <v>#DIV/0!</v>
      </c>
      <c r="R97" s="69">
        <v>0</v>
      </c>
      <c r="S97" s="70">
        <v>0</v>
      </c>
      <c r="T97" s="71" t="e">
        <f t="shared" si="20"/>
        <v>#DIV/0!</v>
      </c>
      <c r="U97" s="69">
        <v>0</v>
      </c>
      <c r="V97" s="70">
        <v>0</v>
      </c>
      <c r="W97" s="71" t="e">
        <f t="shared" si="21"/>
        <v>#DIV/0!</v>
      </c>
      <c r="X97" s="69">
        <v>0</v>
      </c>
      <c r="Y97" s="70">
        <v>0</v>
      </c>
      <c r="Z97" s="71" t="e">
        <f t="shared" si="22"/>
        <v>#DIV/0!</v>
      </c>
      <c r="AA97" s="69">
        <v>0</v>
      </c>
      <c r="AB97" s="70">
        <v>0</v>
      </c>
      <c r="AC97" s="71" t="e">
        <f t="shared" si="23"/>
        <v>#DIV/0!</v>
      </c>
      <c r="AD97" s="69">
        <v>0</v>
      </c>
      <c r="AE97" s="70">
        <v>0</v>
      </c>
      <c r="AF97" s="71" t="e">
        <f t="shared" si="24"/>
        <v>#DIV/0!</v>
      </c>
      <c r="AG97" s="69">
        <v>0</v>
      </c>
      <c r="AH97" s="70">
        <v>0</v>
      </c>
      <c r="AI97" s="71" t="e">
        <f t="shared" si="25"/>
        <v>#DIV/0!</v>
      </c>
      <c r="AJ97" s="69">
        <v>0</v>
      </c>
      <c r="AK97" s="70">
        <v>0</v>
      </c>
      <c r="AL97" s="71" t="e">
        <f t="shared" si="26"/>
        <v>#DIV/0!</v>
      </c>
      <c r="AM97" s="57">
        <v>0</v>
      </c>
      <c r="AN97" s="58"/>
      <c r="AO97" s="64">
        <f t="shared" si="27"/>
        <v>0</v>
      </c>
      <c r="AP97" s="65">
        <f t="shared" si="27"/>
        <v>0</v>
      </c>
    </row>
    <row r="98" spans="1:42" ht="26.45" customHeight="1" x14ac:dyDescent="0.2">
      <c r="A98" s="49">
        <v>1.44</v>
      </c>
      <c r="B98" s="66" t="s">
        <v>279</v>
      </c>
      <c r="C98" s="85">
        <f t="shared" si="15"/>
        <v>31</v>
      </c>
      <c r="D98" s="67" t="s">
        <v>280</v>
      </c>
      <c r="E98" s="68"/>
      <c r="F98" s="69">
        <v>0</v>
      </c>
      <c r="G98" s="70">
        <v>0</v>
      </c>
      <c r="H98" s="71" t="e">
        <f t="shared" si="16"/>
        <v>#DIV/0!</v>
      </c>
      <c r="I98" s="69">
        <v>0</v>
      </c>
      <c r="J98" s="70">
        <v>0</v>
      </c>
      <c r="K98" s="71" t="e">
        <f t="shared" si="17"/>
        <v>#DIV/0!</v>
      </c>
      <c r="L98" s="69">
        <v>0</v>
      </c>
      <c r="M98" s="70">
        <v>0</v>
      </c>
      <c r="N98" s="71" t="e">
        <f t="shared" si="18"/>
        <v>#DIV/0!</v>
      </c>
      <c r="O98" s="69">
        <v>0</v>
      </c>
      <c r="P98" s="70">
        <v>0</v>
      </c>
      <c r="Q98" s="71" t="e">
        <f t="shared" si="19"/>
        <v>#DIV/0!</v>
      </c>
      <c r="R98" s="69">
        <v>0</v>
      </c>
      <c r="S98" s="70">
        <v>0</v>
      </c>
      <c r="T98" s="71" t="e">
        <f t="shared" si="20"/>
        <v>#DIV/0!</v>
      </c>
      <c r="U98" s="69">
        <v>0</v>
      </c>
      <c r="V98" s="70">
        <v>0</v>
      </c>
      <c r="W98" s="71" t="e">
        <f t="shared" si="21"/>
        <v>#DIV/0!</v>
      </c>
      <c r="X98" s="69">
        <v>0</v>
      </c>
      <c r="Y98" s="70">
        <v>0</v>
      </c>
      <c r="Z98" s="71" t="e">
        <f t="shared" si="22"/>
        <v>#DIV/0!</v>
      </c>
      <c r="AA98" s="69">
        <v>0</v>
      </c>
      <c r="AB98" s="70">
        <v>0</v>
      </c>
      <c r="AC98" s="71" t="e">
        <f t="shared" si="23"/>
        <v>#DIV/0!</v>
      </c>
      <c r="AD98" s="69">
        <v>0</v>
      </c>
      <c r="AE98" s="70">
        <v>0</v>
      </c>
      <c r="AF98" s="71" t="e">
        <f t="shared" si="24"/>
        <v>#DIV/0!</v>
      </c>
      <c r="AG98" s="69">
        <v>0</v>
      </c>
      <c r="AH98" s="70">
        <v>0</v>
      </c>
      <c r="AI98" s="71" t="e">
        <f t="shared" si="25"/>
        <v>#DIV/0!</v>
      </c>
      <c r="AJ98" s="69">
        <v>0</v>
      </c>
      <c r="AK98" s="70">
        <v>0</v>
      </c>
      <c r="AL98" s="71" t="e">
        <f t="shared" si="26"/>
        <v>#DIV/0!</v>
      </c>
      <c r="AM98" s="57">
        <v>0</v>
      </c>
      <c r="AN98" s="58"/>
      <c r="AO98" s="64">
        <f t="shared" si="27"/>
        <v>0</v>
      </c>
      <c r="AP98" s="65">
        <f t="shared" si="27"/>
        <v>0</v>
      </c>
    </row>
    <row r="99" spans="1:42" ht="26.45" customHeight="1" x14ac:dyDescent="0.2">
      <c r="A99" s="49">
        <v>14.4</v>
      </c>
      <c r="B99" s="66" t="s">
        <v>281</v>
      </c>
      <c r="C99" s="85">
        <f t="shared" si="15"/>
        <v>32</v>
      </c>
      <c r="D99" s="67" t="s">
        <v>282</v>
      </c>
      <c r="E99" s="68" t="s">
        <v>23</v>
      </c>
      <c r="F99" s="69">
        <v>0</v>
      </c>
      <c r="G99" s="70">
        <v>0</v>
      </c>
      <c r="H99" s="71" t="e">
        <f t="shared" si="16"/>
        <v>#DIV/0!</v>
      </c>
      <c r="I99" s="69">
        <v>0</v>
      </c>
      <c r="J99" s="70">
        <v>0</v>
      </c>
      <c r="K99" s="71" t="e">
        <f t="shared" si="17"/>
        <v>#DIV/0!</v>
      </c>
      <c r="L99" s="69">
        <v>0</v>
      </c>
      <c r="M99" s="70">
        <v>0</v>
      </c>
      <c r="N99" s="71" t="e">
        <f t="shared" si="18"/>
        <v>#DIV/0!</v>
      </c>
      <c r="O99" s="69">
        <v>0</v>
      </c>
      <c r="P99" s="70">
        <v>0</v>
      </c>
      <c r="Q99" s="71" t="e">
        <f t="shared" si="19"/>
        <v>#DIV/0!</v>
      </c>
      <c r="R99" s="69">
        <v>0</v>
      </c>
      <c r="S99" s="70">
        <v>0</v>
      </c>
      <c r="T99" s="71" t="e">
        <f t="shared" si="20"/>
        <v>#DIV/0!</v>
      </c>
      <c r="U99" s="69">
        <v>0</v>
      </c>
      <c r="V99" s="70">
        <v>0</v>
      </c>
      <c r="W99" s="71" t="e">
        <f t="shared" si="21"/>
        <v>#DIV/0!</v>
      </c>
      <c r="X99" s="69">
        <v>0</v>
      </c>
      <c r="Y99" s="70">
        <v>0</v>
      </c>
      <c r="Z99" s="71" t="e">
        <f t="shared" si="22"/>
        <v>#DIV/0!</v>
      </c>
      <c r="AA99" s="69">
        <v>0</v>
      </c>
      <c r="AB99" s="70">
        <v>0</v>
      </c>
      <c r="AC99" s="71" t="e">
        <f t="shared" si="23"/>
        <v>#DIV/0!</v>
      </c>
      <c r="AD99" s="69">
        <v>0</v>
      </c>
      <c r="AE99" s="70">
        <v>0</v>
      </c>
      <c r="AF99" s="71" t="e">
        <f t="shared" si="24"/>
        <v>#DIV/0!</v>
      </c>
      <c r="AG99" s="69">
        <v>0</v>
      </c>
      <c r="AH99" s="70">
        <v>0</v>
      </c>
      <c r="AI99" s="71" t="e">
        <f t="shared" si="25"/>
        <v>#DIV/0!</v>
      </c>
      <c r="AJ99" s="69">
        <v>0</v>
      </c>
      <c r="AK99" s="70">
        <v>0</v>
      </c>
      <c r="AL99" s="71" t="e">
        <f t="shared" si="26"/>
        <v>#DIV/0!</v>
      </c>
      <c r="AM99" s="57">
        <v>0</v>
      </c>
      <c r="AN99" s="58"/>
      <c r="AO99" s="64">
        <f t="shared" si="27"/>
        <v>0</v>
      </c>
      <c r="AP99" s="65">
        <f t="shared" si="27"/>
        <v>0</v>
      </c>
    </row>
    <row r="100" spans="1:42" ht="26.45" customHeight="1" x14ac:dyDescent="0.2">
      <c r="A100" s="49">
        <v>15</v>
      </c>
      <c r="B100" s="66" t="s">
        <v>283</v>
      </c>
      <c r="C100" s="85">
        <f t="shared" si="15"/>
        <v>33</v>
      </c>
      <c r="D100" s="67" t="s">
        <v>284</v>
      </c>
      <c r="E100" s="68" t="s">
        <v>23</v>
      </c>
      <c r="F100" s="69">
        <v>0</v>
      </c>
      <c r="G100" s="70">
        <v>0</v>
      </c>
      <c r="H100" s="71" t="e">
        <f t="shared" si="16"/>
        <v>#DIV/0!</v>
      </c>
      <c r="I100" s="69">
        <v>0</v>
      </c>
      <c r="J100" s="70">
        <v>0</v>
      </c>
      <c r="K100" s="71" t="e">
        <f t="shared" si="17"/>
        <v>#DIV/0!</v>
      </c>
      <c r="L100" s="69">
        <v>0</v>
      </c>
      <c r="M100" s="70">
        <v>0</v>
      </c>
      <c r="N100" s="71" t="e">
        <f t="shared" si="18"/>
        <v>#DIV/0!</v>
      </c>
      <c r="O100" s="69">
        <v>0</v>
      </c>
      <c r="P100" s="70">
        <v>0</v>
      </c>
      <c r="Q100" s="71" t="e">
        <f t="shared" si="19"/>
        <v>#DIV/0!</v>
      </c>
      <c r="R100" s="69">
        <v>0</v>
      </c>
      <c r="S100" s="70">
        <v>0</v>
      </c>
      <c r="T100" s="71" t="e">
        <f t="shared" si="20"/>
        <v>#DIV/0!</v>
      </c>
      <c r="U100" s="69">
        <v>0</v>
      </c>
      <c r="V100" s="70">
        <v>0</v>
      </c>
      <c r="W100" s="71" t="e">
        <f t="shared" si="21"/>
        <v>#DIV/0!</v>
      </c>
      <c r="X100" s="69">
        <v>0</v>
      </c>
      <c r="Y100" s="70">
        <v>0</v>
      </c>
      <c r="Z100" s="71" t="e">
        <f t="shared" si="22"/>
        <v>#DIV/0!</v>
      </c>
      <c r="AA100" s="69">
        <v>0</v>
      </c>
      <c r="AB100" s="70">
        <v>0</v>
      </c>
      <c r="AC100" s="71" t="e">
        <f t="shared" si="23"/>
        <v>#DIV/0!</v>
      </c>
      <c r="AD100" s="69">
        <v>0</v>
      </c>
      <c r="AE100" s="70">
        <v>0</v>
      </c>
      <c r="AF100" s="71" t="e">
        <f t="shared" si="24"/>
        <v>#DIV/0!</v>
      </c>
      <c r="AG100" s="69">
        <v>0</v>
      </c>
      <c r="AH100" s="70">
        <v>0</v>
      </c>
      <c r="AI100" s="71" t="e">
        <f t="shared" si="25"/>
        <v>#DIV/0!</v>
      </c>
      <c r="AJ100" s="69">
        <v>0</v>
      </c>
      <c r="AK100" s="70">
        <v>0</v>
      </c>
      <c r="AL100" s="71" t="e">
        <f t="shared" si="26"/>
        <v>#DIV/0!</v>
      </c>
      <c r="AM100" s="57">
        <v>0</v>
      </c>
      <c r="AN100" s="58"/>
      <c r="AO100" s="64">
        <f t="shared" si="27"/>
        <v>0</v>
      </c>
      <c r="AP100" s="65">
        <f t="shared" si="27"/>
        <v>0</v>
      </c>
    </row>
    <row r="101" spans="1:42" ht="26.45" customHeight="1" x14ac:dyDescent="0.2">
      <c r="A101" s="49">
        <v>21.75</v>
      </c>
      <c r="B101" s="66" t="s">
        <v>285</v>
      </c>
      <c r="C101" s="85">
        <f t="shared" si="15"/>
        <v>34</v>
      </c>
      <c r="D101" s="67" t="s">
        <v>286</v>
      </c>
      <c r="E101" s="68" t="s">
        <v>23</v>
      </c>
      <c r="F101" s="69">
        <v>0</v>
      </c>
      <c r="G101" s="70">
        <v>0</v>
      </c>
      <c r="H101" s="71" t="e">
        <f t="shared" si="16"/>
        <v>#DIV/0!</v>
      </c>
      <c r="I101" s="69">
        <v>0</v>
      </c>
      <c r="J101" s="70">
        <v>0</v>
      </c>
      <c r="K101" s="71" t="e">
        <f t="shared" si="17"/>
        <v>#DIV/0!</v>
      </c>
      <c r="L101" s="69">
        <v>0</v>
      </c>
      <c r="M101" s="70">
        <v>0</v>
      </c>
      <c r="N101" s="71" t="e">
        <f t="shared" si="18"/>
        <v>#DIV/0!</v>
      </c>
      <c r="O101" s="69">
        <v>0</v>
      </c>
      <c r="P101" s="70">
        <v>0</v>
      </c>
      <c r="Q101" s="71" t="e">
        <f t="shared" si="19"/>
        <v>#DIV/0!</v>
      </c>
      <c r="R101" s="69">
        <v>0</v>
      </c>
      <c r="S101" s="70">
        <v>0</v>
      </c>
      <c r="T101" s="71" t="e">
        <f t="shared" si="20"/>
        <v>#DIV/0!</v>
      </c>
      <c r="U101" s="69">
        <v>0</v>
      </c>
      <c r="V101" s="70">
        <v>0</v>
      </c>
      <c r="W101" s="71" t="e">
        <f t="shared" si="21"/>
        <v>#DIV/0!</v>
      </c>
      <c r="X101" s="69">
        <v>0</v>
      </c>
      <c r="Y101" s="70">
        <v>0</v>
      </c>
      <c r="Z101" s="71" t="e">
        <f t="shared" si="22"/>
        <v>#DIV/0!</v>
      </c>
      <c r="AA101" s="69">
        <v>0</v>
      </c>
      <c r="AB101" s="70">
        <v>0</v>
      </c>
      <c r="AC101" s="71" t="e">
        <f t="shared" si="23"/>
        <v>#DIV/0!</v>
      </c>
      <c r="AD101" s="69">
        <v>0</v>
      </c>
      <c r="AE101" s="70">
        <v>0</v>
      </c>
      <c r="AF101" s="71" t="e">
        <f t="shared" si="24"/>
        <v>#DIV/0!</v>
      </c>
      <c r="AG101" s="69">
        <v>0</v>
      </c>
      <c r="AH101" s="70">
        <v>0</v>
      </c>
      <c r="AI101" s="71" t="e">
        <f t="shared" si="25"/>
        <v>#DIV/0!</v>
      </c>
      <c r="AJ101" s="69">
        <v>0</v>
      </c>
      <c r="AK101" s="70">
        <v>0</v>
      </c>
      <c r="AL101" s="71" t="e">
        <f t="shared" si="26"/>
        <v>#DIV/0!</v>
      </c>
      <c r="AM101" s="57">
        <v>0</v>
      </c>
      <c r="AN101" s="58"/>
      <c r="AO101" s="64">
        <f t="shared" si="27"/>
        <v>0</v>
      </c>
      <c r="AP101" s="65">
        <f t="shared" si="27"/>
        <v>0</v>
      </c>
    </row>
    <row r="102" spans="1:42" ht="26.45" customHeight="1" x14ac:dyDescent="0.2">
      <c r="A102" s="49">
        <v>3240</v>
      </c>
      <c r="B102" s="66" t="s">
        <v>287</v>
      </c>
      <c r="C102" s="85">
        <f t="shared" si="15"/>
        <v>35</v>
      </c>
      <c r="D102" s="67" t="s">
        <v>288</v>
      </c>
      <c r="E102" s="68"/>
      <c r="F102" s="69">
        <v>0</v>
      </c>
      <c r="G102" s="70">
        <v>0</v>
      </c>
      <c r="H102" s="71" t="e">
        <f t="shared" si="16"/>
        <v>#DIV/0!</v>
      </c>
      <c r="I102" s="69">
        <v>0</v>
      </c>
      <c r="J102" s="70">
        <v>0</v>
      </c>
      <c r="K102" s="71" t="e">
        <f t="shared" si="17"/>
        <v>#DIV/0!</v>
      </c>
      <c r="L102" s="69">
        <v>0</v>
      </c>
      <c r="M102" s="70">
        <v>0</v>
      </c>
      <c r="N102" s="71" t="e">
        <f t="shared" si="18"/>
        <v>#DIV/0!</v>
      </c>
      <c r="O102" s="69">
        <v>0</v>
      </c>
      <c r="P102" s="70">
        <v>0</v>
      </c>
      <c r="Q102" s="71" t="e">
        <f t="shared" si="19"/>
        <v>#DIV/0!</v>
      </c>
      <c r="R102" s="69">
        <v>0</v>
      </c>
      <c r="S102" s="70">
        <v>0</v>
      </c>
      <c r="T102" s="71" t="e">
        <f t="shared" si="20"/>
        <v>#DIV/0!</v>
      </c>
      <c r="U102" s="69">
        <v>0</v>
      </c>
      <c r="V102" s="70">
        <v>0</v>
      </c>
      <c r="W102" s="71" t="e">
        <f t="shared" si="21"/>
        <v>#DIV/0!</v>
      </c>
      <c r="X102" s="69">
        <v>0</v>
      </c>
      <c r="Y102" s="70">
        <v>0</v>
      </c>
      <c r="Z102" s="71" t="e">
        <f t="shared" si="22"/>
        <v>#DIV/0!</v>
      </c>
      <c r="AA102" s="69">
        <v>0</v>
      </c>
      <c r="AB102" s="70">
        <v>0</v>
      </c>
      <c r="AC102" s="71" t="e">
        <f t="shared" si="23"/>
        <v>#DIV/0!</v>
      </c>
      <c r="AD102" s="69">
        <v>0</v>
      </c>
      <c r="AE102" s="70">
        <v>0</v>
      </c>
      <c r="AF102" s="71" t="e">
        <f t="shared" si="24"/>
        <v>#DIV/0!</v>
      </c>
      <c r="AG102" s="69">
        <v>0</v>
      </c>
      <c r="AH102" s="70">
        <v>0</v>
      </c>
      <c r="AI102" s="71" t="e">
        <f t="shared" si="25"/>
        <v>#DIV/0!</v>
      </c>
      <c r="AJ102" s="69">
        <v>0</v>
      </c>
      <c r="AK102" s="70">
        <v>0</v>
      </c>
      <c r="AL102" s="71" t="e">
        <f t="shared" si="26"/>
        <v>#DIV/0!</v>
      </c>
      <c r="AM102" s="57">
        <v>0</v>
      </c>
      <c r="AN102" s="58"/>
      <c r="AO102" s="64">
        <f t="shared" si="27"/>
        <v>0</v>
      </c>
      <c r="AP102" s="65">
        <f t="shared" si="27"/>
        <v>0</v>
      </c>
    </row>
    <row r="103" spans="1:42" ht="26.45" customHeight="1" x14ac:dyDescent="0.2">
      <c r="A103" s="49">
        <v>4800</v>
      </c>
      <c r="B103" s="66" t="s">
        <v>289</v>
      </c>
      <c r="C103" s="85">
        <f t="shared" si="15"/>
        <v>36</v>
      </c>
      <c r="D103" s="67" t="s">
        <v>290</v>
      </c>
      <c r="E103" s="68"/>
      <c r="F103" s="69">
        <v>0</v>
      </c>
      <c r="G103" s="70">
        <v>0</v>
      </c>
      <c r="H103" s="71" t="e">
        <f t="shared" si="16"/>
        <v>#DIV/0!</v>
      </c>
      <c r="I103" s="69">
        <v>0</v>
      </c>
      <c r="J103" s="70">
        <v>0</v>
      </c>
      <c r="K103" s="71" t="e">
        <f t="shared" si="17"/>
        <v>#DIV/0!</v>
      </c>
      <c r="L103" s="69">
        <v>0</v>
      </c>
      <c r="M103" s="70">
        <v>0</v>
      </c>
      <c r="N103" s="71" t="e">
        <f t="shared" si="18"/>
        <v>#DIV/0!</v>
      </c>
      <c r="O103" s="69">
        <v>0</v>
      </c>
      <c r="P103" s="70">
        <v>0</v>
      </c>
      <c r="Q103" s="71" t="e">
        <f t="shared" si="19"/>
        <v>#DIV/0!</v>
      </c>
      <c r="R103" s="69">
        <v>0</v>
      </c>
      <c r="S103" s="70">
        <v>0</v>
      </c>
      <c r="T103" s="71" t="e">
        <f t="shared" si="20"/>
        <v>#DIV/0!</v>
      </c>
      <c r="U103" s="69">
        <v>0</v>
      </c>
      <c r="V103" s="70">
        <v>0</v>
      </c>
      <c r="W103" s="71" t="e">
        <f t="shared" si="21"/>
        <v>#DIV/0!</v>
      </c>
      <c r="X103" s="69">
        <v>0</v>
      </c>
      <c r="Y103" s="70">
        <v>0</v>
      </c>
      <c r="Z103" s="71" t="e">
        <f t="shared" si="22"/>
        <v>#DIV/0!</v>
      </c>
      <c r="AA103" s="69">
        <v>0</v>
      </c>
      <c r="AB103" s="70">
        <v>0</v>
      </c>
      <c r="AC103" s="71" t="e">
        <f t="shared" si="23"/>
        <v>#DIV/0!</v>
      </c>
      <c r="AD103" s="69">
        <v>0</v>
      </c>
      <c r="AE103" s="70">
        <v>0</v>
      </c>
      <c r="AF103" s="71" t="e">
        <f t="shared" si="24"/>
        <v>#DIV/0!</v>
      </c>
      <c r="AG103" s="69">
        <v>0</v>
      </c>
      <c r="AH103" s="70">
        <v>0</v>
      </c>
      <c r="AI103" s="71" t="e">
        <f t="shared" si="25"/>
        <v>#DIV/0!</v>
      </c>
      <c r="AJ103" s="69">
        <v>0</v>
      </c>
      <c r="AK103" s="70">
        <v>0</v>
      </c>
      <c r="AL103" s="71" t="e">
        <f t="shared" si="26"/>
        <v>#DIV/0!</v>
      </c>
      <c r="AM103" s="57">
        <v>0</v>
      </c>
      <c r="AN103" s="58"/>
      <c r="AO103" s="64">
        <f t="shared" si="27"/>
        <v>0</v>
      </c>
      <c r="AP103" s="65">
        <f t="shared" si="27"/>
        <v>0</v>
      </c>
    </row>
    <row r="104" spans="1:42" ht="26.45" customHeight="1" x14ac:dyDescent="0.2">
      <c r="A104" s="49">
        <v>2625</v>
      </c>
      <c r="B104" s="66" t="s">
        <v>291</v>
      </c>
      <c r="C104" s="85">
        <f t="shared" si="15"/>
        <v>37</v>
      </c>
      <c r="D104" s="67" t="s">
        <v>292</v>
      </c>
      <c r="E104" s="68"/>
      <c r="F104" s="69">
        <v>0</v>
      </c>
      <c r="G104" s="70">
        <v>0</v>
      </c>
      <c r="H104" s="71" t="e">
        <f t="shared" si="16"/>
        <v>#DIV/0!</v>
      </c>
      <c r="I104" s="69">
        <v>0</v>
      </c>
      <c r="J104" s="70">
        <v>0</v>
      </c>
      <c r="K104" s="71" t="e">
        <f t="shared" si="17"/>
        <v>#DIV/0!</v>
      </c>
      <c r="L104" s="69">
        <v>0</v>
      </c>
      <c r="M104" s="70">
        <v>0</v>
      </c>
      <c r="N104" s="71" t="e">
        <f t="shared" si="18"/>
        <v>#DIV/0!</v>
      </c>
      <c r="O104" s="69">
        <v>0</v>
      </c>
      <c r="P104" s="70">
        <v>0</v>
      </c>
      <c r="Q104" s="71" t="e">
        <f t="shared" si="19"/>
        <v>#DIV/0!</v>
      </c>
      <c r="R104" s="69">
        <v>0</v>
      </c>
      <c r="S104" s="70">
        <v>0</v>
      </c>
      <c r="T104" s="71" t="e">
        <f t="shared" si="20"/>
        <v>#DIV/0!</v>
      </c>
      <c r="U104" s="69">
        <v>0</v>
      </c>
      <c r="V104" s="70">
        <v>0</v>
      </c>
      <c r="W104" s="71" t="e">
        <f t="shared" si="21"/>
        <v>#DIV/0!</v>
      </c>
      <c r="X104" s="69">
        <v>0</v>
      </c>
      <c r="Y104" s="70">
        <v>0</v>
      </c>
      <c r="Z104" s="71" t="e">
        <f t="shared" si="22"/>
        <v>#DIV/0!</v>
      </c>
      <c r="AA104" s="69">
        <v>0</v>
      </c>
      <c r="AB104" s="70">
        <v>0</v>
      </c>
      <c r="AC104" s="71" t="e">
        <f t="shared" si="23"/>
        <v>#DIV/0!</v>
      </c>
      <c r="AD104" s="69">
        <v>0</v>
      </c>
      <c r="AE104" s="70">
        <v>0</v>
      </c>
      <c r="AF104" s="71" t="e">
        <f t="shared" si="24"/>
        <v>#DIV/0!</v>
      </c>
      <c r="AG104" s="69">
        <v>0</v>
      </c>
      <c r="AH104" s="70">
        <v>0</v>
      </c>
      <c r="AI104" s="71" t="e">
        <f t="shared" si="25"/>
        <v>#DIV/0!</v>
      </c>
      <c r="AJ104" s="69">
        <v>0</v>
      </c>
      <c r="AK104" s="70">
        <v>0</v>
      </c>
      <c r="AL104" s="71" t="e">
        <f t="shared" si="26"/>
        <v>#DIV/0!</v>
      </c>
      <c r="AM104" s="57">
        <v>0</v>
      </c>
      <c r="AN104" s="58"/>
      <c r="AO104" s="64">
        <f t="shared" si="27"/>
        <v>0</v>
      </c>
      <c r="AP104" s="65">
        <f t="shared" si="27"/>
        <v>0</v>
      </c>
    </row>
    <row r="105" spans="1:42" ht="26.45" customHeight="1" x14ac:dyDescent="0.2">
      <c r="A105" s="49">
        <v>50</v>
      </c>
      <c r="B105" s="66" t="s">
        <v>293</v>
      </c>
      <c r="C105" s="85">
        <f t="shared" si="15"/>
        <v>38</v>
      </c>
      <c r="D105" s="67" t="s">
        <v>294</v>
      </c>
      <c r="E105" s="68"/>
      <c r="F105" s="69">
        <v>0</v>
      </c>
      <c r="G105" s="70">
        <v>0</v>
      </c>
      <c r="H105" s="71" t="e">
        <f t="shared" si="16"/>
        <v>#DIV/0!</v>
      </c>
      <c r="I105" s="69">
        <v>0</v>
      </c>
      <c r="J105" s="70">
        <v>0</v>
      </c>
      <c r="K105" s="71" t="e">
        <f t="shared" si="17"/>
        <v>#DIV/0!</v>
      </c>
      <c r="L105" s="69">
        <v>0</v>
      </c>
      <c r="M105" s="70">
        <v>0</v>
      </c>
      <c r="N105" s="71" t="e">
        <f t="shared" si="18"/>
        <v>#DIV/0!</v>
      </c>
      <c r="O105" s="69">
        <v>0</v>
      </c>
      <c r="P105" s="70">
        <v>0</v>
      </c>
      <c r="Q105" s="71" t="e">
        <f t="shared" si="19"/>
        <v>#DIV/0!</v>
      </c>
      <c r="R105" s="69">
        <v>0</v>
      </c>
      <c r="S105" s="70">
        <v>0</v>
      </c>
      <c r="T105" s="71" t="e">
        <f t="shared" si="20"/>
        <v>#DIV/0!</v>
      </c>
      <c r="U105" s="69">
        <v>0</v>
      </c>
      <c r="V105" s="70">
        <v>0</v>
      </c>
      <c r="W105" s="71" t="e">
        <f t="shared" si="21"/>
        <v>#DIV/0!</v>
      </c>
      <c r="X105" s="69">
        <v>0</v>
      </c>
      <c r="Y105" s="70">
        <v>0</v>
      </c>
      <c r="Z105" s="71" t="e">
        <f t="shared" si="22"/>
        <v>#DIV/0!</v>
      </c>
      <c r="AA105" s="69">
        <v>0</v>
      </c>
      <c r="AB105" s="70">
        <v>0</v>
      </c>
      <c r="AC105" s="71" t="e">
        <f t="shared" si="23"/>
        <v>#DIV/0!</v>
      </c>
      <c r="AD105" s="69">
        <v>0</v>
      </c>
      <c r="AE105" s="70">
        <v>0</v>
      </c>
      <c r="AF105" s="71" t="e">
        <f t="shared" si="24"/>
        <v>#DIV/0!</v>
      </c>
      <c r="AG105" s="69">
        <v>0</v>
      </c>
      <c r="AH105" s="70">
        <v>0</v>
      </c>
      <c r="AI105" s="71" t="e">
        <f t="shared" si="25"/>
        <v>#DIV/0!</v>
      </c>
      <c r="AJ105" s="69">
        <v>0</v>
      </c>
      <c r="AK105" s="70">
        <v>0</v>
      </c>
      <c r="AL105" s="71" t="e">
        <f t="shared" si="26"/>
        <v>#DIV/0!</v>
      </c>
      <c r="AM105" s="57">
        <v>0</v>
      </c>
      <c r="AN105" s="58"/>
      <c r="AO105" s="64">
        <f t="shared" si="27"/>
        <v>0</v>
      </c>
      <c r="AP105" s="65">
        <f t="shared" si="27"/>
        <v>0</v>
      </c>
    </row>
    <row r="106" spans="1:42" ht="26.45" customHeight="1" x14ac:dyDescent="0.2">
      <c r="A106" s="49">
        <v>233.33333333333334</v>
      </c>
      <c r="B106" s="66" t="s">
        <v>295</v>
      </c>
      <c r="C106" s="85">
        <f t="shared" si="15"/>
        <v>39</v>
      </c>
      <c r="D106" s="67" t="s">
        <v>296</v>
      </c>
      <c r="E106" s="68"/>
      <c r="F106" s="69">
        <v>0</v>
      </c>
      <c r="G106" s="70">
        <v>0</v>
      </c>
      <c r="H106" s="71" t="e">
        <f t="shared" si="16"/>
        <v>#DIV/0!</v>
      </c>
      <c r="I106" s="69">
        <v>0</v>
      </c>
      <c r="J106" s="70">
        <v>0</v>
      </c>
      <c r="K106" s="71" t="e">
        <f t="shared" si="17"/>
        <v>#DIV/0!</v>
      </c>
      <c r="L106" s="69">
        <v>0</v>
      </c>
      <c r="M106" s="70">
        <v>0</v>
      </c>
      <c r="N106" s="71" t="e">
        <f t="shared" si="18"/>
        <v>#DIV/0!</v>
      </c>
      <c r="O106" s="69">
        <v>0</v>
      </c>
      <c r="P106" s="70">
        <v>0</v>
      </c>
      <c r="Q106" s="71" t="e">
        <f t="shared" si="19"/>
        <v>#DIV/0!</v>
      </c>
      <c r="R106" s="69">
        <v>0</v>
      </c>
      <c r="S106" s="70">
        <v>0</v>
      </c>
      <c r="T106" s="71" t="e">
        <f t="shared" si="20"/>
        <v>#DIV/0!</v>
      </c>
      <c r="U106" s="69">
        <v>0</v>
      </c>
      <c r="V106" s="70">
        <v>0</v>
      </c>
      <c r="W106" s="71" t="e">
        <f t="shared" si="21"/>
        <v>#DIV/0!</v>
      </c>
      <c r="X106" s="69">
        <v>0</v>
      </c>
      <c r="Y106" s="70">
        <v>0</v>
      </c>
      <c r="Z106" s="71" t="e">
        <f t="shared" si="22"/>
        <v>#DIV/0!</v>
      </c>
      <c r="AA106" s="69">
        <v>0</v>
      </c>
      <c r="AB106" s="70">
        <v>0</v>
      </c>
      <c r="AC106" s="71" t="e">
        <f t="shared" si="23"/>
        <v>#DIV/0!</v>
      </c>
      <c r="AD106" s="69">
        <v>0</v>
      </c>
      <c r="AE106" s="70">
        <v>0</v>
      </c>
      <c r="AF106" s="71" t="e">
        <f t="shared" si="24"/>
        <v>#DIV/0!</v>
      </c>
      <c r="AG106" s="69">
        <v>0</v>
      </c>
      <c r="AH106" s="70">
        <v>0</v>
      </c>
      <c r="AI106" s="71" t="e">
        <f t="shared" si="25"/>
        <v>#DIV/0!</v>
      </c>
      <c r="AJ106" s="69">
        <v>0</v>
      </c>
      <c r="AK106" s="70">
        <v>0</v>
      </c>
      <c r="AL106" s="71" t="e">
        <f t="shared" si="26"/>
        <v>#DIV/0!</v>
      </c>
      <c r="AM106" s="57">
        <v>0</v>
      </c>
      <c r="AN106" s="58"/>
      <c r="AO106" s="64">
        <f t="shared" si="27"/>
        <v>0</v>
      </c>
      <c r="AP106" s="65">
        <f t="shared" si="27"/>
        <v>0</v>
      </c>
    </row>
    <row r="107" spans="1:42" ht="26.45" customHeight="1" x14ac:dyDescent="0.2">
      <c r="A107" s="49">
        <v>7</v>
      </c>
      <c r="B107" s="66" t="s">
        <v>297</v>
      </c>
      <c r="C107" s="85">
        <f t="shared" si="15"/>
        <v>40</v>
      </c>
      <c r="D107" s="67" t="s">
        <v>298</v>
      </c>
      <c r="E107" s="68" t="s">
        <v>250</v>
      </c>
      <c r="F107" s="69">
        <v>0</v>
      </c>
      <c r="G107" s="70">
        <v>0</v>
      </c>
      <c r="H107" s="71" t="e">
        <f t="shared" si="16"/>
        <v>#DIV/0!</v>
      </c>
      <c r="I107" s="69">
        <v>0</v>
      </c>
      <c r="J107" s="70">
        <v>0</v>
      </c>
      <c r="K107" s="71" t="e">
        <f t="shared" si="17"/>
        <v>#DIV/0!</v>
      </c>
      <c r="L107" s="69">
        <v>0</v>
      </c>
      <c r="M107" s="70">
        <v>0</v>
      </c>
      <c r="N107" s="71" t="e">
        <f t="shared" si="18"/>
        <v>#DIV/0!</v>
      </c>
      <c r="O107" s="69">
        <v>0</v>
      </c>
      <c r="P107" s="70">
        <v>0</v>
      </c>
      <c r="Q107" s="71" t="e">
        <f t="shared" si="19"/>
        <v>#DIV/0!</v>
      </c>
      <c r="R107" s="69">
        <v>0</v>
      </c>
      <c r="S107" s="70">
        <v>0</v>
      </c>
      <c r="T107" s="71" t="e">
        <f t="shared" si="20"/>
        <v>#DIV/0!</v>
      </c>
      <c r="U107" s="69">
        <v>0</v>
      </c>
      <c r="V107" s="70">
        <v>0</v>
      </c>
      <c r="W107" s="71" t="e">
        <f t="shared" si="21"/>
        <v>#DIV/0!</v>
      </c>
      <c r="X107" s="69">
        <v>0</v>
      </c>
      <c r="Y107" s="70">
        <v>0</v>
      </c>
      <c r="Z107" s="71" t="e">
        <f t="shared" si="22"/>
        <v>#DIV/0!</v>
      </c>
      <c r="AA107" s="69">
        <v>0</v>
      </c>
      <c r="AB107" s="70">
        <v>0</v>
      </c>
      <c r="AC107" s="71" t="e">
        <f t="shared" si="23"/>
        <v>#DIV/0!</v>
      </c>
      <c r="AD107" s="69">
        <v>0</v>
      </c>
      <c r="AE107" s="70">
        <v>0</v>
      </c>
      <c r="AF107" s="71" t="e">
        <f t="shared" si="24"/>
        <v>#DIV/0!</v>
      </c>
      <c r="AG107" s="69">
        <v>0</v>
      </c>
      <c r="AH107" s="70">
        <v>0</v>
      </c>
      <c r="AI107" s="71" t="e">
        <f t="shared" si="25"/>
        <v>#DIV/0!</v>
      </c>
      <c r="AJ107" s="69">
        <v>0</v>
      </c>
      <c r="AK107" s="70">
        <v>0</v>
      </c>
      <c r="AL107" s="71" t="e">
        <f t="shared" si="26"/>
        <v>#DIV/0!</v>
      </c>
      <c r="AM107" s="57">
        <v>0</v>
      </c>
      <c r="AN107" s="58"/>
      <c r="AO107" s="64">
        <f t="shared" si="27"/>
        <v>0</v>
      </c>
      <c r="AP107" s="65">
        <f t="shared" si="27"/>
        <v>0</v>
      </c>
    </row>
    <row r="108" spans="1:42" ht="26.45" customHeight="1" x14ac:dyDescent="0.2">
      <c r="A108" s="49">
        <v>350</v>
      </c>
      <c r="B108" s="66" t="s">
        <v>299</v>
      </c>
      <c r="C108" s="85">
        <f t="shared" si="15"/>
        <v>41</v>
      </c>
      <c r="D108" s="67" t="s">
        <v>300</v>
      </c>
      <c r="E108" s="68"/>
      <c r="F108" s="69">
        <v>0</v>
      </c>
      <c r="G108" s="70">
        <v>0</v>
      </c>
      <c r="H108" s="71" t="e">
        <f t="shared" si="16"/>
        <v>#DIV/0!</v>
      </c>
      <c r="I108" s="69">
        <v>0</v>
      </c>
      <c r="J108" s="70">
        <v>0</v>
      </c>
      <c r="K108" s="71" t="e">
        <f t="shared" si="17"/>
        <v>#DIV/0!</v>
      </c>
      <c r="L108" s="69">
        <v>0</v>
      </c>
      <c r="M108" s="70">
        <v>0</v>
      </c>
      <c r="N108" s="71" t="e">
        <f t="shared" si="18"/>
        <v>#DIV/0!</v>
      </c>
      <c r="O108" s="69">
        <v>0</v>
      </c>
      <c r="P108" s="70">
        <v>0</v>
      </c>
      <c r="Q108" s="71" t="e">
        <f t="shared" si="19"/>
        <v>#DIV/0!</v>
      </c>
      <c r="R108" s="69">
        <v>0</v>
      </c>
      <c r="S108" s="70">
        <v>0</v>
      </c>
      <c r="T108" s="71" t="e">
        <f t="shared" si="20"/>
        <v>#DIV/0!</v>
      </c>
      <c r="U108" s="69">
        <v>0</v>
      </c>
      <c r="V108" s="70">
        <v>0</v>
      </c>
      <c r="W108" s="71" t="e">
        <f t="shared" si="21"/>
        <v>#DIV/0!</v>
      </c>
      <c r="X108" s="69">
        <v>0</v>
      </c>
      <c r="Y108" s="70">
        <v>0</v>
      </c>
      <c r="Z108" s="71" t="e">
        <f t="shared" si="22"/>
        <v>#DIV/0!</v>
      </c>
      <c r="AA108" s="69">
        <v>0</v>
      </c>
      <c r="AB108" s="70">
        <v>0</v>
      </c>
      <c r="AC108" s="71" t="e">
        <f t="shared" si="23"/>
        <v>#DIV/0!</v>
      </c>
      <c r="AD108" s="69">
        <v>0</v>
      </c>
      <c r="AE108" s="70">
        <v>0</v>
      </c>
      <c r="AF108" s="71" t="e">
        <f t="shared" si="24"/>
        <v>#DIV/0!</v>
      </c>
      <c r="AG108" s="69">
        <v>0</v>
      </c>
      <c r="AH108" s="70">
        <v>0</v>
      </c>
      <c r="AI108" s="71" t="e">
        <f t="shared" si="25"/>
        <v>#DIV/0!</v>
      </c>
      <c r="AJ108" s="69">
        <v>0</v>
      </c>
      <c r="AK108" s="70">
        <v>0</v>
      </c>
      <c r="AL108" s="71" t="e">
        <f t="shared" si="26"/>
        <v>#DIV/0!</v>
      </c>
      <c r="AM108" s="57">
        <v>0</v>
      </c>
      <c r="AN108" s="58"/>
      <c r="AO108" s="64">
        <f t="shared" si="27"/>
        <v>0</v>
      </c>
      <c r="AP108" s="65">
        <f t="shared" si="27"/>
        <v>0</v>
      </c>
    </row>
    <row r="109" spans="1:42" ht="26.45" customHeight="1" x14ac:dyDescent="0.2">
      <c r="A109" s="49">
        <v>10.5</v>
      </c>
      <c r="B109" s="66" t="s">
        <v>301</v>
      </c>
      <c r="C109" s="85">
        <f t="shared" si="15"/>
        <v>42</v>
      </c>
      <c r="D109" s="67" t="s">
        <v>302</v>
      </c>
      <c r="E109" s="68"/>
      <c r="F109" s="69">
        <v>0</v>
      </c>
      <c r="G109" s="70">
        <v>0</v>
      </c>
      <c r="H109" s="71" t="e">
        <f t="shared" si="16"/>
        <v>#DIV/0!</v>
      </c>
      <c r="I109" s="69">
        <v>0</v>
      </c>
      <c r="J109" s="70">
        <v>0</v>
      </c>
      <c r="K109" s="71" t="e">
        <f t="shared" si="17"/>
        <v>#DIV/0!</v>
      </c>
      <c r="L109" s="69">
        <v>0</v>
      </c>
      <c r="M109" s="70">
        <v>0</v>
      </c>
      <c r="N109" s="71" t="e">
        <f t="shared" si="18"/>
        <v>#DIV/0!</v>
      </c>
      <c r="O109" s="69">
        <v>0</v>
      </c>
      <c r="P109" s="70">
        <v>0</v>
      </c>
      <c r="Q109" s="71" t="e">
        <f t="shared" si="19"/>
        <v>#DIV/0!</v>
      </c>
      <c r="R109" s="69">
        <v>0</v>
      </c>
      <c r="S109" s="70">
        <v>0</v>
      </c>
      <c r="T109" s="71" t="e">
        <f t="shared" si="20"/>
        <v>#DIV/0!</v>
      </c>
      <c r="U109" s="69">
        <v>0</v>
      </c>
      <c r="V109" s="70">
        <v>0</v>
      </c>
      <c r="W109" s="71" t="e">
        <f t="shared" si="21"/>
        <v>#DIV/0!</v>
      </c>
      <c r="X109" s="69">
        <v>0</v>
      </c>
      <c r="Y109" s="70">
        <v>0</v>
      </c>
      <c r="Z109" s="71" t="e">
        <f t="shared" si="22"/>
        <v>#DIV/0!</v>
      </c>
      <c r="AA109" s="69">
        <v>0</v>
      </c>
      <c r="AB109" s="70">
        <v>0</v>
      </c>
      <c r="AC109" s="71" t="e">
        <f t="shared" si="23"/>
        <v>#DIV/0!</v>
      </c>
      <c r="AD109" s="69">
        <v>0</v>
      </c>
      <c r="AE109" s="70">
        <v>0</v>
      </c>
      <c r="AF109" s="71" t="e">
        <f t="shared" si="24"/>
        <v>#DIV/0!</v>
      </c>
      <c r="AG109" s="69">
        <v>0</v>
      </c>
      <c r="AH109" s="70">
        <v>0</v>
      </c>
      <c r="AI109" s="71" t="e">
        <f t="shared" si="25"/>
        <v>#DIV/0!</v>
      </c>
      <c r="AJ109" s="69">
        <v>0</v>
      </c>
      <c r="AK109" s="70">
        <v>0</v>
      </c>
      <c r="AL109" s="71" t="e">
        <f t="shared" si="26"/>
        <v>#DIV/0!</v>
      </c>
      <c r="AM109" s="57">
        <v>0</v>
      </c>
      <c r="AN109" s="58"/>
      <c r="AO109" s="64">
        <f t="shared" si="27"/>
        <v>0</v>
      </c>
      <c r="AP109" s="65">
        <f t="shared" si="27"/>
        <v>0</v>
      </c>
    </row>
    <row r="110" spans="1:42" ht="26.45" customHeight="1" x14ac:dyDescent="0.2">
      <c r="A110" s="49">
        <v>660</v>
      </c>
      <c r="B110" s="66" t="s">
        <v>303</v>
      </c>
      <c r="C110" s="85">
        <f t="shared" si="15"/>
        <v>43</v>
      </c>
      <c r="D110" s="67" t="s">
        <v>304</v>
      </c>
      <c r="E110" s="68"/>
      <c r="F110" s="69">
        <v>0</v>
      </c>
      <c r="G110" s="70">
        <v>0</v>
      </c>
      <c r="H110" s="71" t="e">
        <f t="shared" si="16"/>
        <v>#DIV/0!</v>
      </c>
      <c r="I110" s="69">
        <v>0</v>
      </c>
      <c r="J110" s="70">
        <v>0</v>
      </c>
      <c r="K110" s="71" t="e">
        <f t="shared" si="17"/>
        <v>#DIV/0!</v>
      </c>
      <c r="L110" s="69">
        <v>0</v>
      </c>
      <c r="M110" s="70">
        <v>0</v>
      </c>
      <c r="N110" s="71" t="e">
        <f t="shared" si="18"/>
        <v>#DIV/0!</v>
      </c>
      <c r="O110" s="69">
        <v>0</v>
      </c>
      <c r="P110" s="70">
        <v>0</v>
      </c>
      <c r="Q110" s="71" t="e">
        <f t="shared" si="19"/>
        <v>#DIV/0!</v>
      </c>
      <c r="R110" s="69">
        <v>0</v>
      </c>
      <c r="S110" s="70">
        <v>0</v>
      </c>
      <c r="T110" s="71" t="e">
        <f t="shared" si="20"/>
        <v>#DIV/0!</v>
      </c>
      <c r="U110" s="69">
        <v>0</v>
      </c>
      <c r="V110" s="70">
        <v>0</v>
      </c>
      <c r="W110" s="71" t="e">
        <f t="shared" si="21"/>
        <v>#DIV/0!</v>
      </c>
      <c r="X110" s="69">
        <v>0</v>
      </c>
      <c r="Y110" s="70">
        <v>0</v>
      </c>
      <c r="Z110" s="71" t="e">
        <f t="shared" si="22"/>
        <v>#DIV/0!</v>
      </c>
      <c r="AA110" s="69">
        <v>0</v>
      </c>
      <c r="AB110" s="70">
        <v>0</v>
      </c>
      <c r="AC110" s="71" t="e">
        <f t="shared" si="23"/>
        <v>#DIV/0!</v>
      </c>
      <c r="AD110" s="69">
        <v>0</v>
      </c>
      <c r="AE110" s="70">
        <v>0</v>
      </c>
      <c r="AF110" s="71" t="e">
        <f t="shared" si="24"/>
        <v>#DIV/0!</v>
      </c>
      <c r="AG110" s="69">
        <v>0</v>
      </c>
      <c r="AH110" s="70">
        <v>0</v>
      </c>
      <c r="AI110" s="71" t="e">
        <f t="shared" si="25"/>
        <v>#DIV/0!</v>
      </c>
      <c r="AJ110" s="69">
        <v>0</v>
      </c>
      <c r="AK110" s="70">
        <v>0</v>
      </c>
      <c r="AL110" s="71" t="e">
        <f t="shared" si="26"/>
        <v>#DIV/0!</v>
      </c>
      <c r="AM110" s="57">
        <v>0</v>
      </c>
      <c r="AN110" s="58"/>
      <c r="AO110" s="64">
        <f t="shared" si="27"/>
        <v>0</v>
      </c>
      <c r="AP110" s="65">
        <f t="shared" si="27"/>
        <v>0</v>
      </c>
    </row>
    <row r="111" spans="1:42" ht="26.45" customHeight="1" x14ac:dyDescent="0.2">
      <c r="A111" s="49">
        <v>36</v>
      </c>
      <c r="B111" s="66" t="s">
        <v>305</v>
      </c>
      <c r="C111" s="85">
        <f t="shared" si="15"/>
        <v>44</v>
      </c>
      <c r="D111" s="67" t="s">
        <v>306</v>
      </c>
      <c r="E111" s="68" t="s">
        <v>22</v>
      </c>
      <c r="F111" s="69">
        <v>0</v>
      </c>
      <c r="G111" s="70">
        <v>0</v>
      </c>
      <c r="H111" s="71" t="e">
        <f t="shared" si="16"/>
        <v>#DIV/0!</v>
      </c>
      <c r="I111" s="69">
        <v>0</v>
      </c>
      <c r="J111" s="70">
        <v>0</v>
      </c>
      <c r="K111" s="71" t="e">
        <f t="shared" si="17"/>
        <v>#DIV/0!</v>
      </c>
      <c r="L111" s="69">
        <v>0</v>
      </c>
      <c r="M111" s="70">
        <v>0</v>
      </c>
      <c r="N111" s="71" t="e">
        <f t="shared" si="18"/>
        <v>#DIV/0!</v>
      </c>
      <c r="O111" s="69">
        <v>0</v>
      </c>
      <c r="P111" s="70">
        <v>0</v>
      </c>
      <c r="Q111" s="71" t="e">
        <f t="shared" si="19"/>
        <v>#DIV/0!</v>
      </c>
      <c r="R111" s="69">
        <v>0</v>
      </c>
      <c r="S111" s="70">
        <v>0</v>
      </c>
      <c r="T111" s="71" t="e">
        <f t="shared" si="20"/>
        <v>#DIV/0!</v>
      </c>
      <c r="U111" s="69">
        <v>0</v>
      </c>
      <c r="V111" s="70">
        <v>0</v>
      </c>
      <c r="W111" s="71" t="e">
        <f t="shared" si="21"/>
        <v>#DIV/0!</v>
      </c>
      <c r="X111" s="69">
        <v>0</v>
      </c>
      <c r="Y111" s="70">
        <v>0</v>
      </c>
      <c r="Z111" s="71" t="e">
        <f t="shared" si="22"/>
        <v>#DIV/0!</v>
      </c>
      <c r="AA111" s="69">
        <v>0</v>
      </c>
      <c r="AB111" s="70">
        <v>0</v>
      </c>
      <c r="AC111" s="71" t="e">
        <f t="shared" si="23"/>
        <v>#DIV/0!</v>
      </c>
      <c r="AD111" s="69">
        <v>0</v>
      </c>
      <c r="AE111" s="70">
        <v>0</v>
      </c>
      <c r="AF111" s="71" t="e">
        <f t="shared" si="24"/>
        <v>#DIV/0!</v>
      </c>
      <c r="AG111" s="69">
        <v>0</v>
      </c>
      <c r="AH111" s="70">
        <v>0</v>
      </c>
      <c r="AI111" s="71" t="e">
        <f t="shared" si="25"/>
        <v>#DIV/0!</v>
      </c>
      <c r="AJ111" s="69">
        <v>0</v>
      </c>
      <c r="AK111" s="70">
        <v>0</v>
      </c>
      <c r="AL111" s="71" t="e">
        <f t="shared" si="26"/>
        <v>#DIV/0!</v>
      </c>
      <c r="AM111" s="57">
        <v>0</v>
      </c>
      <c r="AN111" s="58"/>
      <c r="AO111" s="64">
        <f t="shared" si="27"/>
        <v>0</v>
      </c>
      <c r="AP111" s="65">
        <f t="shared" si="27"/>
        <v>0</v>
      </c>
    </row>
    <row r="112" spans="1:42" ht="26.45" customHeight="1" x14ac:dyDescent="0.2">
      <c r="A112" s="49">
        <v>400</v>
      </c>
      <c r="B112" s="66" t="s">
        <v>307</v>
      </c>
      <c r="C112" s="85">
        <f t="shared" si="15"/>
        <v>45</v>
      </c>
      <c r="D112" s="67" t="s">
        <v>308</v>
      </c>
      <c r="E112" s="68"/>
      <c r="F112" s="69">
        <v>0</v>
      </c>
      <c r="G112" s="70">
        <v>0</v>
      </c>
      <c r="H112" s="71" t="e">
        <f t="shared" si="16"/>
        <v>#DIV/0!</v>
      </c>
      <c r="I112" s="69">
        <v>0</v>
      </c>
      <c r="J112" s="70">
        <v>0</v>
      </c>
      <c r="K112" s="71" t="e">
        <f t="shared" si="17"/>
        <v>#DIV/0!</v>
      </c>
      <c r="L112" s="69">
        <v>0</v>
      </c>
      <c r="M112" s="70">
        <v>0</v>
      </c>
      <c r="N112" s="71" t="e">
        <f t="shared" si="18"/>
        <v>#DIV/0!</v>
      </c>
      <c r="O112" s="69">
        <v>0</v>
      </c>
      <c r="P112" s="70">
        <v>0</v>
      </c>
      <c r="Q112" s="71" t="e">
        <f t="shared" si="19"/>
        <v>#DIV/0!</v>
      </c>
      <c r="R112" s="69">
        <v>0</v>
      </c>
      <c r="S112" s="70">
        <v>0</v>
      </c>
      <c r="T112" s="71" t="e">
        <f t="shared" si="20"/>
        <v>#DIV/0!</v>
      </c>
      <c r="U112" s="69">
        <v>0</v>
      </c>
      <c r="V112" s="70">
        <v>0</v>
      </c>
      <c r="W112" s="71" t="e">
        <f t="shared" si="21"/>
        <v>#DIV/0!</v>
      </c>
      <c r="X112" s="69">
        <v>0</v>
      </c>
      <c r="Y112" s="70">
        <v>0</v>
      </c>
      <c r="Z112" s="71" t="e">
        <f t="shared" si="22"/>
        <v>#DIV/0!</v>
      </c>
      <c r="AA112" s="69">
        <v>0</v>
      </c>
      <c r="AB112" s="70">
        <v>0</v>
      </c>
      <c r="AC112" s="71" t="e">
        <f t="shared" si="23"/>
        <v>#DIV/0!</v>
      </c>
      <c r="AD112" s="69">
        <v>0</v>
      </c>
      <c r="AE112" s="70">
        <v>0</v>
      </c>
      <c r="AF112" s="71" t="e">
        <f t="shared" si="24"/>
        <v>#DIV/0!</v>
      </c>
      <c r="AG112" s="69">
        <v>0</v>
      </c>
      <c r="AH112" s="70">
        <v>0</v>
      </c>
      <c r="AI112" s="71" t="e">
        <f t="shared" si="25"/>
        <v>#DIV/0!</v>
      </c>
      <c r="AJ112" s="69">
        <v>0</v>
      </c>
      <c r="AK112" s="70">
        <v>0</v>
      </c>
      <c r="AL112" s="71" t="e">
        <f t="shared" si="26"/>
        <v>#DIV/0!</v>
      </c>
      <c r="AM112" s="57">
        <v>0</v>
      </c>
      <c r="AN112" s="58"/>
      <c r="AO112" s="64">
        <f t="shared" si="27"/>
        <v>0</v>
      </c>
      <c r="AP112" s="65">
        <f t="shared" si="27"/>
        <v>0</v>
      </c>
    </row>
    <row r="113" spans="1:42" ht="26.45" customHeight="1" x14ac:dyDescent="0.2">
      <c r="A113" s="49">
        <v>6.3</v>
      </c>
      <c r="B113" s="66" t="s">
        <v>309</v>
      </c>
      <c r="C113" s="85">
        <f t="shared" si="15"/>
        <v>46</v>
      </c>
      <c r="D113" s="67" t="s">
        <v>310</v>
      </c>
      <c r="E113" s="68"/>
      <c r="F113" s="69">
        <v>0</v>
      </c>
      <c r="G113" s="70">
        <v>0</v>
      </c>
      <c r="H113" s="71" t="e">
        <f t="shared" si="16"/>
        <v>#DIV/0!</v>
      </c>
      <c r="I113" s="69">
        <v>0</v>
      </c>
      <c r="J113" s="70">
        <v>0</v>
      </c>
      <c r="K113" s="71" t="e">
        <f t="shared" si="17"/>
        <v>#DIV/0!</v>
      </c>
      <c r="L113" s="69">
        <v>0</v>
      </c>
      <c r="M113" s="70">
        <v>0</v>
      </c>
      <c r="N113" s="71" t="e">
        <f t="shared" si="18"/>
        <v>#DIV/0!</v>
      </c>
      <c r="O113" s="69">
        <v>0</v>
      </c>
      <c r="P113" s="70">
        <v>0</v>
      </c>
      <c r="Q113" s="71" t="e">
        <f t="shared" si="19"/>
        <v>#DIV/0!</v>
      </c>
      <c r="R113" s="69">
        <v>0</v>
      </c>
      <c r="S113" s="70">
        <v>0</v>
      </c>
      <c r="T113" s="71" t="e">
        <f t="shared" si="20"/>
        <v>#DIV/0!</v>
      </c>
      <c r="U113" s="69">
        <v>0</v>
      </c>
      <c r="V113" s="70">
        <v>0</v>
      </c>
      <c r="W113" s="71" t="e">
        <f t="shared" si="21"/>
        <v>#DIV/0!</v>
      </c>
      <c r="X113" s="69">
        <v>0</v>
      </c>
      <c r="Y113" s="70">
        <v>0</v>
      </c>
      <c r="Z113" s="71" t="e">
        <f t="shared" si="22"/>
        <v>#DIV/0!</v>
      </c>
      <c r="AA113" s="69">
        <v>0</v>
      </c>
      <c r="AB113" s="70">
        <v>0</v>
      </c>
      <c r="AC113" s="71" t="e">
        <f t="shared" si="23"/>
        <v>#DIV/0!</v>
      </c>
      <c r="AD113" s="69">
        <v>0</v>
      </c>
      <c r="AE113" s="70">
        <v>0</v>
      </c>
      <c r="AF113" s="71" t="e">
        <f t="shared" si="24"/>
        <v>#DIV/0!</v>
      </c>
      <c r="AG113" s="69">
        <v>0</v>
      </c>
      <c r="AH113" s="70">
        <v>0</v>
      </c>
      <c r="AI113" s="71" t="e">
        <f t="shared" si="25"/>
        <v>#DIV/0!</v>
      </c>
      <c r="AJ113" s="69">
        <v>0</v>
      </c>
      <c r="AK113" s="70">
        <v>0</v>
      </c>
      <c r="AL113" s="71" t="e">
        <f t="shared" si="26"/>
        <v>#DIV/0!</v>
      </c>
      <c r="AM113" s="57">
        <v>0</v>
      </c>
      <c r="AN113" s="58"/>
      <c r="AO113" s="64">
        <f t="shared" si="27"/>
        <v>0</v>
      </c>
      <c r="AP113" s="65">
        <f t="shared" si="27"/>
        <v>0</v>
      </c>
    </row>
    <row r="114" spans="1:42" ht="26.45" customHeight="1" x14ac:dyDescent="0.2">
      <c r="A114" s="49">
        <v>18</v>
      </c>
      <c r="B114" s="66" t="s">
        <v>311</v>
      </c>
      <c r="C114" s="85">
        <f t="shared" si="15"/>
        <v>47</v>
      </c>
      <c r="D114" s="67" t="s">
        <v>312</v>
      </c>
      <c r="E114" s="68" t="s">
        <v>22</v>
      </c>
      <c r="F114" s="69">
        <v>-1</v>
      </c>
      <c r="G114" s="70">
        <v>0</v>
      </c>
      <c r="H114" s="71" t="e">
        <f t="shared" si="16"/>
        <v>#DIV/0!</v>
      </c>
      <c r="I114" s="69">
        <v>0</v>
      </c>
      <c r="J114" s="70">
        <v>0</v>
      </c>
      <c r="K114" s="71" t="e">
        <f t="shared" si="17"/>
        <v>#DIV/0!</v>
      </c>
      <c r="L114" s="69">
        <v>-2</v>
      </c>
      <c r="M114" s="70">
        <v>0</v>
      </c>
      <c r="N114" s="71" t="e">
        <f t="shared" si="18"/>
        <v>#DIV/0!</v>
      </c>
      <c r="O114" s="69">
        <v>-6</v>
      </c>
      <c r="P114" s="70">
        <v>0</v>
      </c>
      <c r="Q114" s="71" t="e">
        <f t="shared" si="19"/>
        <v>#DIV/0!</v>
      </c>
      <c r="R114" s="69">
        <v>-2</v>
      </c>
      <c r="S114" s="70">
        <v>0</v>
      </c>
      <c r="T114" s="71" t="e">
        <f t="shared" si="20"/>
        <v>#DIV/0!</v>
      </c>
      <c r="U114" s="69">
        <v>-2</v>
      </c>
      <c r="V114" s="70">
        <v>0</v>
      </c>
      <c r="W114" s="71" t="e">
        <f t="shared" si="21"/>
        <v>#DIV/0!</v>
      </c>
      <c r="X114" s="69">
        <v>-0.60000002384185791</v>
      </c>
      <c r="Y114" s="70">
        <v>0</v>
      </c>
      <c r="Z114" s="71" t="e">
        <f t="shared" si="22"/>
        <v>#DIV/0!</v>
      </c>
      <c r="AA114" s="69">
        <v>-1</v>
      </c>
      <c r="AB114" s="70">
        <v>0</v>
      </c>
      <c r="AC114" s="71" t="e">
        <f t="shared" si="23"/>
        <v>#DIV/0!</v>
      </c>
      <c r="AD114" s="69">
        <v>-4.8999999761581421</v>
      </c>
      <c r="AE114" s="70">
        <v>0</v>
      </c>
      <c r="AF114" s="71" t="e">
        <f t="shared" si="24"/>
        <v>#DIV/0!</v>
      </c>
      <c r="AG114" s="69">
        <v>0</v>
      </c>
      <c r="AH114" s="70">
        <v>0</v>
      </c>
      <c r="AI114" s="71" t="e">
        <f t="shared" si="25"/>
        <v>#DIV/0!</v>
      </c>
      <c r="AJ114" s="69">
        <v>-19.5</v>
      </c>
      <c r="AK114" s="70">
        <v>0</v>
      </c>
      <c r="AL114" s="71" t="e">
        <f t="shared" si="26"/>
        <v>#DIV/0!</v>
      </c>
      <c r="AM114" s="57">
        <v>0</v>
      </c>
      <c r="AN114" s="58"/>
      <c r="AO114" s="64">
        <f t="shared" si="27"/>
        <v>-19.5</v>
      </c>
      <c r="AP114" s="65">
        <f t="shared" si="27"/>
        <v>0</v>
      </c>
    </row>
    <row r="115" spans="1:42" ht="26.45" customHeight="1" x14ac:dyDescent="0.2">
      <c r="A115" s="49">
        <v>2</v>
      </c>
      <c r="B115" s="66" t="s">
        <v>313</v>
      </c>
      <c r="C115" s="85">
        <f t="shared" si="15"/>
        <v>48</v>
      </c>
      <c r="D115" s="67" t="s">
        <v>314</v>
      </c>
      <c r="E115" s="68"/>
      <c r="F115" s="69">
        <v>0</v>
      </c>
      <c r="G115" s="70">
        <v>0</v>
      </c>
      <c r="H115" s="71" t="e">
        <f t="shared" si="16"/>
        <v>#DIV/0!</v>
      </c>
      <c r="I115" s="69">
        <v>0</v>
      </c>
      <c r="J115" s="70">
        <v>0</v>
      </c>
      <c r="K115" s="71" t="e">
        <f t="shared" si="17"/>
        <v>#DIV/0!</v>
      </c>
      <c r="L115" s="69">
        <v>0</v>
      </c>
      <c r="M115" s="70">
        <v>0</v>
      </c>
      <c r="N115" s="71" t="e">
        <f t="shared" si="18"/>
        <v>#DIV/0!</v>
      </c>
      <c r="O115" s="69">
        <v>0</v>
      </c>
      <c r="P115" s="70">
        <v>0</v>
      </c>
      <c r="Q115" s="71" t="e">
        <f t="shared" si="19"/>
        <v>#DIV/0!</v>
      </c>
      <c r="R115" s="69">
        <v>0</v>
      </c>
      <c r="S115" s="70">
        <v>0</v>
      </c>
      <c r="T115" s="71" t="e">
        <f t="shared" si="20"/>
        <v>#DIV/0!</v>
      </c>
      <c r="U115" s="69">
        <v>0</v>
      </c>
      <c r="V115" s="70">
        <v>0</v>
      </c>
      <c r="W115" s="71" t="e">
        <f t="shared" si="21"/>
        <v>#DIV/0!</v>
      </c>
      <c r="X115" s="69">
        <v>0</v>
      </c>
      <c r="Y115" s="70">
        <v>0</v>
      </c>
      <c r="Z115" s="71" t="e">
        <f t="shared" si="22"/>
        <v>#DIV/0!</v>
      </c>
      <c r="AA115" s="69">
        <v>0</v>
      </c>
      <c r="AB115" s="70">
        <v>0</v>
      </c>
      <c r="AC115" s="71" t="e">
        <f t="shared" si="23"/>
        <v>#DIV/0!</v>
      </c>
      <c r="AD115" s="69">
        <v>0</v>
      </c>
      <c r="AE115" s="70">
        <v>0</v>
      </c>
      <c r="AF115" s="71" t="e">
        <f t="shared" si="24"/>
        <v>#DIV/0!</v>
      </c>
      <c r="AG115" s="69">
        <v>0</v>
      </c>
      <c r="AH115" s="70">
        <v>0</v>
      </c>
      <c r="AI115" s="71" t="e">
        <f t="shared" si="25"/>
        <v>#DIV/0!</v>
      </c>
      <c r="AJ115" s="69">
        <v>0</v>
      </c>
      <c r="AK115" s="70">
        <v>0</v>
      </c>
      <c r="AL115" s="71" t="e">
        <f t="shared" si="26"/>
        <v>#DIV/0!</v>
      </c>
      <c r="AM115" s="57">
        <v>0</v>
      </c>
      <c r="AN115" s="58"/>
      <c r="AO115" s="64">
        <f t="shared" si="27"/>
        <v>0</v>
      </c>
      <c r="AP115" s="65">
        <f t="shared" si="27"/>
        <v>0</v>
      </c>
    </row>
    <row r="116" spans="1:42" ht="26.45" customHeight="1" x14ac:dyDescent="0.2">
      <c r="A116" s="49">
        <v>310.08</v>
      </c>
      <c r="B116" s="66" t="s">
        <v>315</v>
      </c>
      <c r="C116" s="85">
        <f t="shared" si="15"/>
        <v>49</v>
      </c>
      <c r="D116" s="67" t="s">
        <v>316</v>
      </c>
      <c r="E116" s="68"/>
      <c r="F116" s="69">
        <v>0</v>
      </c>
      <c r="G116" s="70">
        <v>0</v>
      </c>
      <c r="H116" s="71" t="e">
        <f t="shared" si="16"/>
        <v>#DIV/0!</v>
      </c>
      <c r="I116" s="69">
        <v>0</v>
      </c>
      <c r="J116" s="70">
        <v>0</v>
      </c>
      <c r="K116" s="71" t="e">
        <f t="shared" si="17"/>
        <v>#DIV/0!</v>
      </c>
      <c r="L116" s="69">
        <v>0</v>
      </c>
      <c r="M116" s="70">
        <v>0</v>
      </c>
      <c r="N116" s="71" t="e">
        <f t="shared" si="18"/>
        <v>#DIV/0!</v>
      </c>
      <c r="O116" s="69">
        <v>0</v>
      </c>
      <c r="P116" s="70">
        <v>0</v>
      </c>
      <c r="Q116" s="71" t="e">
        <f t="shared" si="19"/>
        <v>#DIV/0!</v>
      </c>
      <c r="R116" s="69">
        <v>0</v>
      </c>
      <c r="S116" s="70">
        <v>0</v>
      </c>
      <c r="T116" s="71" t="e">
        <f t="shared" si="20"/>
        <v>#DIV/0!</v>
      </c>
      <c r="U116" s="69">
        <v>0</v>
      </c>
      <c r="V116" s="70">
        <v>0</v>
      </c>
      <c r="W116" s="71" t="e">
        <f t="shared" si="21"/>
        <v>#DIV/0!</v>
      </c>
      <c r="X116" s="69">
        <v>0</v>
      </c>
      <c r="Y116" s="70">
        <v>0</v>
      </c>
      <c r="Z116" s="71" t="e">
        <f t="shared" si="22"/>
        <v>#DIV/0!</v>
      </c>
      <c r="AA116" s="69">
        <v>0</v>
      </c>
      <c r="AB116" s="70">
        <v>0</v>
      </c>
      <c r="AC116" s="71" t="e">
        <f t="shared" si="23"/>
        <v>#DIV/0!</v>
      </c>
      <c r="AD116" s="69">
        <v>0</v>
      </c>
      <c r="AE116" s="70">
        <v>0</v>
      </c>
      <c r="AF116" s="71" t="e">
        <f t="shared" si="24"/>
        <v>#DIV/0!</v>
      </c>
      <c r="AG116" s="69">
        <v>0</v>
      </c>
      <c r="AH116" s="70">
        <v>0</v>
      </c>
      <c r="AI116" s="71" t="e">
        <f t="shared" si="25"/>
        <v>#DIV/0!</v>
      </c>
      <c r="AJ116" s="69">
        <v>0</v>
      </c>
      <c r="AK116" s="70">
        <v>0</v>
      </c>
      <c r="AL116" s="71" t="e">
        <f t="shared" si="26"/>
        <v>#DIV/0!</v>
      </c>
      <c r="AM116" s="57">
        <v>0</v>
      </c>
      <c r="AN116" s="58"/>
      <c r="AO116" s="64">
        <f t="shared" si="27"/>
        <v>0</v>
      </c>
      <c r="AP116" s="65">
        <f t="shared" si="27"/>
        <v>0</v>
      </c>
    </row>
    <row r="117" spans="1:42" ht="26.45" customHeight="1" x14ac:dyDescent="0.2">
      <c r="A117" s="49">
        <v>16</v>
      </c>
      <c r="B117" s="66" t="s">
        <v>317</v>
      </c>
      <c r="C117" s="85">
        <f t="shared" si="15"/>
        <v>50</v>
      </c>
      <c r="D117" s="67" t="s">
        <v>318</v>
      </c>
      <c r="E117" s="68"/>
      <c r="F117" s="69">
        <v>0</v>
      </c>
      <c r="G117" s="70">
        <v>0</v>
      </c>
      <c r="H117" s="71" t="e">
        <f t="shared" si="16"/>
        <v>#DIV/0!</v>
      </c>
      <c r="I117" s="69">
        <v>0</v>
      </c>
      <c r="J117" s="70">
        <v>0</v>
      </c>
      <c r="K117" s="71" t="e">
        <f t="shared" si="17"/>
        <v>#DIV/0!</v>
      </c>
      <c r="L117" s="69">
        <v>0</v>
      </c>
      <c r="M117" s="70">
        <v>0</v>
      </c>
      <c r="N117" s="71" t="e">
        <f t="shared" si="18"/>
        <v>#DIV/0!</v>
      </c>
      <c r="O117" s="69">
        <v>0</v>
      </c>
      <c r="P117" s="70">
        <v>0</v>
      </c>
      <c r="Q117" s="71" t="e">
        <f t="shared" si="19"/>
        <v>#DIV/0!</v>
      </c>
      <c r="R117" s="69">
        <v>0</v>
      </c>
      <c r="S117" s="70">
        <v>0</v>
      </c>
      <c r="T117" s="71" t="e">
        <f t="shared" si="20"/>
        <v>#DIV/0!</v>
      </c>
      <c r="U117" s="69">
        <v>0</v>
      </c>
      <c r="V117" s="70">
        <v>0</v>
      </c>
      <c r="W117" s="71" t="e">
        <f t="shared" si="21"/>
        <v>#DIV/0!</v>
      </c>
      <c r="X117" s="69">
        <v>0</v>
      </c>
      <c r="Y117" s="70">
        <v>0</v>
      </c>
      <c r="Z117" s="71" t="e">
        <f t="shared" si="22"/>
        <v>#DIV/0!</v>
      </c>
      <c r="AA117" s="69">
        <v>0</v>
      </c>
      <c r="AB117" s="70">
        <v>0</v>
      </c>
      <c r="AC117" s="71" t="e">
        <f t="shared" si="23"/>
        <v>#DIV/0!</v>
      </c>
      <c r="AD117" s="69">
        <v>0</v>
      </c>
      <c r="AE117" s="70">
        <v>0</v>
      </c>
      <c r="AF117" s="71" t="e">
        <f t="shared" si="24"/>
        <v>#DIV/0!</v>
      </c>
      <c r="AG117" s="69">
        <v>0</v>
      </c>
      <c r="AH117" s="70">
        <v>0</v>
      </c>
      <c r="AI117" s="71" t="e">
        <f t="shared" si="25"/>
        <v>#DIV/0!</v>
      </c>
      <c r="AJ117" s="69">
        <v>0</v>
      </c>
      <c r="AK117" s="70">
        <v>0</v>
      </c>
      <c r="AL117" s="71" t="e">
        <f t="shared" si="26"/>
        <v>#DIV/0!</v>
      </c>
      <c r="AM117" s="57">
        <v>0</v>
      </c>
      <c r="AN117" s="58"/>
      <c r="AO117" s="64">
        <f t="shared" si="27"/>
        <v>0</v>
      </c>
      <c r="AP117" s="65">
        <f t="shared" si="27"/>
        <v>0</v>
      </c>
    </row>
    <row r="118" spans="1:42" ht="26.45" customHeight="1" x14ac:dyDescent="0.2">
      <c r="A118" s="49">
        <v>0.88</v>
      </c>
      <c r="B118" s="66" t="s">
        <v>319</v>
      </c>
      <c r="C118" s="85">
        <f t="shared" si="15"/>
        <v>51</v>
      </c>
      <c r="D118" s="67" t="s">
        <v>320</v>
      </c>
      <c r="E118" s="68"/>
      <c r="F118" s="69">
        <v>0</v>
      </c>
      <c r="G118" s="70">
        <v>0</v>
      </c>
      <c r="H118" s="71" t="e">
        <f t="shared" si="16"/>
        <v>#DIV/0!</v>
      </c>
      <c r="I118" s="69">
        <v>0</v>
      </c>
      <c r="J118" s="70">
        <v>0</v>
      </c>
      <c r="K118" s="71" t="e">
        <f t="shared" si="17"/>
        <v>#DIV/0!</v>
      </c>
      <c r="L118" s="69">
        <v>0</v>
      </c>
      <c r="M118" s="70">
        <v>0</v>
      </c>
      <c r="N118" s="71" t="e">
        <f t="shared" si="18"/>
        <v>#DIV/0!</v>
      </c>
      <c r="O118" s="69">
        <v>0</v>
      </c>
      <c r="P118" s="70">
        <v>0</v>
      </c>
      <c r="Q118" s="71" t="e">
        <f t="shared" si="19"/>
        <v>#DIV/0!</v>
      </c>
      <c r="R118" s="69">
        <v>0</v>
      </c>
      <c r="S118" s="70">
        <v>0</v>
      </c>
      <c r="T118" s="71" t="e">
        <f t="shared" si="20"/>
        <v>#DIV/0!</v>
      </c>
      <c r="U118" s="69">
        <v>0</v>
      </c>
      <c r="V118" s="70">
        <v>0</v>
      </c>
      <c r="W118" s="71" t="e">
        <f t="shared" si="21"/>
        <v>#DIV/0!</v>
      </c>
      <c r="X118" s="69">
        <v>0</v>
      </c>
      <c r="Y118" s="70">
        <v>0</v>
      </c>
      <c r="Z118" s="71" t="e">
        <f t="shared" si="22"/>
        <v>#DIV/0!</v>
      </c>
      <c r="AA118" s="69">
        <v>0</v>
      </c>
      <c r="AB118" s="70">
        <v>0</v>
      </c>
      <c r="AC118" s="71" t="e">
        <f t="shared" si="23"/>
        <v>#DIV/0!</v>
      </c>
      <c r="AD118" s="69">
        <v>0</v>
      </c>
      <c r="AE118" s="70">
        <v>0</v>
      </c>
      <c r="AF118" s="71" t="e">
        <f t="shared" si="24"/>
        <v>#DIV/0!</v>
      </c>
      <c r="AG118" s="69">
        <v>0</v>
      </c>
      <c r="AH118" s="70">
        <v>0</v>
      </c>
      <c r="AI118" s="71" t="e">
        <f t="shared" si="25"/>
        <v>#DIV/0!</v>
      </c>
      <c r="AJ118" s="69">
        <v>0</v>
      </c>
      <c r="AK118" s="70">
        <v>0</v>
      </c>
      <c r="AL118" s="71" t="e">
        <f t="shared" si="26"/>
        <v>#DIV/0!</v>
      </c>
      <c r="AM118" s="57">
        <v>0</v>
      </c>
      <c r="AN118" s="58"/>
      <c r="AO118" s="64">
        <f t="shared" si="27"/>
        <v>0</v>
      </c>
      <c r="AP118" s="65">
        <f t="shared" si="27"/>
        <v>0</v>
      </c>
    </row>
    <row r="119" spans="1:42" ht="26.45" customHeight="1" x14ac:dyDescent="0.2">
      <c r="A119" s="49">
        <v>1400</v>
      </c>
      <c r="B119" s="66" t="s">
        <v>321</v>
      </c>
      <c r="C119" s="85">
        <f t="shared" si="15"/>
        <v>52</v>
      </c>
      <c r="D119" s="67" t="s">
        <v>322</v>
      </c>
      <c r="E119" s="68"/>
      <c r="F119" s="69">
        <v>0</v>
      </c>
      <c r="G119" s="70">
        <v>0</v>
      </c>
      <c r="H119" s="71" t="e">
        <f t="shared" si="16"/>
        <v>#DIV/0!</v>
      </c>
      <c r="I119" s="69">
        <v>0</v>
      </c>
      <c r="J119" s="70">
        <v>0</v>
      </c>
      <c r="K119" s="71" t="e">
        <f t="shared" si="17"/>
        <v>#DIV/0!</v>
      </c>
      <c r="L119" s="69">
        <v>0</v>
      </c>
      <c r="M119" s="70">
        <v>0</v>
      </c>
      <c r="N119" s="71" t="e">
        <f t="shared" si="18"/>
        <v>#DIV/0!</v>
      </c>
      <c r="O119" s="69">
        <v>0</v>
      </c>
      <c r="P119" s="70">
        <v>0</v>
      </c>
      <c r="Q119" s="71" t="e">
        <f t="shared" si="19"/>
        <v>#DIV/0!</v>
      </c>
      <c r="R119" s="69">
        <v>0</v>
      </c>
      <c r="S119" s="70">
        <v>0</v>
      </c>
      <c r="T119" s="71" t="e">
        <f t="shared" si="20"/>
        <v>#DIV/0!</v>
      </c>
      <c r="U119" s="69">
        <v>0</v>
      </c>
      <c r="V119" s="70">
        <v>0</v>
      </c>
      <c r="W119" s="71" t="e">
        <f t="shared" si="21"/>
        <v>#DIV/0!</v>
      </c>
      <c r="X119" s="69">
        <v>0</v>
      </c>
      <c r="Y119" s="70">
        <v>0</v>
      </c>
      <c r="Z119" s="71" t="e">
        <f t="shared" si="22"/>
        <v>#DIV/0!</v>
      </c>
      <c r="AA119" s="69">
        <v>0</v>
      </c>
      <c r="AB119" s="70">
        <v>0</v>
      </c>
      <c r="AC119" s="71" t="e">
        <f t="shared" si="23"/>
        <v>#DIV/0!</v>
      </c>
      <c r="AD119" s="69">
        <v>0</v>
      </c>
      <c r="AE119" s="70">
        <v>0</v>
      </c>
      <c r="AF119" s="71" t="e">
        <f t="shared" si="24"/>
        <v>#DIV/0!</v>
      </c>
      <c r="AG119" s="69">
        <v>0</v>
      </c>
      <c r="AH119" s="70">
        <v>0</v>
      </c>
      <c r="AI119" s="71" t="e">
        <f t="shared" si="25"/>
        <v>#DIV/0!</v>
      </c>
      <c r="AJ119" s="69">
        <v>0</v>
      </c>
      <c r="AK119" s="70">
        <v>0</v>
      </c>
      <c r="AL119" s="71" t="e">
        <f t="shared" si="26"/>
        <v>#DIV/0!</v>
      </c>
      <c r="AM119" s="57">
        <v>0</v>
      </c>
      <c r="AN119" s="58"/>
      <c r="AO119" s="64">
        <f t="shared" si="27"/>
        <v>0</v>
      </c>
      <c r="AP119" s="65">
        <f t="shared" si="27"/>
        <v>0</v>
      </c>
    </row>
    <row r="120" spans="1:42" ht="26.45" customHeight="1" x14ac:dyDescent="0.2">
      <c r="A120" s="49">
        <v>14</v>
      </c>
      <c r="B120" s="66" t="s">
        <v>323</v>
      </c>
      <c r="C120" s="85">
        <f t="shared" si="15"/>
        <v>53</v>
      </c>
      <c r="D120" s="67" t="s">
        <v>324</v>
      </c>
      <c r="E120" s="68"/>
      <c r="F120" s="69">
        <v>0</v>
      </c>
      <c r="G120" s="70">
        <v>0</v>
      </c>
      <c r="H120" s="71" t="e">
        <f t="shared" si="16"/>
        <v>#DIV/0!</v>
      </c>
      <c r="I120" s="69">
        <v>0</v>
      </c>
      <c r="J120" s="70">
        <v>0</v>
      </c>
      <c r="K120" s="71" t="e">
        <f t="shared" si="17"/>
        <v>#DIV/0!</v>
      </c>
      <c r="L120" s="69">
        <v>0</v>
      </c>
      <c r="M120" s="70">
        <v>0</v>
      </c>
      <c r="N120" s="71" t="e">
        <f t="shared" si="18"/>
        <v>#DIV/0!</v>
      </c>
      <c r="O120" s="69">
        <v>0</v>
      </c>
      <c r="P120" s="70">
        <v>0</v>
      </c>
      <c r="Q120" s="71" t="e">
        <f t="shared" si="19"/>
        <v>#DIV/0!</v>
      </c>
      <c r="R120" s="69">
        <v>0</v>
      </c>
      <c r="S120" s="70">
        <v>0</v>
      </c>
      <c r="T120" s="71" t="e">
        <f t="shared" si="20"/>
        <v>#DIV/0!</v>
      </c>
      <c r="U120" s="69">
        <v>0</v>
      </c>
      <c r="V120" s="70">
        <v>0</v>
      </c>
      <c r="W120" s="71" t="e">
        <f t="shared" si="21"/>
        <v>#DIV/0!</v>
      </c>
      <c r="X120" s="69">
        <v>0</v>
      </c>
      <c r="Y120" s="70">
        <v>0</v>
      </c>
      <c r="Z120" s="71" t="e">
        <f t="shared" si="22"/>
        <v>#DIV/0!</v>
      </c>
      <c r="AA120" s="69">
        <v>0</v>
      </c>
      <c r="AB120" s="70">
        <v>0</v>
      </c>
      <c r="AC120" s="71" t="e">
        <f t="shared" si="23"/>
        <v>#DIV/0!</v>
      </c>
      <c r="AD120" s="69">
        <v>0</v>
      </c>
      <c r="AE120" s="70">
        <v>0</v>
      </c>
      <c r="AF120" s="71" t="e">
        <f t="shared" si="24"/>
        <v>#DIV/0!</v>
      </c>
      <c r="AG120" s="69">
        <v>0</v>
      </c>
      <c r="AH120" s="70">
        <v>0</v>
      </c>
      <c r="AI120" s="71" t="e">
        <f t="shared" si="25"/>
        <v>#DIV/0!</v>
      </c>
      <c r="AJ120" s="69">
        <v>0</v>
      </c>
      <c r="AK120" s="70">
        <v>0</v>
      </c>
      <c r="AL120" s="71" t="e">
        <f t="shared" si="26"/>
        <v>#DIV/0!</v>
      </c>
      <c r="AM120" s="57">
        <v>0</v>
      </c>
      <c r="AN120" s="58"/>
      <c r="AO120" s="64">
        <f t="shared" si="27"/>
        <v>0</v>
      </c>
      <c r="AP120" s="65">
        <f t="shared" si="27"/>
        <v>0</v>
      </c>
    </row>
    <row r="121" spans="1:42" ht="26.45" customHeight="1" x14ac:dyDescent="0.2">
      <c r="A121" s="49">
        <v>6.25</v>
      </c>
      <c r="B121" s="66" t="s">
        <v>325</v>
      </c>
      <c r="C121" s="85">
        <f t="shared" si="15"/>
        <v>54</v>
      </c>
      <c r="D121" s="67" t="s">
        <v>326</v>
      </c>
      <c r="E121" s="68"/>
      <c r="F121" s="69">
        <v>0</v>
      </c>
      <c r="G121" s="70">
        <v>0</v>
      </c>
      <c r="H121" s="71" t="e">
        <f t="shared" si="16"/>
        <v>#DIV/0!</v>
      </c>
      <c r="I121" s="69">
        <v>0</v>
      </c>
      <c r="J121" s="70">
        <v>0</v>
      </c>
      <c r="K121" s="71" t="e">
        <f t="shared" si="17"/>
        <v>#DIV/0!</v>
      </c>
      <c r="L121" s="69">
        <v>0</v>
      </c>
      <c r="M121" s="70">
        <v>0</v>
      </c>
      <c r="N121" s="71" t="e">
        <f t="shared" si="18"/>
        <v>#DIV/0!</v>
      </c>
      <c r="O121" s="69">
        <v>0</v>
      </c>
      <c r="P121" s="70">
        <v>0</v>
      </c>
      <c r="Q121" s="71" t="e">
        <f t="shared" si="19"/>
        <v>#DIV/0!</v>
      </c>
      <c r="R121" s="69">
        <v>0</v>
      </c>
      <c r="S121" s="70">
        <v>0</v>
      </c>
      <c r="T121" s="71" t="e">
        <f t="shared" si="20"/>
        <v>#DIV/0!</v>
      </c>
      <c r="U121" s="69">
        <v>0</v>
      </c>
      <c r="V121" s="70">
        <v>0</v>
      </c>
      <c r="W121" s="71" t="e">
        <f t="shared" si="21"/>
        <v>#DIV/0!</v>
      </c>
      <c r="X121" s="69">
        <v>0</v>
      </c>
      <c r="Y121" s="70">
        <v>0</v>
      </c>
      <c r="Z121" s="71" t="e">
        <f t="shared" si="22"/>
        <v>#DIV/0!</v>
      </c>
      <c r="AA121" s="69">
        <v>0</v>
      </c>
      <c r="AB121" s="70">
        <v>0</v>
      </c>
      <c r="AC121" s="71" t="e">
        <f t="shared" si="23"/>
        <v>#DIV/0!</v>
      </c>
      <c r="AD121" s="69">
        <v>0</v>
      </c>
      <c r="AE121" s="70">
        <v>0</v>
      </c>
      <c r="AF121" s="71" t="e">
        <f t="shared" si="24"/>
        <v>#DIV/0!</v>
      </c>
      <c r="AG121" s="69">
        <v>0</v>
      </c>
      <c r="AH121" s="70">
        <v>0</v>
      </c>
      <c r="AI121" s="71" t="e">
        <f t="shared" si="25"/>
        <v>#DIV/0!</v>
      </c>
      <c r="AJ121" s="69">
        <v>0</v>
      </c>
      <c r="AK121" s="70">
        <v>0</v>
      </c>
      <c r="AL121" s="71" t="e">
        <f t="shared" si="26"/>
        <v>#DIV/0!</v>
      </c>
      <c r="AM121" s="57">
        <v>0</v>
      </c>
      <c r="AN121" s="58"/>
      <c r="AO121" s="64">
        <f t="shared" si="27"/>
        <v>0</v>
      </c>
      <c r="AP121" s="65">
        <f t="shared" si="27"/>
        <v>0</v>
      </c>
    </row>
    <row r="122" spans="1:42" ht="26.45" customHeight="1" x14ac:dyDescent="0.2">
      <c r="A122" s="49">
        <v>160.38</v>
      </c>
      <c r="B122" s="66" t="s">
        <v>327</v>
      </c>
      <c r="C122" s="85">
        <f t="shared" si="15"/>
        <v>55</v>
      </c>
      <c r="D122" s="67" t="s">
        <v>328</v>
      </c>
      <c r="E122" s="68"/>
      <c r="F122" s="69">
        <v>0</v>
      </c>
      <c r="G122" s="70">
        <v>0</v>
      </c>
      <c r="H122" s="71" t="e">
        <f t="shared" si="16"/>
        <v>#DIV/0!</v>
      </c>
      <c r="I122" s="69">
        <v>0</v>
      </c>
      <c r="J122" s="70">
        <v>0</v>
      </c>
      <c r="K122" s="71" t="e">
        <f t="shared" si="17"/>
        <v>#DIV/0!</v>
      </c>
      <c r="L122" s="69">
        <v>0</v>
      </c>
      <c r="M122" s="70">
        <v>0</v>
      </c>
      <c r="N122" s="71" t="e">
        <f t="shared" si="18"/>
        <v>#DIV/0!</v>
      </c>
      <c r="O122" s="69">
        <v>0</v>
      </c>
      <c r="P122" s="70">
        <v>0</v>
      </c>
      <c r="Q122" s="71" t="e">
        <f t="shared" si="19"/>
        <v>#DIV/0!</v>
      </c>
      <c r="R122" s="69">
        <v>0</v>
      </c>
      <c r="S122" s="70">
        <v>0</v>
      </c>
      <c r="T122" s="71" t="e">
        <f t="shared" si="20"/>
        <v>#DIV/0!</v>
      </c>
      <c r="U122" s="69">
        <v>0</v>
      </c>
      <c r="V122" s="70">
        <v>0</v>
      </c>
      <c r="W122" s="71" t="e">
        <f t="shared" si="21"/>
        <v>#DIV/0!</v>
      </c>
      <c r="X122" s="69">
        <v>0</v>
      </c>
      <c r="Y122" s="70">
        <v>0</v>
      </c>
      <c r="Z122" s="71" t="e">
        <f t="shared" si="22"/>
        <v>#DIV/0!</v>
      </c>
      <c r="AA122" s="69">
        <v>0</v>
      </c>
      <c r="AB122" s="70">
        <v>0</v>
      </c>
      <c r="AC122" s="71" t="e">
        <f t="shared" si="23"/>
        <v>#DIV/0!</v>
      </c>
      <c r="AD122" s="69">
        <v>0</v>
      </c>
      <c r="AE122" s="70">
        <v>0</v>
      </c>
      <c r="AF122" s="71" t="e">
        <f t="shared" si="24"/>
        <v>#DIV/0!</v>
      </c>
      <c r="AG122" s="69">
        <v>0</v>
      </c>
      <c r="AH122" s="70">
        <v>0</v>
      </c>
      <c r="AI122" s="71" t="e">
        <f t="shared" si="25"/>
        <v>#DIV/0!</v>
      </c>
      <c r="AJ122" s="69">
        <v>0</v>
      </c>
      <c r="AK122" s="70">
        <v>0</v>
      </c>
      <c r="AL122" s="71" t="e">
        <f t="shared" si="26"/>
        <v>#DIV/0!</v>
      </c>
      <c r="AM122" s="57">
        <v>0</v>
      </c>
      <c r="AN122" s="58"/>
      <c r="AO122" s="64">
        <f t="shared" si="27"/>
        <v>0</v>
      </c>
      <c r="AP122" s="65">
        <f t="shared" si="27"/>
        <v>0</v>
      </c>
    </row>
    <row r="123" spans="1:42" ht="26.45" customHeight="1" x14ac:dyDescent="0.2">
      <c r="A123" s="49">
        <v>750</v>
      </c>
      <c r="B123" s="66" t="s">
        <v>329</v>
      </c>
      <c r="C123" s="85">
        <f t="shared" si="15"/>
        <v>56</v>
      </c>
      <c r="D123" s="67" t="s">
        <v>330</v>
      </c>
      <c r="E123" s="68"/>
      <c r="F123" s="69">
        <v>0</v>
      </c>
      <c r="G123" s="70">
        <v>0</v>
      </c>
      <c r="H123" s="71" t="e">
        <f t="shared" si="16"/>
        <v>#DIV/0!</v>
      </c>
      <c r="I123" s="69">
        <v>0</v>
      </c>
      <c r="J123" s="70">
        <v>0</v>
      </c>
      <c r="K123" s="71" t="e">
        <f t="shared" si="17"/>
        <v>#DIV/0!</v>
      </c>
      <c r="L123" s="69">
        <v>0</v>
      </c>
      <c r="M123" s="70">
        <v>0</v>
      </c>
      <c r="N123" s="71" t="e">
        <f t="shared" si="18"/>
        <v>#DIV/0!</v>
      </c>
      <c r="O123" s="69">
        <v>0</v>
      </c>
      <c r="P123" s="70">
        <v>0</v>
      </c>
      <c r="Q123" s="71" t="e">
        <f t="shared" si="19"/>
        <v>#DIV/0!</v>
      </c>
      <c r="R123" s="69">
        <v>0</v>
      </c>
      <c r="S123" s="70">
        <v>0</v>
      </c>
      <c r="T123" s="71" t="e">
        <f t="shared" si="20"/>
        <v>#DIV/0!</v>
      </c>
      <c r="U123" s="69">
        <v>0</v>
      </c>
      <c r="V123" s="70">
        <v>0</v>
      </c>
      <c r="W123" s="71" t="e">
        <f t="shared" si="21"/>
        <v>#DIV/0!</v>
      </c>
      <c r="X123" s="69">
        <v>0</v>
      </c>
      <c r="Y123" s="70">
        <v>0</v>
      </c>
      <c r="Z123" s="71" t="e">
        <f t="shared" si="22"/>
        <v>#DIV/0!</v>
      </c>
      <c r="AA123" s="69">
        <v>0</v>
      </c>
      <c r="AB123" s="70">
        <v>0</v>
      </c>
      <c r="AC123" s="71" t="e">
        <f t="shared" si="23"/>
        <v>#DIV/0!</v>
      </c>
      <c r="AD123" s="69">
        <v>0</v>
      </c>
      <c r="AE123" s="70">
        <v>0</v>
      </c>
      <c r="AF123" s="71" t="e">
        <f t="shared" si="24"/>
        <v>#DIV/0!</v>
      </c>
      <c r="AG123" s="69">
        <v>0</v>
      </c>
      <c r="AH123" s="70">
        <v>0</v>
      </c>
      <c r="AI123" s="71" t="e">
        <f t="shared" si="25"/>
        <v>#DIV/0!</v>
      </c>
      <c r="AJ123" s="69">
        <v>0</v>
      </c>
      <c r="AK123" s="70">
        <v>0</v>
      </c>
      <c r="AL123" s="71" t="e">
        <f t="shared" si="26"/>
        <v>#DIV/0!</v>
      </c>
      <c r="AM123" s="57">
        <v>0</v>
      </c>
      <c r="AN123" s="58"/>
      <c r="AO123" s="64">
        <f t="shared" si="27"/>
        <v>0</v>
      </c>
      <c r="AP123" s="65">
        <f t="shared" si="27"/>
        <v>0</v>
      </c>
    </row>
    <row r="124" spans="1:42" ht="26.45" customHeight="1" x14ac:dyDescent="0.2">
      <c r="A124" s="49">
        <v>87.5</v>
      </c>
      <c r="B124" s="66" t="s">
        <v>331</v>
      </c>
      <c r="C124" s="85">
        <f t="shared" si="15"/>
        <v>57</v>
      </c>
      <c r="D124" s="67" t="s">
        <v>332</v>
      </c>
      <c r="E124" s="68"/>
      <c r="F124" s="69">
        <v>0</v>
      </c>
      <c r="G124" s="70">
        <v>0</v>
      </c>
      <c r="H124" s="71" t="e">
        <f t="shared" si="16"/>
        <v>#DIV/0!</v>
      </c>
      <c r="I124" s="69">
        <v>0</v>
      </c>
      <c r="J124" s="70">
        <v>0</v>
      </c>
      <c r="K124" s="71" t="e">
        <f t="shared" si="17"/>
        <v>#DIV/0!</v>
      </c>
      <c r="L124" s="69">
        <v>0</v>
      </c>
      <c r="M124" s="70">
        <v>0</v>
      </c>
      <c r="N124" s="71" t="e">
        <f t="shared" si="18"/>
        <v>#DIV/0!</v>
      </c>
      <c r="O124" s="69">
        <v>0</v>
      </c>
      <c r="P124" s="70">
        <v>0</v>
      </c>
      <c r="Q124" s="71" t="e">
        <f t="shared" si="19"/>
        <v>#DIV/0!</v>
      </c>
      <c r="R124" s="69">
        <v>0</v>
      </c>
      <c r="S124" s="70">
        <v>0</v>
      </c>
      <c r="T124" s="71" t="e">
        <f t="shared" si="20"/>
        <v>#DIV/0!</v>
      </c>
      <c r="U124" s="69">
        <v>0</v>
      </c>
      <c r="V124" s="70">
        <v>0</v>
      </c>
      <c r="W124" s="71" t="e">
        <f t="shared" si="21"/>
        <v>#DIV/0!</v>
      </c>
      <c r="X124" s="69">
        <v>0</v>
      </c>
      <c r="Y124" s="70">
        <v>0</v>
      </c>
      <c r="Z124" s="71" t="e">
        <f t="shared" si="22"/>
        <v>#DIV/0!</v>
      </c>
      <c r="AA124" s="69">
        <v>0</v>
      </c>
      <c r="AB124" s="70">
        <v>0</v>
      </c>
      <c r="AC124" s="71" t="e">
        <f t="shared" si="23"/>
        <v>#DIV/0!</v>
      </c>
      <c r="AD124" s="69">
        <v>0</v>
      </c>
      <c r="AE124" s="70">
        <v>0</v>
      </c>
      <c r="AF124" s="71" t="e">
        <f t="shared" si="24"/>
        <v>#DIV/0!</v>
      </c>
      <c r="AG124" s="69">
        <v>0</v>
      </c>
      <c r="AH124" s="70">
        <v>0</v>
      </c>
      <c r="AI124" s="71" t="e">
        <f t="shared" si="25"/>
        <v>#DIV/0!</v>
      </c>
      <c r="AJ124" s="69">
        <v>0</v>
      </c>
      <c r="AK124" s="70">
        <v>0</v>
      </c>
      <c r="AL124" s="71" t="e">
        <f t="shared" si="26"/>
        <v>#DIV/0!</v>
      </c>
      <c r="AM124" s="57">
        <v>0</v>
      </c>
      <c r="AN124" s="58"/>
      <c r="AO124" s="64">
        <f t="shared" si="27"/>
        <v>0</v>
      </c>
      <c r="AP124" s="65">
        <f t="shared" si="27"/>
        <v>0</v>
      </c>
    </row>
    <row r="125" spans="1:42" ht="26.45" customHeight="1" x14ac:dyDescent="0.2">
      <c r="A125" s="49">
        <v>207.5</v>
      </c>
      <c r="B125" s="66" t="s">
        <v>333</v>
      </c>
      <c r="C125" s="85">
        <f t="shared" si="15"/>
        <v>58</v>
      </c>
      <c r="D125" s="67" t="s">
        <v>334</v>
      </c>
      <c r="E125" s="68"/>
      <c r="F125" s="69">
        <v>0</v>
      </c>
      <c r="G125" s="70">
        <v>0</v>
      </c>
      <c r="H125" s="71" t="e">
        <f t="shared" si="16"/>
        <v>#DIV/0!</v>
      </c>
      <c r="I125" s="69">
        <v>0</v>
      </c>
      <c r="J125" s="70">
        <v>0</v>
      </c>
      <c r="K125" s="71" t="e">
        <f t="shared" si="17"/>
        <v>#DIV/0!</v>
      </c>
      <c r="L125" s="69">
        <v>0</v>
      </c>
      <c r="M125" s="70">
        <v>0</v>
      </c>
      <c r="N125" s="71" t="e">
        <f t="shared" si="18"/>
        <v>#DIV/0!</v>
      </c>
      <c r="O125" s="69">
        <v>0</v>
      </c>
      <c r="P125" s="70">
        <v>0</v>
      </c>
      <c r="Q125" s="71" t="e">
        <f t="shared" si="19"/>
        <v>#DIV/0!</v>
      </c>
      <c r="R125" s="69">
        <v>0</v>
      </c>
      <c r="S125" s="70">
        <v>0</v>
      </c>
      <c r="T125" s="71" t="e">
        <f t="shared" si="20"/>
        <v>#DIV/0!</v>
      </c>
      <c r="U125" s="69">
        <v>0</v>
      </c>
      <c r="V125" s="70">
        <v>0</v>
      </c>
      <c r="W125" s="71" t="e">
        <f t="shared" si="21"/>
        <v>#DIV/0!</v>
      </c>
      <c r="X125" s="69">
        <v>0</v>
      </c>
      <c r="Y125" s="70">
        <v>0</v>
      </c>
      <c r="Z125" s="71" t="e">
        <f t="shared" si="22"/>
        <v>#DIV/0!</v>
      </c>
      <c r="AA125" s="69">
        <v>0</v>
      </c>
      <c r="AB125" s="70">
        <v>0</v>
      </c>
      <c r="AC125" s="71" t="e">
        <f t="shared" si="23"/>
        <v>#DIV/0!</v>
      </c>
      <c r="AD125" s="69">
        <v>0</v>
      </c>
      <c r="AE125" s="70">
        <v>0</v>
      </c>
      <c r="AF125" s="71" t="e">
        <f t="shared" si="24"/>
        <v>#DIV/0!</v>
      </c>
      <c r="AG125" s="69">
        <v>0</v>
      </c>
      <c r="AH125" s="70">
        <v>0</v>
      </c>
      <c r="AI125" s="71" t="e">
        <f t="shared" si="25"/>
        <v>#DIV/0!</v>
      </c>
      <c r="AJ125" s="69">
        <v>0</v>
      </c>
      <c r="AK125" s="70">
        <v>0</v>
      </c>
      <c r="AL125" s="71" t="e">
        <f t="shared" si="26"/>
        <v>#DIV/0!</v>
      </c>
      <c r="AM125" s="57">
        <v>0</v>
      </c>
      <c r="AN125" s="58"/>
      <c r="AO125" s="64">
        <f t="shared" si="27"/>
        <v>0</v>
      </c>
      <c r="AP125" s="65">
        <f t="shared" si="27"/>
        <v>0</v>
      </c>
    </row>
    <row r="126" spans="1:42" ht="26.45" customHeight="1" x14ac:dyDescent="0.2">
      <c r="A126" s="49">
        <v>4.1500000000000004</v>
      </c>
      <c r="B126" s="66" t="s">
        <v>335</v>
      </c>
      <c r="C126" s="85">
        <f t="shared" si="15"/>
        <v>59</v>
      </c>
      <c r="D126" s="67" t="s">
        <v>336</v>
      </c>
      <c r="E126" s="68" t="s">
        <v>22</v>
      </c>
      <c r="F126" s="69">
        <v>-19</v>
      </c>
      <c r="G126" s="70">
        <v>0</v>
      </c>
      <c r="H126" s="71" t="e">
        <f t="shared" si="16"/>
        <v>#DIV/0!</v>
      </c>
      <c r="I126" s="69">
        <v>-21</v>
      </c>
      <c r="J126" s="70">
        <v>0</v>
      </c>
      <c r="K126" s="71" t="e">
        <f t="shared" si="17"/>
        <v>#DIV/0!</v>
      </c>
      <c r="L126" s="69">
        <v>-17</v>
      </c>
      <c r="M126" s="70">
        <v>0</v>
      </c>
      <c r="N126" s="71" t="e">
        <f t="shared" si="18"/>
        <v>#DIV/0!</v>
      </c>
      <c r="O126" s="69">
        <v>-23</v>
      </c>
      <c r="P126" s="70">
        <v>0</v>
      </c>
      <c r="Q126" s="71" t="e">
        <f t="shared" si="19"/>
        <v>#DIV/0!</v>
      </c>
      <c r="R126" s="69">
        <v>-22</v>
      </c>
      <c r="S126" s="70">
        <v>0</v>
      </c>
      <c r="T126" s="71" t="e">
        <f t="shared" si="20"/>
        <v>#DIV/0!</v>
      </c>
      <c r="U126" s="69">
        <v>-23</v>
      </c>
      <c r="V126" s="70">
        <v>0</v>
      </c>
      <c r="W126" s="71" t="e">
        <f t="shared" si="21"/>
        <v>#DIV/0!</v>
      </c>
      <c r="X126" s="69">
        <v>-76</v>
      </c>
      <c r="Y126" s="70">
        <v>0</v>
      </c>
      <c r="Z126" s="71" t="e">
        <f t="shared" si="22"/>
        <v>#DIV/0!</v>
      </c>
      <c r="AA126" s="69">
        <v>-8</v>
      </c>
      <c r="AB126" s="70">
        <v>0</v>
      </c>
      <c r="AC126" s="71" t="e">
        <f t="shared" si="23"/>
        <v>#DIV/0!</v>
      </c>
      <c r="AD126" s="69">
        <v>-61</v>
      </c>
      <c r="AE126" s="70">
        <v>0</v>
      </c>
      <c r="AF126" s="71" t="e">
        <f t="shared" si="24"/>
        <v>#DIV/0!</v>
      </c>
      <c r="AG126" s="69">
        <v>0</v>
      </c>
      <c r="AH126" s="70">
        <v>0</v>
      </c>
      <c r="AI126" s="71" t="e">
        <f t="shared" si="25"/>
        <v>#DIV/0!</v>
      </c>
      <c r="AJ126" s="69">
        <v>-270</v>
      </c>
      <c r="AK126" s="70">
        <v>0</v>
      </c>
      <c r="AL126" s="71" t="e">
        <f t="shared" si="26"/>
        <v>#DIV/0!</v>
      </c>
      <c r="AM126" s="57">
        <v>0</v>
      </c>
      <c r="AN126" s="58"/>
      <c r="AO126" s="64">
        <f t="shared" si="27"/>
        <v>-270</v>
      </c>
      <c r="AP126" s="65">
        <f t="shared" si="27"/>
        <v>0</v>
      </c>
    </row>
    <row r="127" spans="1:42" ht="26.45" customHeight="1" x14ac:dyDescent="0.2">
      <c r="A127" s="49">
        <v>415</v>
      </c>
      <c r="B127" s="66" t="s">
        <v>337</v>
      </c>
      <c r="C127" s="85">
        <f t="shared" si="15"/>
        <v>60</v>
      </c>
      <c r="D127" s="67" t="s">
        <v>338</v>
      </c>
      <c r="E127" s="68"/>
      <c r="F127" s="69">
        <v>0</v>
      </c>
      <c r="G127" s="70">
        <v>0</v>
      </c>
      <c r="H127" s="71" t="e">
        <f t="shared" si="16"/>
        <v>#DIV/0!</v>
      </c>
      <c r="I127" s="69">
        <v>0</v>
      </c>
      <c r="J127" s="70">
        <v>0</v>
      </c>
      <c r="K127" s="71" t="e">
        <f t="shared" si="17"/>
        <v>#DIV/0!</v>
      </c>
      <c r="L127" s="69">
        <v>0</v>
      </c>
      <c r="M127" s="70">
        <v>0</v>
      </c>
      <c r="N127" s="71" t="e">
        <f t="shared" si="18"/>
        <v>#DIV/0!</v>
      </c>
      <c r="O127" s="69">
        <v>0</v>
      </c>
      <c r="P127" s="70">
        <v>0</v>
      </c>
      <c r="Q127" s="71" t="e">
        <f t="shared" si="19"/>
        <v>#DIV/0!</v>
      </c>
      <c r="R127" s="69">
        <v>0</v>
      </c>
      <c r="S127" s="70">
        <v>0</v>
      </c>
      <c r="T127" s="71" t="e">
        <f t="shared" si="20"/>
        <v>#DIV/0!</v>
      </c>
      <c r="U127" s="69">
        <v>0</v>
      </c>
      <c r="V127" s="70">
        <v>0</v>
      </c>
      <c r="W127" s="71" t="e">
        <f t="shared" si="21"/>
        <v>#DIV/0!</v>
      </c>
      <c r="X127" s="69">
        <v>0</v>
      </c>
      <c r="Y127" s="70">
        <v>0</v>
      </c>
      <c r="Z127" s="71" t="e">
        <f t="shared" si="22"/>
        <v>#DIV/0!</v>
      </c>
      <c r="AA127" s="69">
        <v>0</v>
      </c>
      <c r="AB127" s="70">
        <v>0</v>
      </c>
      <c r="AC127" s="71" t="e">
        <f t="shared" si="23"/>
        <v>#DIV/0!</v>
      </c>
      <c r="AD127" s="69">
        <v>0</v>
      </c>
      <c r="AE127" s="70">
        <v>0</v>
      </c>
      <c r="AF127" s="71" t="e">
        <f t="shared" si="24"/>
        <v>#DIV/0!</v>
      </c>
      <c r="AG127" s="69">
        <v>0</v>
      </c>
      <c r="AH127" s="70">
        <v>0</v>
      </c>
      <c r="AI127" s="71" t="e">
        <f t="shared" si="25"/>
        <v>#DIV/0!</v>
      </c>
      <c r="AJ127" s="69">
        <v>0</v>
      </c>
      <c r="AK127" s="70">
        <v>0</v>
      </c>
      <c r="AL127" s="71" t="e">
        <f t="shared" si="26"/>
        <v>#DIV/0!</v>
      </c>
      <c r="AM127" s="57">
        <v>0</v>
      </c>
      <c r="AN127" s="58"/>
      <c r="AO127" s="64">
        <f t="shared" si="27"/>
        <v>0</v>
      </c>
      <c r="AP127" s="65">
        <f t="shared" si="27"/>
        <v>0</v>
      </c>
    </row>
    <row r="128" spans="1:42" ht="26.45" customHeight="1" x14ac:dyDescent="0.2">
      <c r="A128" s="49">
        <v>200</v>
      </c>
      <c r="B128" s="66" t="s">
        <v>339</v>
      </c>
      <c r="C128" s="85">
        <f t="shared" si="15"/>
        <v>61</v>
      </c>
      <c r="D128" s="67" t="s">
        <v>340</v>
      </c>
      <c r="E128" s="68"/>
      <c r="F128" s="69">
        <v>0</v>
      </c>
      <c r="G128" s="70">
        <v>0</v>
      </c>
      <c r="H128" s="71" t="e">
        <f t="shared" si="16"/>
        <v>#DIV/0!</v>
      </c>
      <c r="I128" s="69">
        <v>0</v>
      </c>
      <c r="J128" s="70">
        <v>0</v>
      </c>
      <c r="K128" s="71" t="e">
        <f t="shared" si="17"/>
        <v>#DIV/0!</v>
      </c>
      <c r="L128" s="69">
        <v>0</v>
      </c>
      <c r="M128" s="70">
        <v>0</v>
      </c>
      <c r="N128" s="71" t="e">
        <f t="shared" si="18"/>
        <v>#DIV/0!</v>
      </c>
      <c r="O128" s="69">
        <v>0</v>
      </c>
      <c r="P128" s="70">
        <v>0</v>
      </c>
      <c r="Q128" s="71" t="e">
        <f t="shared" si="19"/>
        <v>#DIV/0!</v>
      </c>
      <c r="R128" s="69">
        <v>0</v>
      </c>
      <c r="S128" s="70">
        <v>0</v>
      </c>
      <c r="T128" s="71" t="e">
        <f t="shared" si="20"/>
        <v>#DIV/0!</v>
      </c>
      <c r="U128" s="69">
        <v>0</v>
      </c>
      <c r="V128" s="70">
        <v>0</v>
      </c>
      <c r="W128" s="71" t="e">
        <f t="shared" si="21"/>
        <v>#DIV/0!</v>
      </c>
      <c r="X128" s="69">
        <v>0</v>
      </c>
      <c r="Y128" s="70">
        <v>0</v>
      </c>
      <c r="Z128" s="71" t="e">
        <f t="shared" si="22"/>
        <v>#DIV/0!</v>
      </c>
      <c r="AA128" s="69">
        <v>0</v>
      </c>
      <c r="AB128" s="70">
        <v>0</v>
      </c>
      <c r="AC128" s="71" t="e">
        <f t="shared" si="23"/>
        <v>#DIV/0!</v>
      </c>
      <c r="AD128" s="69">
        <v>0</v>
      </c>
      <c r="AE128" s="70">
        <v>0</v>
      </c>
      <c r="AF128" s="71" t="e">
        <f t="shared" si="24"/>
        <v>#DIV/0!</v>
      </c>
      <c r="AG128" s="69">
        <v>0</v>
      </c>
      <c r="AH128" s="70">
        <v>0</v>
      </c>
      <c r="AI128" s="71" t="e">
        <f t="shared" si="25"/>
        <v>#DIV/0!</v>
      </c>
      <c r="AJ128" s="69">
        <v>0</v>
      </c>
      <c r="AK128" s="70">
        <v>0</v>
      </c>
      <c r="AL128" s="71" t="e">
        <f t="shared" si="26"/>
        <v>#DIV/0!</v>
      </c>
      <c r="AM128" s="57">
        <v>0</v>
      </c>
      <c r="AN128" s="58"/>
      <c r="AO128" s="64">
        <f t="shared" si="27"/>
        <v>0</v>
      </c>
      <c r="AP128" s="65">
        <f t="shared" si="27"/>
        <v>0</v>
      </c>
    </row>
    <row r="129" spans="1:42" ht="26.45" customHeight="1" x14ac:dyDescent="0.2">
      <c r="A129" s="49">
        <v>201</v>
      </c>
      <c r="B129" s="66" t="s">
        <v>341</v>
      </c>
      <c r="C129" s="85">
        <f t="shared" si="15"/>
        <v>62</v>
      </c>
      <c r="D129" s="67" t="s">
        <v>342</v>
      </c>
      <c r="E129" s="68"/>
      <c r="F129" s="69">
        <v>0</v>
      </c>
      <c r="G129" s="70">
        <v>0</v>
      </c>
      <c r="H129" s="71" t="e">
        <f t="shared" si="16"/>
        <v>#DIV/0!</v>
      </c>
      <c r="I129" s="69">
        <v>0</v>
      </c>
      <c r="J129" s="70">
        <v>0</v>
      </c>
      <c r="K129" s="71" t="e">
        <f t="shared" si="17"/>
        <v>#DIV/0!</v>
      </c>
      <c r="L129" s="69">
        <v>0</v>
      </c>
      <c r="M129" s="70">
        <v>0</v>
      </c>
      <c r="N129" s="71" t="e">
        <f t="shared" si="18"/>
        <v>#DIV/0!</v>
      </c>
      <c r="O129" s="69">
        <v>0</v>
      </c>
      <c r="P129" s="70">
        <v>0</v>
      </c>
      <c r="Q129" s="71" t="e">
        <f t="shared" si="19"/>
        <v>#DIV/0!</v>
      </c>
      <c r="R129" s="69">
        <v>0</v>
      </c>
      <c r="S129" s="70">
        <v>0</v>
      </c>
      <c r="T129" s="71" t="e">
        <f t="shared" si="20"/>
        <v>#DIV/0!</v>
      </c>
      <c r="U129" s="69">
        <v>0</v>
      </c>
      <c r="V129" s="70">
        <v>0</v>
      </c>
      <c r="W129" s="71" t="e">
        <f t="shared" si="21"/>
        <v>#DIV/0!</v>
      </c>
      <c r="X129" s="69">
        <v>0</v>
      </c>
      <c r="Y129" s="70">
        <v>0</v>
      </c>
      <c r="Z129" s="71" t="e">
        <f t="shared" si="22"/>
        <v>#DIV/0!</v>
      </c>
      <c r="AA129" s="69">
        <v>0</v>
      </c>
      <c r="AB129" s="70">
        <v>0</v>
      </c>
      <c r="AC129" s="71" t="e">
        <f t="shared" si="23"/>
        <v>#DIV/0!</v>
      </c>
      <c r="AD129" s="69">
        <v>0</v>
      </c>
      <c r="AE129" s="70">
        <v>0</v>
      </c>
      <c r="AF129" s="71" t="e">
        <f t="shared" si="24"/>
        <v>#DIV/0!</v>
      </c>
      <c r="AG129" s="69">
        <v>0</v>
      </c>
      <c r="AH129" s="70">
        <v>0</v>
      </c>
      <c r="AI129" s="71" t="e">
        <f t="shared" si="25"/>
        <v>#DIV/0!</v>
      </c>
      <c r="AJ129" s="69">
        <v>0</v>
      </c>
      <c r="AK129" s="70">
        <v>0</v>
      </c>
      <c r="AL129" s="71" t="e">
        <f t="shared" si="26"/>
        <v>#DIV/0!</v>
      </c>
      <c r="AM129" s="57">
        <v>0</v>
      </c>
      <c r="AN129" s="58"/>
      <c r="AO129" s="64">
        <f t="shared" si="27"/>
        <v>0</v>
      </c>
      <c r="AP129" s="65">
        <f t="shared" si="27"/>
        <v>0</v>
      </c>
    </row>
    <row r="130" spans="1:42" ht="26.45" customHeight="1" x14ac:dyDescent="0.2">
      <c r="A130" s="49">
        <v>300</v>
      </c>
      <c r="B130" s="66" t="s">
        <v>343</v>
      </c>
      <c r="C130" s="85">
        <f t="shared" si="15"/>
        <v>63</v>
      </c>
      <c r="D130" s="67" t="s">
        <v>344</v>
      </c>
      <c r="E130" s="68"/>
      <c r="F130" s="69">
        <v>0</v>
      </c>
      <c r="G130" s="70">
        <v>0</v>
      </c>
      <c r="H130" s="71" t="e">
        <f t="shared" si="16"/>
        <v>#DIV/0!</v>
      </c>
      <c r="I130" s="69">
        <v>0</v>
      </c>
      <c r="J130" s="70">
        <v>0</v>
      </c>
      <c r="K130" s="71" t="e">
        <f t="shared" si="17"/>
        <v>#DIV/0!</v>
      </c>
      <c r="L130" s="69">
        <v>0</v>
      </c>
      <c r="M130" s="70">
        <v>0</v>
      </c>
      <c r="N130" s="71" t="e">
        <f t="shared" si="18"/>
        <v>#DIV/0!</v>
      </c>
      <c r="O130" s="69">
        <v>0</v>
      </c>
      <c r="P130" s="70">
        <v>0</v>
      </c>
      <c r="Q130" s="71" t="e">
        <f t="shared" si="19"/>
        <v>#DIV/0!</v>
      </c>
      <c r="R130" s="69">
        <v>0</v>
      </c>
      <c r="S130" s="70">
        <v>0</v>
      </c>
      <c r="T130" s="71" t="e">
        <f t="shared" si="20"/>
        <v>#DIV/0!</v>
      </c>
      <c r="U130" s="69">
        <v>0</v>
      </c>
      <c r="V130" s="70">
        <v>0</v>
      </c>
      <c r="W130" s="71" t="e">
        <f t="shared" si="21"/>
        <v>#DIV/0!</v>
      </c>
      <c r="X130" s="69">
        <v>0</v>
      </c>
      <c r="Y130" s="70">
        <v>0</v>
      </c>
      <c r="Z130" s="71" t="e">
        <f t="shared" si="22"/>
        <v>#DIV/0!</v>
      </c>
      <c r="AA130" s="69">
        <v>0</v>
      </c>
      <c r="AB130" s="70">
        <v>0</v>
      </c>
      <c r="AC130" s="71" t="e">
        <f t="shared" si="23"/>
        <v>#DIV/0!</v>
      </c>
      <c r="AD130" s="69">
        <v>0</v>
      </c>
      <c r="AE130" s="70">
        <v>0</v>
      </c>
      <c r="AF130" s="71" t="e">
        <f t="shared" si="24"/>
        <v>#DIV/0!</v>
      </c>
      <c r="AG130" s="69">
        <v>0</v>
      </c>
      <c r="AH130" s="70">
        <v>0</v>
      </c>
      <c r="AI130" s="71" t="e">
        <f t="shared" si="25"/>
        <v>#DIV/0!</v>
      </c>
      <c r="AJ130" s="69">
        <v>0</v>
      </c>
      <c r="AK130" s="70">
        <v>0</v>
      </c>
      <c r="AL130" s="71" t="e">
        <f t="shared" si="26"/>
        <v>#DIV/0!</v>
      </c>
      <c r="AM130" s="57">
        <v>0</v>
      </c>
      <c r="AN130" s="58"/>
      <c r="AO130" s="64">
        <f t="shared" si="27"/>
        <v>0</v>
      </c>
      <c r="AP130" s="65">
        <f t="shared" si="27"/>
        <v>0</v>
      </c>
    </row>
    <row r="131" spans="1:42" ht="26.45" customHeight="1" x14ac:dyDescent="0.2">
      <c r="A131" s="49">
        <v>572.5</v>
      </c>
      <c r="B131" s="66" t="s">
        <v>345</v>
      </c>
      <c r="C131" s="85">
        <f t="shared" si="15"/>
        <v>64</v>
      </c>
      <c r="D131" s="67" t="s">
        <v>346</v>
      </c>
      <c r="E131" s="68"/>
      <c r="F131" s="69">
        <v>0</v>
      </c>
      <c r="G131" s="70">
        <v>0</v>
      </c>
      <c r="H131" s="71" t="e">
        <f t="shared" si="16"/>
        <v>#DIV/0!</v>
      </c>
      <c r="I131" s="69">
        <v>0</v>
      </c>
      <c r="J131" s="70">
        <v>0</v>
      </c>
      <c r="K131" s="71" t="e">
        <f t="shared" si="17"/>
        <v>#DIV/0!</v>
      </c>
      <c r="L131" s="69">
        <v>0</v>
      </c>
      <c r="M131" s="70">
        <v>0</v>
      </c>
      <c r="N131" s="71" t="e">
        <f t="shared" si="18"/>
        <v>#DIV/0!</v>
      </c>
      <c r="O131" s="69">
        <v>0</v>
      </c>
      <c r="P131" s="70">
        <v>0</v>
      </c>
      <c r="Q131" s="71" t="e">
        <f t="shared" si="19"/>
        <v>#DIV/0!</v>
      </c>
      <c r="R131" s="69">
        <v>0</v>
      </c>
      <c r="S131" s="70">
        <v>0</v>
      </c>
      <c r="T131" s="71" t="e">
        <f t="shared" si="20"/>
        <v>#DIV/0!</v>
      </c>
      <c r="U131" s="69">
        <v>0</v>
      </c>
      <c r="V131" s="70">
        <v>0</v>
      </c>
      <c r="W131" s="71" t="e">
        <f t="shared" si="21"/>
        <v>#DIV/0!</v>
      </c>
      <c r="X131" s="69">
        <v>0</v>
      </c>
      <c r="Y131" s="70">
        <v>0</v>
      </c>
      <c r="Z131" s="71" t="e">
        <f t="shared" si="22"/>
        <v>#DIV/0!</v>
      </c>
      <c r="AA131" s="69">
        <v>0</v>
      </c>
      <c r="AB131" s="70">
        <v>0</v>
      </c>
      <c r="AC131" s="71" t="e">
        <f t="shared" si="23"/>
        <v>#DIV/0!</v>
      </c>
      <c r="AD131" s="69">
        <v>0</v>
      </c>
      <c r="AE131" s="70">
        <v>0</v>
      </c>
      <c r="AF131" s="71" t="e">
        <f t="shared" si="24"/>
        <v>#DIV/0!</v>
      </c>
      <c r="AG131" s="69">
        <v>0</v>
      </c>
      <c r="AH131" s="70">
        <v>0</v>
      </c>
      <c r="AI131" s="71" t="e">
        <f t="shared" si="25"/>
        <v>#DIV/0!</v>
      </c>
      <c r="AJ131" s="69">
        <v>0</v>
      </c>
      <c r="AK131" s="70">
        <v>0</v>
      </c>
      <c r="AL131" s="71" t="e">
        <f t="shared" si="26"/>
        <v>#DIV/0!</v>
      </c>
      <c r="AM131" s="57">
        <v>0</v>
      </c>
      <c r="AN131" s="58"/>
      <c r="AO131" s="64">
        <f t="shared" si="27"/>
        <v>0</v>
      </c>
      <c r="AP131" s="65">
        <f t="shared" si="27"/>
        <v>0</v>
      </c>
    </row>
    <row r="132" spans="1:42" ht="26.45" customHeight="1" x14ac:dyDescent="0.2">
      <c r="A132" s="49">
        <v>11.45</v>
      </c>
      <c r="B132" s="66" t="s">
        <v>347</v>
      </c>
      <c r="C132" s="85">
        <f t="shared" ref="C132:C195" si="39">1+C131</f>
        <v>65</v>
      </c>
      <c r="D132" s="67" t="s">
        <v>348</v>
      </c>
      <c r="E132" s="68" t="s">
        <v>22</v>
      </c>
      <c r="F132" s="69">
        <v>-20</v>
      </c>
      <c r="G132" s="70">
        <v>0</v>
      </c>
      <c r="H132" s="71" t="e">
        <f t="shared" ref="H132:H195" si="40">F132/G132</f>
        <v>#DIV/0!</v>
      </c>
      <c r="I132" s="69">
        <v>-23</v>
      </c>
      <c r="J132" s="70">
        <v>0</v>
      </c>
      <c r="K132" s="71" t="e">
        <f t="shared" ref="K132:K195" si="41">I132/J132</f>
        <v>#DIV/0!</v>
      </c>
      <c r="L132" s="69">
        <v>-12</v>
      </c>
      <c r="M132" s="70">
        <v>0</v>
      </c>
      <c r="N132" s="71" t="e">
        <f t="shared" ref="N132:N195" si="42">L132/M132</f>
        <v>#DIV/0!</v>
      </c>
      <c r="O132" s="69">
        <v>-18</v>
      </c>
      <c r="P132" s="70">
        <v>0</v>
      </c>
      <c r="Q132" s="71" t="e">
        <f t="shared" ref="Q132:Q195" si="43">O132/P132</f>
        <v>#DIV/0!</v>
      </c>
      <c r="R132" s="69">
        <v>-11</v>
      </c>
      <c r="S132" s="70">
        <v>0</v>
      </c>
      <c r="T132" s="71" t="e">
        <f t="shared" ref="T132:T195" si="44">R132/S132</f>
        <v>#DIV/0!</v>
      </c>
      <c r="U132" s="69">
        <v>-14</v>
      </c>
      <c r="V132" s="70">
        <v>0</v>
      </c>
      <c r="W132" s="71" t="e">
        <f t="shared" ref="W132:W195" si="45">U132/V132</f>
        <v>#DIV/0!</v>
      </c>
      <c r="X132" s="69">
        <v>-1</v>
      </c>
      <c r="Y132" s="70">
        <v>0</v>
      </c>
      <c r="Z132" s="71" t="e">
        <f t="shared" ref="Z132:Z195" si="46">X132/Y132</f>
        <v>#DIV/0!</v>
      </c>
      <c r="AA132" s="69">
        <v>-16</v>
      </c>
      <c r="AB132" s="70">
        <v>0</v>
      </c>
      <c r="AC132" s="71" t="e">
        <f t="shared" ref="AC132:AC195" si="47">AA132/AB132</f>
        <v>#DIV/0!</v>
      </c>
      <c r="AD132" s="69">
        <v>-28</v>
      </c>
      <c r="AE132" s="70">
        <v>0</v>
      </c>
      <c r="AF132" s="71" t="e">
        <f t="shared" ref="AF132:AF195" si="48">AD132/AE132</f>
        <v>#DIV/0!</v>
      </c>
      <c r="AG132" s="69">
        <v>0</v>
      </c>
      <c r="AH132" s="70">
        <v>0</v>
      </c>
      <c r="AI132" s="71" t="e">
        <f t="shared" ref="AI132:AI195" si="49">AG132/AH132</f>
        <v>#DIV/0!</v>
      </c>
      <c r="AJ132" s="69">
        <v>-143</v>
      </c>
      <c r="AK132" s="70">
        <v>0</v>
      </c>
      <c r="AL132" s="71" t="e">
        <f t="shared" ref="AL132:AL195" si="50">AJ132/AK132</f>
        <v>#DIV/0!</v>
      </c>
      <c r="AM132" s="57">
        <v>0</v>
      </c>
      <c r="AN132" s="58"/>
      <c r="AO132" s="64">
        <f t="shared" si="27"/>
        <v>-143</v>
      </c>
      <c r="AP132" s="65">
        <f t="shared" si="27"/>
        <v>0</v>
      </c>
    </row>
    <row r="133" spans="1:42" ht="26.45" customHeight="1" x14ac:dyDescent="0.2">
      <c r="A133" s="49">
        <v>1145</v>
      </c>
      <c r="B133" s="66" t="s">
        <v>349</v>
      </c>
      <c r="C133" s="85">
        <f t="shared" si="39"/>
        <v>66</v>
      </c>
      <c r="D133" s="67" t="s">
        <v>350</v>
      </c>
      <c r="E133" s="68"/>
      <c r="F133" s="69">
        <v>0</v>
      </c>
      <c r="G133" s="70">
        <v>0</v>
      </c>
      <c r="H133" s="71" t="e">
        <f t="shared" si="40"/>
        <v>#DIV/0!</v>
      </c>
      <c r="I133" s="69">
        <v>0</v>
      </c>
      <c r="J133" s="70">
        <v>0</v>
      </c>
      <c r="K133" s="71" t="e">
        <f t="shared" si="41"/>
        <v>#DIV/0!</v>
      </c>
      <c r="L133" s="69">
        <v>0</v>
      </c>
      <c r="M133" s="70">
        <v>0</v>
      </c>
      <c r="N133" s="71" t="e">
        <f t="shared" si="42"/>
        <v>#DIV/0!</v>
      </c>
      <c r="O133" s="69">
        <v>0</v>
      </c>
      <c r="P133" s="70">
        <v>0</v>
      </c>
      <c r="Q133" s="71" t="e">
        <f t="shared" si="43"/>
        <v>#DIV/0!</v>
      </c>
      <c r="R133" s="69">
        <v>0</v>
      </c>
      <c r="S133" s="70">
        <v>0</v>
      </c>
      <c r="T133" s="71" t="e">
        <f t="shared" si="44"/>
        <v>#DIV/0!</v>
      </c>
      <c r="U133" s="69">
        <v>0</v>
      </c>
      <c r="V133" s="70">
        <v>0</v>
      </c>
      <c r="W133" s="71" t="e">
        <f t="shared" si="45"/>
        <v>#DIV/0!</v>
      </c>
      <c r="X133" s="69">
        <v>0</v>
      </c>
      <c r="Y133" s="70">
        <v>0</v>
      </c>
      <c r="Z133" s="71" t="e">
        <f t="shared" si="46"/>
        <v>#DIV/0!</v>
      </c>
      <c r="AA133" s="69">
        <v>0</v>
      </c>
      <c r="AB133" s="70">
        <v>0</v>
      </c>
      <c r="AC133" s="71" t="e">
        <f t="shared" si="47"/>
        <v>#DIV/0!</v>
      </c>
      <c r="AD133" s="69">
        <v>0</v>
      </c>
      <c r="AE133" s="70">
        <v>0</v>
      </c>
      <c r="AF133" s="71" t="e">
        <f t="shared" si="48"/>
        <v>#DIV/0!</v>
      </c>
      <c r="AG133" s="69">
        <v>0</v>
      </c>
      <c r="AH133" s="70">
        <v>0</v>
      </c>
      <c r="AI133" s="71" t="e">
        <f t="shared" si="49"/>
        <v>#DIV/0!</v>
      </c>
      <c r="AJ133" s="69">
        <v>0</v>
      </c>
      <c r="AK133" s="70">
        <v>0</v>
      </c>
      <c r="AL133" s="71" t="e">
        <f t="shared" si="50"/>
        <v>#DIV/0!</v>
      </c>
      <c r="AM133" s="57">
        <v>0</v>
      </c>
      <c r="AN133" s="58"/>
      <c r="AO133" s="64">
        <f t="shared" si="27"/>
        <v>0</v>
      </c>
      <c r="AP133" s="65">
        <f t="shared" si="27"/>
        <v>0</v>
      </c>
    </row>
    <row r="134" spans="1:42" ht="26.45" customHeight="1" x14ac:dyDescent="0.2">
      <c r="A134" s="49">
        <v>600</v>
      </c>
      <c r="B134" s="109" t="s">
        <v>351</v>
      </c>
      <c r="C134" s="85">
        <f t="shared" si="39"/>
        <v>67</v>
      </c>
      <c r="D134" s="67" t="s">
        <v>352</v>
      </c>
      <c r="E134" s="68"/>
      <c r="F134" s="69">
        <v>0</v>
      </c>
      <c r="G134" s="70">
        <v>0</v>
      </c>
      <c r="H134" s="71" t="e">
        <f t="shared" si="40"/>
        <v>#DIV/0!</v>
      </c>
      <c r="I134" s="69">
        <v>0</v>
      </c>
      <c r="J134" s="70">
        <v>0</v>
      </c>
      <c r="K134" s="71" t="e">
        <f t="shared" si="41"/>
        <v>#DIV/0!</v>
      </c>
      <c r="L134" s="69">
        <v>0</v>
      </c>
      <c r="M134" s="70">
        <v>0</v>
      </c>
      <c r="N134" s="71" t="e">
        <f t="shared" si="42"/>
        <v>#DIV/0!</v>
      </c>
      <c r="O134" s="69">
        <v>0</v>
      </c>
      <c r="P134" s="70">
        <v>0</v>
      </c>
      <c r="Q134" s="71" t="e">
        <f t="shared" si="43"/>
        <v>#DIV/0!</v>
      </c>
      <c r="R134" s="69">
        <v>0</v>
      </c>
      <c r="S134" s="70">
        <v>0</v>
      </c>
      <c r="T134" s="71" t="e">
        <f t="shared" si="44"/>
        <v>#DIV/0!</v>
      </c>
      <c r="U134" s="69">
        <v>0</v>
      </c>
      <c r="V134" s="70">
        <v>0</v>
      </c>
      <c r="W134" s="71" t="e">
        <f t="shared" si="45"/>
        <v>#DIV/0!</v>
      </c>
      <c r="X134" s="69">
        <v>0</v>
      </c>
      <c r="Y134" s="70">
        <v>0</v>
      </c>
      <c r="Z134" s="71" t="e">
        <f t="shared" si="46"/>
        <v>#DIV/0!</v>
      </c>
      <c r="AA134" s="69">
        <v>0</v>
      </c>
      <c r="AB134" s="70">
        <v>0</v>
      </c>
      <c r="AC134" s="71" t="e">
        <f t="shared" si="47"/>
        <v>#DIV/0!</v>
      </c>
      <c r="AD134" s="69">
        <v>0</v>
      </c>
      <c r="AE134" s="70">
        <v>0</v>
      </c>
      <c r="AF134" s="71" t="e">
        <f t="shared" si="48"/>
        <v>#DIV/0!</v>
      </c>
      <c r="AG134" s="69">
        <v>0</v>
      </c>
      <c r="AH134" s="70">
        <v>0</v>
      </c>
      <c r="AI134" s="71" t="e">
        <f t="shared" si="49"/>
        <v>#DIV/0!</v>
      </c>
      <c r="AJ134" s="69">
        <v>0</v>
      </c>
      <c r="AK134" s="70">
        <v>0</v>
      </c>
      <c r="AL134" s="71" t="e">
        <f t="shared" si="50"/>
        <v>#DIV/0!</v>
      </c>
      <c r="AM134" s="57">
        <v>0</v>
      </c>
      <c r="AN134" s="58"/>
      <c r="AO134" s="64">
        <f t="shared" si="27"/>
        <v>0</v>
      </c>
      <c r="AP134" s="65">
        <f t="shared" si="27"/>
        <v>0</v>
      </c>
    </row>
    <row r="135" spans="1:42" ht="26.45" customHeight="1" x14ac:dyDescent="0.2">
      <c r="A135" s="49">
        <v>900</v>
      </c>
      <c r="B135" s="66" t="s">
        <v>353</v>
      </c>
      <c r="C135" s="85">
        <f t="shared" si="39"/>
        <v>68</v>
      </c>
      <c r="D135" s="67" t="s">
        <v>354</v>
      </c>
      <c r="E135" s="68"/>
      <c r="F135" s="69">
        <v>0</v>
      </c>
      <c r="G135" s="70">
        <v>0</v>
      </c>
      <c r="H135" s="71" t="e">
        <f t="shared" si="40"/>
        <v>#DIV/0!</v>
      </c>
      <c r="I135" s="69">
        <v>0</v>
      </c>
      <c r="J135" s="70">
        <v>0</v>
      </c>
      <c r="K135" s="71" t="e">
        <f t="shared" si="41"/>
        <v>#DIV/0!</v>
      </c>
      <c r="L135" s="69">
        <v>0</v>
      </c>
      <c r="M135" s="70">
        <v>0</v>
      </c>
      <c r="N135" s="71" t="e">
        <f t="shared" si="42"/>
        <v>#DIV/0!</v>
      </c>
      <c r="O135" s="69">
        <v>0</v>
      </c>
      <c r="P135" s="70">
        <v>0</v>
      </c>
      <c r="Q135" s="71" t="e">
        <f t="shared" si="43"/>
        <v>#DIV/0!</v>
      </c>
      <c r="R135" s="69">
        <v>0</v>
      </c>
      <c r="S135" s="70">
        <v>0</v>
      </c>
      <c r="T135" s="71" t="e">
        <f t="shared" si="44"/>
        <v>#DIV/0!</v>
      </c>
      <c r="U135" s="69">
        <v>0</v>
      </c>
      <c r="V135" s="70">
        <v>0</v>
      </c>
      <c r="W135" s="71" t="e">
        <f t="shared" si="45"/>
        <v>#DIV/0!</v>
      </c>
      <c r="X135" s="69">
        <v>0</v>
      </c>
      <c r="Y135" s="70">
        <v>0</v>
      </c>
      <c r="Z135" s="71" t="e">
        <f t="shared" si="46"/>
        <v>#DIV/0!</v>
      </c>
      <c r="AA135" s="69">
        <v>0</v>
      </c>
      <c r="AB135" s="70">
        <v>0</v>
      </c>
      <c r="AC135" s="71" t="e">
        <f t="shared" si="47"/>
        <v>#DIV/0!</v>
      </c>
      <c r="AD135" s="69">
        <v>0</v>
      </c>
      <c r="AE135" s="70">
        <v>0</v>
      </c>
      <c r="AF135" s="71" t="e">
        <f t="shared" si="48"/>
        <v>#DIV/0!</v>
      </c>
      <c r="AG135" s="69">
        <v>0</v>
      </c>
      <c r="AH135" s="70">
        <v>0</v>
      </c>
      <c r="AI135" s="71" t="e">
        <f t="shared" si="49"/>
        <v>#DIV/0!</v>
      </c>
      <c r="AJ135" s="69">
        <v>0</v>
      </c>
      <c r="AK135" s="70">
        <v>0</v>
      </c>
      <c r="AL135" s="71" t="e">
        <f t="shared" si="50"/>
        <v>#DIV/0!</v>
      </c>
      <c r="AM135" s="57">
        <v>0</v>
      </c>
      <c r="AN135" s="58"/>
      <c r="AO135" s="64">
        <f t="shared" si="27"/>
        <v>0</v>
      </c>
      <c r="AP135" s="65">
        <f t="shared" si="27"/>
        <v>0</v>
      </c>
    </row>
    <row r="136" spans="1:42" ht="26.45" customHeight="1" x14ac:dyDescent="0.2">
      <c r="A136" s="49">
        <v>1350</v>
      </c>
      <c r="B136" s="66" t="s">
        <v>355</v>
      </c>
      <c r="C136" s="85">
        <f t="shared" si="39"/>
        <v>69</v>
      </c>
      <c r="D136" s="67" t="s">
        <v>356</v>
      </c>
      <c r="E136" s="68"/>
      <c r="F136" s="69">
        <v>0</v>
      </c>
      <c r="G136" s="70">
        <v>0</v>
      </c>
      <c r="H136" s="71" t="e">
        <f t="shared" si="40"/>
        <v>#DIV/0!</v>
      </c>
      <c r="I136" s="69">
        <v>0</v>
      </c>
      <c r="J136" s="70">
        <v>0</v>
      </c>
      <c r="K136" s="71" t="e">
        <f t="shared" si="41"/>
        <v>#DIV/0!</v>
      </c>
      <c r="L136" s="69">
        <v>0</v>
      </c>
      <c r="M136" s="70">
        <v>0</v>
      </c>
      <c r="N136" s="71" t="e">
        <f t="shared" si="42"/>
        <v>#DIV/0!</v>
      </c>
      <c r="O136" s="69">
        <v>0</v>
      </c>
      <c r="P136" s="70">
        <v>0</v>
      </c>
      <c r="Q136" s="71" t="e">
        <f t="shared" si="43"/>
        <v>#DIV/0!</v>
      </c>
      <c r="R136" s="69">
        <v>0</v>
      </c>
      <c r="S136" s="70">
        <v>0</v>
      </c>
      <c r="T136" s="71" t="e">
        <f t="shared" si="44"/>
        <v>#DIV/0!</v>
      </c>
      <c r="U136" s="69">
        <v>0</v>
      </c>
      <c r="V136" s="70">
        <v>0</v>
      </c>
      <c r="W136" s="71" t="e">
        <f t="shared" si="45"/>
        <v>#DIV/0!</v>
      </c>
      <c r="X136" s="69">
        <v>0</v>
      </c>
      <c r="Y136" s="70">
        <v>0</v>
      </c>
      <c r="Z136" s="71" t="e">
        <f t="shared" si="46"/>
        <v>#DIV/0!</v>
      </c>
      <c r="AA136" s="69">
        <v>0</v>
      </c>
      <c r="AB136" s="70">
        <v>0</v>
      </c>
      <c r="AC136" s="71" t="e">
        <f t="shared" si="47"/>
        <v>#DIV/0!</v>
      </c>
      <c r="AD136" s="69">
        <v>0</v>
      </c>
      <c r="AE136" s="70">
        <v>0</v>
      </c>
      <c r="AF136" s="71" t="e">
        <f t="shared" si="48"/>
        <v>#DIV/0!</v>
      </c>
      <c r="AG136" s="69">
        <v>0</v>
      </c>
      <c r="AH136" s="70">
        <v>0</v>
      </c>
      <c r="AI136" s="71" t="e">
        <f t="shared" si="49"/>
        <v>#DIV/0!</v>
      </c>
      <c r="AJ136" s="69">
        <v>0</v>
      </c>
      <c r="AK136" s="70">
        <v>0</v>
      </c>
      <c r="AL136" s="71" t="e">
        <f t="shared" si="50"/>
        <v>#DIV/0!</v>
      </c>
      <c r="AM136" s="57">
        <v>0</v>
      </c>
      <c r="AN136" s="58"/>
      <c r="AO136" s="64">
        <f t="shared" si="27"/>
        <v>0</v>
      </c>
      <c r="AP136" s="65">
        <f t="shared" si="27"/>
        <v>0</v>
      </c>
    </row>
    <row r="137" spans="1:42" ht="26.45" customHeight="1" x14ac:dyDescent="0.2">
      <c r="A137" s="49">
        <v>216</v>
      </c>
      <c r="B137" s="66" t="s">
        <v>357</v>
      </c>
      <c r="C137" s="85">
        <f t="shared" si="39"/>
        <v>70</v>
      </c>
      <c r="D137" s="67" t="s">
        <v>358</v>
      </c>
      <c r="E137" s="68" t="s">
        <v>25</v>
      </c>
      <c r="F137" s="69">
        <v>0</v>
      </c>
      <c r="G137" s="70">
        <v>0</v>
      </c>
      <c r="H137" s="71" t="e">
        <f t="shared" si="40"/>
        <v>#DIV/0!</v>
      </c>
      <c r="I137" s="69">
        <v>-6</v>
      </c>
      <c r="J137" s="70">
        <v>0</v>
      </c>
      <c r="K137" s="71" t="e">
        <f t="shared" si="41"/>
        <v>#DIV/0!</v>
      </c>
      <c r="L137" s="69">
        <v>-14</v>
      </c>
      <c r="M137" s="70">
        <v>0</v>
      </c>
      <c r="N137" s="71" t="e">
        <f t="shared" si="42"/>
        <v>#DIV/0!</v>
      </c>
      <c r="O137" s="69">
        <v>-1</v>
      </c>
      <c r="P137" s="70">
        <v>0</v>
      </c>
      <c r="Q137" s="71" t="e">
        <f t="shared" si="43"/>
        <v>#DIV/0!</v>
      </c>
      <c r="R137" s="69">
        <v>-6</v>
      </c>
      <c r="S137" s="70">
        <v>0</v>
      </c>
      <c r="T137" s="71" t="e">
        <f t="shared" si="44"/>
        <v>#DIV/0!</v>
      </c>
      <c r="U137" s="69">
        <v>-1</v>
      </c>
      <c r="V137" s="70">
        <v>0</v>
      </c>
      <c r="W137" s="71" t="e">
        <f t="shared" si="45"/>
        <v>#DIV/0!</v>
      </c>
      <c r="X137" s="69">
        <v>-1.6599999666213989</v>
      </c>
      <c r="Y137" s="70">
        <v>0</v>
      </c>
      <c r="Z137" s="71" t="e">
        <f t="shared" si="46"/>
        <v>#DIV/0!</v>
      </c>
      <c r="AA137" s="69">
        <v>-1</v>
      </c>
      <c r="AB137" s="70">
        <v>0</v>
      </c>
      <c r="AC137" s="71" t="e">
        <f t="shared" si="47"/>
        <v>#DIV/0!</v>
      </c>
      <c r="AD137" s="69">
        <v>7</v>
      </c>
      <c r="AE137" s="70">
        <v>0</v>
      </c>
      <c r="AF137" s="71" t="e">
        <f t="shared" si="48"/>
        <v>#DIV/0!</v>
      </c>
      <c r="AG137" s="69">
        <v>0</v>
      </c>
      <c r="AH137" s="70">
        <v>0</v>
      </c>
      <c r="AI137" s="71" t="e">
        <f t="shared" si="49"/>
        <v>#DIV/0!</v>
      </c>
      <c r="AJ137" s="69">
        <v>-23.659999966621399</v>
      </c>
      <c r="AK137" s="70">
        <v>0</v>
      </c>
      <c r="AL137" s="71" t="e">
        <f t="shared" si="50"/>
        <v>#DIV/0!</v>
      </c>
      <c r="AM137" s="57">
        <v>0</v>
      </c>
      <c r="AN137" s="58"/>
      <c r="AO137" s="64">
        <f t="shared" si="27"/>
        <v>-23.659999966621399</v>
      </c>
      <c r="AP137" s="65">
        <f t="shared" si="27"/>
        <v>0</v>
      </c>
    </row>
    <row r="138" spans="1:42" ht="26.45" customHeight="1" x14ac:dyDescent="0.2">
      <c r="A138" s="49">
        <v>0.5</v>
      </c>
      <c r="B138" s="49" t="s">
        <v>359</v>
      </c>
      <c r="C138" s="85">
        <f t="shared" si="39"/>
        <v>71</v>
      </c>
      <c r="D138" s="67" t="s">
        <v>360</v>
      </c>
      <c r="E138" s="68" t="s">
        <v>26</v>
      </c>
      <c r="F138" s="69">
        <v>0</v>
      </c>
      <c r="G138" s="70">
        <v>0</v>
      </c>
      <c r="H138" s="71" t="e">
        <f t="shared" si="40"/>
        <v>#DIV/0!</v>
      </c>
      <c r="I138" s="69">
        <v>0</v>
      </c>
      <c r="J138" s="70">
        <v>0</v>
      </c>
      <c r="K138" s="71" t="e">
        <f t="shared" si="41"/>
        <v>#DIV/0!</v>
      </c>
      <c r="L138" s="69">
        <v>0</v>
      </c>
      <c r="M138" s="70">
        <v>0</v>
      </c>
      <c r="N138" s="71" t="e">
        <f t="shared" si="42"/>
        <v>#DIV/0!</v>
      </c>
      <c r="O138" s="69">
        <v>0</v>
      </c>
      <c r="P138" s="70">
        <v>0</v>
      </c>
      <c r="Q138" s="71" t="e">
        <f t="shared" si="43"/>
        <v>#DIV/0!</v>
      </c>
      <c r="R138" s="69">
        <v>0</v>
      </c>
      <c r="S138" s="70">
        <v>0</v>
      </c>
      <c r="T138" s="71" t="e">
        <f t="shared" si="44"/>
        <v>#DIV/0!</v>
      </c>
      <c r="U138" s="69">
        <v>0</v>
      </c>
      <c r="V138" s="70">
        <v>0</v>
      </c>
      <c r="W138" s="71" t="e">
        <f t="shared" si="45"/>
        <v>#DIV/0!</v>
      </c>
      <c r="X138" s="69">
        <v>0</v>
      </c>
      <c r="Y138" s="70">
        <v>0</v>
      </c>
      <c r="Z138" s="71" t="e">
        <f t="shared" si="46"/>
        <v>#DIV/0!</v>
      </c>
      <c r="AA138" s="69">
        <v>0</v>
      </c>
      <c r="AB138" s="70">
        <v>0</v>
      </c>
      <c r="AC138" s="71" t="e">
        <f t="shared" si="47"/>
        <v>#DIV/0!</v>
      </c>
      <c r="AD138" s="69">
        <v>0</v>
      </c>
      <c r="AE138" s="70">
        <v>0</v>
      </c>
      <c r="AF138" s="71" t="e">
        <f t="shared" si="48"/>
        <v>#DIV/0!</v>
      </c>
      <c r="AG138" s="69">
        <v>0</v>
      </c>
      <c r="AH138" s="70">
        <v>0</v>
      </c>
      <c r="AI138" s="71" t="e">
        <f t="shared" si="49"/>
        <v>#DIV/0!</v>
      </c>
      <c r="AJ138" s="69">
        <v>0</v>
      </c>
      <c r="AK138" s="70">
        <v>0</v>
      </c>
      <c r="AL138" s="71" t="e">
        <f t="shared" si="50"/>
        <v>#DIV/0!</v>
      </c>
      <c r="AM138" s="57">
        <v>0</v>
      </c>
      <c r="AN138" s="58"/>
      <c r="AO138" s="64">
        <f t="shared" si="27"/>
        <v>0</v>
      </c>
      <c r="AP138" s="65">
        <f t="shared" si="27"/>
        <v>0</v>
      </c>
    </row>
    <row r="139" spans="1:42" ht="26.45" customHeight="1" x14ac:dyDescent="0.2">
      <c r="A139" s="49">
        <v>0.25</v>
      </c>
      <c r="B139" s="66" t="s">
        <v>361</v>
      </c>
      <c r="C139" s="85">
        <f t="shared" si="39"/>
        <v>72</v>
      </c>
      <c r="D139" s="67" t="s">
        <v>362</v>
      </c>
      <c r="E139" s="68" t="s">
        <v>26</v>
      </c>
      <c r="F139" s="69">
        <v>0</v>
      </c>
      <c r="G139" s="70">
        <v>0</v>
      </c>
      <c r="H139" s="71" t="e">
        <f t="shared" si="40"/>
        <v>#DIV/0!</v>
      </c>
      <c r="I139" s="69">
        <v>0</v>
      </c>
      <c r="J139" s="70">
        <v>0</v>
      </c>
      <c r="K139" s="71" t="e">
        <f t="shared" si="41"/>
        <v>#DIV/0!</v>
      </c>
      <c r="L139" s="69">
        <v>0</v>
      </c>
      <c r="M139" s="70">
        <v>0</v>
      </c>
      <c r="N139" s="71" t="e">
        <f t="shared" si="42"/>
        <v>#DIV/0!</v>
      </c>
      <c r="O139" s="69">
        <v>-1000</v>
      </c>
      <c r="P139" s="70">
        <v>0</v>
      </c>
      <c r="Q139" s="71" t="e">
        <f t="shared" si="43"/>
        <v>#DIV/0!</v>
      </c>
      <c r="R139" s="69">
        <v>0</v>
      </c>
      <c r="S139" s="70">
        <v>0</v>
      </c>
      <c r="T139" s="71" t="e">
        <f t="shared" si="44"/>
        <v>#DIV/0!</v>
      </c>
      <c r="U139" s="69">
        <v>-200</v>
      </c>
      <c r="V139" s="70">
        <v>0</v>
      </c>
      <c r="W139" s="71" t="e">
        <f t="shared" si="45"/>
        <v>#DIV/0!</v>
      </c>
      <c r="X139" s="69">
        <v>0</v>
      </c>
      <c r="Y139" s="70">
        <v>0</v>
      </c>
      <c r="Z139" s="71" t="e">
        <f t="shared" si="46"/>
        <v>#DIV/0!</v>
      </c>
      <c r="AA139" s="69">
        <v>0</v>
      </c>
      <c r="AB139" s="70">
        <v>0</v>
      </c>
      <c r="AC139" s="71" t="e">
        <f t="shared" si="47"/>
        <v>#DIV/0!</v>
      </c>
      <c r="AD139" s="69">
        <v>0</v>
      </c>
      <c r="AE139" s="70">
        <v>0</v>
      </c>
      <c r="AF139" s="71" t="e">
        <f t="shared" si="48"/>
        <v>#DIV/0!</v>
      </c>
      <c r="AG139" s="69">
        <v>0</v>
      </c>
      <c r="AH139" s="70">
        <v>0</v>
      </c>
      <c r="AI139" s="71" t="e">
        <f t="shared" si="49"/>
        <v>#DIV/0!</v>
      </c>
      <c r="AJ139" s="69">
        <v>-1200</v>
      </c>
      <c r="AK139" s="70">
        <v>0</v>
      </c>
      <c r="AL139" s="71" t="e">
        <f t="shared" si="50"/>
        <v>#DIV/0!</v>
      </c>
      <c r="AM139" s="57">
        <v>0</v>
      </c>
      <c r="AN139" s="58"/>
      <c r="AO139" s="64">
        <f t="shared" si="27"/>
        <v>-1200</v>
      </c>
      <c r="AP139" s="65">
        <f t="shared" si="27"/>
        <v>0</v>
      </c>
    </row>
    <row r="140" spans="1:42" ht="26.45" customHeight="1" x14ac:dyDescent="0.2">
      <c r="A140" s="49">
        <v>0.15</v>
      </c>
      <c r="B140" s="66" t="s">
        <v>363</v>
      </c>
      <c r="C140" s="85">
        <f t="shared" si="39"/>
        <v>73</v>
      </c>
      <c r="D140" s="67" t="s">
        <v>364</v>
      </c>
      <c r="E140" s="68"/>
      <c r="F140" s="69">
        <v>0</v>
      </c>
      <c r="G140" s="70">
        <v>0</v>
      </c>
      <c r="H140" s="71" t="e">
        <f t="shared" si="40"/>
        <v>#DIV/0!</v>
      </c>
      <c r="I140" s="69">
        <v>0</v>
      </c>
      <c r="J140" s="70">
        <v>0</v>
      </c>
      <c r="K140" s="71" t="e">
        <f t="shared" si="41"/>
        <v>#DIV/0!</v>
      </c>
      <c r="L140" s="69">
        <v>0</v>
      </c>
      <c r="M140" s="70">
        <v>0</v>
      </c>
      <c r="N140" s="71" t="e">
        <f t="shared" si="42"/>
        <v>#DIV/0!</v>
      </c>
      <c r="O140" s="69">
        <v>0</v>
      </c>
      <c r="P140" s="70">
        <v>0</v>
      </c>
      <c r="Q140" s="71" t="e">
        <f t="shared" si="43"/>
        <v>#DIV/0!</v>
      </c>
      <c r="R140" s="69">
        <v>0</v>
      </c>
      <c r="S140" s="70">
        <v>0</v>
      </c>
      <c r="T140" s="71" t="e">
        <f t="shared" si="44"/>
        <v>#DIV/0!</v>
      </c>
      <c r="U140" s="69">
        <v>0</v>
      </c>
      <c r="V140" s="70">
        <v>0</v>
      </c>
      <c r="W140" s="71" t="e">
        <f t="shared" si="45"/>
        <v>#DIV/0!</v>
      </c>
      <c r="X140" s="69">
        <v>0</v>
      </c>
      <c r="Y140" s="70">
        <v>0</v>
      </c>
      <c r="Z140" s="71" t="e">
        <f t="shared" si="46"/>
        <v>#DIV/0!</v>
      </c>
      <c r="AA140" s="69">
        <v>0</v>
      </c>
      <c r="AB140" s="70">
        <v>0</v>
      </c>
      <c r="AC140" s="71" t="e">
        <f t="shared" si="47"/>
        <v>#DIV/0!</v>
      </c>
      <c r="AD140" s="69">
        <v>0</v>
      </c>
      <c r="AE140" s="70">
        <v>0</v>
      </c>
      <c r="AF140" s="71" t="e">
        <f t="shared" si="48"/>
        <v>#DIV/0!</v>
      </c>
      <c r="AG140" s="69">
        <v>0</v>
      </c>
      <c r="AH140" s="70">
        <v>0</v>
      </c>
      <c r="AI140" s="71" t="e">
        <f t="shared" si="49"/>
        <v>#DIV/0!</v>
      </c>
      <c r="AJ140" s="69">
        <v>0</v>
      </c>
      <c r="AK140" s="70">
        <v>0</v>
      </c>
      <c r="AL140" s="71" t="e">
        <f t="shared" si="50"/>
        <v>#DIV/0!</v>
      </c>
      <c r="AM140" s="57">
        <v>0</v>
      </c>
      <c r="AN140" s="58"/>
      <c r="AO140" s="64">
        <f t="shared" si="27"/>
        <v>0</v>
      </c>
      <c r="AP140" s="65">
        <f t="shared" si="27"/>
        <v>0</v>
      </c>
    </row>
    <row r="141" spans="1:42" ht="26.45" customHeight="1" x14ac:dyDescent="0.2">
      <c r="A141" s="49">
        <v>2</v>
      </c>
      <c r="B141" s="50" t="s">
        <v>365</v>
      </c>
      <c r="C141" s="85">
        <f t="shared" si="39"/>
        <v>74</v>
      </c>
      <c r="D141" s="52" t="s">
        <v>366</v>
      </c>
      <c r="E141" s="53" t="s">
        <v>24</v>
      </c>
      <c r="F141" s="54">
        <v>-289</v>
      </c>
      <c r="G141" s="55">
        <v>0</v>
      </c>
      <c r="H141" s="56" t="e">
        <f t="shared" si="40"/>
        <v>#DIV/0!</v>
      </c>
      <c r="I141" s="54">
        <v>-465</v>
      </c>
      <c r="J141" s="55">
        <v>0</v>
      </c>
      <c r="K141" s="56" t="e">
        <f t="shared" si="41"/>
        <v>#DIV/0!</v>
      </c>
      <c r="L141" s="54">
        <v>-444.5</v>
      </c>
      <c r="M141" s="55">
        <v>0</v>
      </c>
      <c r="N141" s="56" t="e">
        <f t="shared" si="42"/>
        <v>#DIV/0!</v>
      </c>
      <c r="O141" s="54">
        <v>-983</v>
      </c>
      <c r="P141" s="55">
        <v>0</v>
      </c>
      <c r="Q141" s="56" t="e">
        <f t="shared" si="43"/>
        <v>#DIV/0!</v>
      </c>
      <c r="R141" s="54">
        <v>-652</v>
      </c>
      <c r="S141" s="55">
        <v>0</v>
      </c>
      <c r="T141" s="56" t="e">
        <f t="shared" si="44"/>
        <v>#DIV/0!</v>
      </c>
      <c r="U141" s="54">
        <v>-495</v>
      </c>
      <c r="V141" s="55">
        <v>0</v>
      </c>
      <c r="W141" s="56" t="e">
        <f t="shared" si="45"/>
        <v>#DIV/0!</v>
      </c>
      <c r="X141" s="54">
        <v>-764</v>
      </c>
      <c r="Y141" s="55">
        <v>0</v>
      </c>
      <c r="Z141" s="56" t="e">
        <f t="shared" si="46"/>
        <v>#DIV/0!</v>
      </c>
      <c r="AA141" s="54">
        <v>-649</v>
      </c>
      <c r="AB141" s="55">
        <v>0</v>
      </c>
      <c r="AC141" s="56" t="e">
        <f t="shared" si="47"/>
        <v>#DIV/0!</v>
      </c>
      <c r="AD141" s="54">
        <v>-469</v>
      </c>
      <c r="AE141" s="55">
        <v>0</v>
      </c>
      <c r="AF141" s="56" t="e">
        <f t="shared" si="48"/>
        <v>#DIV/0!</v>
      </c>
      <c r="AG141" s="54">
        <v>0</v>
      </c>
      <c r="AH141" s="55">
        <v>0</v>
      </c>
      <c r="AI141" s="56" t="e">
        <f t="shared" si="49"/>
        <v>#DIV/0!</v>
      </c>
      <c r="AJ141" s="54">
        <v>-5210.5</v>
      </c>
      <c r="AK141" s="55">
        <v>0</v>
      </c>
      <c r="AL141" s="56" t="e">
        <f t="shared" si="50"/>
        <v>#DIV/0!</v>
      </c>
      <c r="AM141" s="57">
        <v>0</v>
      </c>
      <c r="AN141" s="58"/>
      <c r="AO141" s="64">
        <f t="shared" si="27"/>
        <v>-5210.5</v>
      </c>
      <c r="AP141" s="65">
        <f t="shared" si="27"/>
        <v>0</v>
      </c>
    </row>
    <row r="142" spans="1:42" ht="26.45" customHeight="1" x14ac:dyDescent="0.2">
      <c r="A142" s="49">
        <v>1.5</v>
      </c>
      <c r="B142" s="66" t="s">
        <v>367</v>
      </c>
      <c r="C142" s="85">
        <f t="shared" si="39"/>
        <v>75</v>
      </c>
      <c r="D142" s="67" t="s">
        <v>368</v>
      </c>
      <c r="E142" s="68" t="s">
        <v>24</v>
      </c>
      <c r="F142" s="69">
        <v>-131</v>
      </c>
      <c r="G142" s="70">
        <v>0</v>
      </c>
      <c r="H142" s="71" t="e">
        <f t="shared" si="40"/>
        <v>#DIV/0!</v>
      </c>
      <c r="I142" s="69">
        <v>-145</v>
      </c>
      <c r="J142" s="70">
        <v>0</v>
      </c>
      <c r="K142" s="71" t="e">
        <f t="shared" si="41"/>
        <v>#DIV/0!</v>
      </c>
      <c r="L142" s="69">
        <v>-152</v>
      </c>
      <c r="M142" s="70">
        <v>0</v>
      </c>
      <c r="N142" s="71" t="e">
        <f t="shared" si="42"/>
        <v>#DIV/0!</v>
      </c>
      <c r="O142" s="69">
        <v>-183</v>
      </c>
      <c r="P142" s="70">
        <v>0</v>
      </c>
      <c r="Q142" s="71" t="e">
        <f t="shared" si="43"/>
        <v>#DIV/0!</v>
      </c>
      <c r="R142" s="69">
        <v>-205</v>
      </c>
      <c r="S142" s="70">
        <v>0</v>
      </c>
      <c r="T142" s="71" t="e">
        <f t="shared" si="44"/>
        <v>#DIV/0!</v>
      </c>
      <c r="U142" s="69">
        <v>-176</v>
      </c>
      <c r="V142" s="70">
        <v>0</v>
      </c>
      <c r="W142" s="71" t="e">
        <f t="shared" si="45"/>
        <v>#DIV/0!</v>
      </c>
      <c r="X142" s="69">
        <v>-66</v>
      </c>
      <c r="Y142" s="70">
        <v>0</v>
      </c>
      <c r="Z142" s="71" t="e">
        <f t="shared" si="46"/>
        <v>#DIV/0!</v>
      </c>
      <c r="AA142" s="69">
        <v>-176</v>
      </c>
      <c r="AB142" s="70">
        <v>0</v>
      </c>
      <c r="AC142" s="71" t="e">
        <f t="shared" si="47"/>
        <v>#DIV/0!</v>
      </c>
      <c r="AD142" s="69">
        <v>-306</v>
      </c>
      <c r="AE142" s="70">
        <v>0</v>
      </c>
      <c r="AF142" s="71" t="e">
        <f t="shared" si="48"/>
        <v>#DIV/0!</v>
      </c>
      <c r="AG142" s="69">
        <v>0</v>
      </c>
      <c r="AH142" s="70">
        <v>0</v>
      </c>
      <c r="AI142" s="71" t="e">
        <f t="shared" si="49"/>
        <v>#DIV/0!</v>
      </c>
      <c r="AJ142" s="69">
        <v>-1540</v>
      </c>
      <c r="AK142" s="70">
        <v>0</v>
      </c>
      <c r="AL142" s="71" t="e">
        <f t="shared" si="50"/>
        <v>#DIV/0!</v>
      </c>
      <c r="AM142" s="57">
        <v>0</v>
      </c>
      <c r="AN142" s="58"/>
      <c r="AO142" s="64">
        <f t="shared" si="27"/>
        <v>-1540</v>
      </c>
      <c r="AP142" s="65">
        <f t="shared" si="27"/>
        <v>0</v>
      </c>
    </row>
    <row r="143" spans="1:42" ht="26.45" customHeight="1" x14ac:dyDescent="0.2">
      <c r="A143" s="49">
        <v>0.75</v>
      </c>
      <c r="B143" s="66" t="s">
        <v>369</v>
      </c>
      <c r="C143" s="85">
        <f t="shared" si="39"/>
        <v>76</v>
      </c>
      <c r="D143" s="67" t="s">
        <v>370</v>
      </c>
      <c r="E143" s="68" t="s">
        <v>24</v>
      </c>
      <c r="F143" s="69">
        <v>-165</v>
      </c>
      <c r="G143" s="70">
        <v>0</v>
      </c>
      <c r="H143" s="71" t="e">
        <f t="shared" si="40"/>
        <v>#DIV/0!</v>
      </c>
      <c r="I143" s="69">
        <v>-204</v>
      </c>
      <c r="J143" s="70">
        <v>0</v>
      </c>
      <c r="K143" s="71" t="e">
        <f t="shared" si="41"/>
        <v>#DIV/0!</v>
      </c>
      <c r="L143" s="69">
        <v>-171</v>
      </c>
      <c r="M143" s="70">
        <v>0</v>
      </c>
      <c r="N143" s="71" t="e">
        <f t="shared" si="42"/>
        <v>#DIV/0!</v>
      </c>
      <c r="O143" s="69">
        <v>-617</v>
      </c>
      <c r="P143" s="70">
        <v>0</v>
      </c>
      <c r="Q143" s="71" t="e">
        <f t="shared" si="43"/>
        <v>#DIV/0!</v>
      </c>
      <c r="R143" s="69">
        <v>-258</v>
      </c>
      <c r="S143" s="70">
        <v>0</v>
      </c>
      <c r="T143" s="71" t="e">
        <f t="shared" si="44"/>
        <v>#DIV/0!</v>
      </c>
      <c r="U143" s="69">
        <v>-193</v>
      </c>
      <c r="V143" s="70">
        <v>0</v>
      </c>
      <c r="W143" s="71" t="e">
        <f t="shared" si="45"/>
        <v>#DIV/0!</v>
      </c>
      <c r="X143" s="69">
        <v>-133</v>
      </c>
      <c r="Y143" s="70">
        <v>0</v>
      </c>
      <c r="Z143" s="71" t="e">
        <f t="shared" si="46"/>
        <v>#DIV/0!</v>
      </c>
      <c r="AA143" s="69">
        <v>-216</v>
      </c>
      <c r="AB143" s="70">
        <v>0</v>
      </c>
      <c r="AC143" s="71" t="e">
        <f t="shared" si="47"/>
        <v>#DIV/0!</v>
      </c>
      <c r="AD143" s="69">
        <v>-415</v>
      </c>
      <c r="AE143" s="70">
        <v>0</v>
      </c>
      <c r="AF143" s="71" t="e">
        <f t="shared" si="48"/>
        <v>#DIV/0!</v>
      </c>
      <c r="AG143" s="69">
        <v>0</v>
      </c>
      <c r="AH143" s="70">
        <v>0</v>
      </c>
      <c r="AI143" s="71" t="e">
        <f t="shared" si="49"/>
        <v>#DIV/0!</v>
      </c>
      <c r="AJ143" s="69">
        <v>-2372</v>
      </c>
      <c r="AK143" s="70">
        <v>0</v>
      </c>
      <c r="AL143" s="71" t="e">
        <f t="shared" si="50"/>
        <v>#DIV/0!</v>
      </c>
      <c r="AM143" s="57">
        <v>0</v>
      </c>
      <c r="AN143" s="58"/>
      <c r="AO143" s="64">
        <f t="shared" si="27"/>
        <v>-2372</v>
      </c>
      <c r="AP143" s="65">
        <f t="shared" si="27"/>
        <v>0</v>
      </c>
    </row>
    <row r="144" spans="1:42" ht="26.45" customHeight="1" x14ac:dyDescent="0.2">
      <c r="A144" s="49">
        <v>3.5</v>
      </c>
      <c r="B144" s="66" t="s">
        <v>371</v>
      </c>
      <c r="C144" s="85">
        <f t="shared" si="39"/>
        <v>77</v>
      </c>
      <c r="D144" s="67" t="s">
        <v>372</v>
      </c>
      <c r="E144" s="68"/>
      <c r="F144" s="69">
        <v>0</v>
      </c>
      <c r="G144" s="70">
        <v>0</v>
      </c>
      <c r="H144" s="71" t="e">
        <f t="shared" si="40"/>
        <v>#DIV/0!</v>
      </c>
      <c r="I144" s="69">
        <v>0</v>
      </c>
      <c r="J144" s="70">
        <v>0</v>
      </c>
      <c r="K144" s="71" t="e">
        <f t="shared" si="41"/>
        <v>#DIV/0!</v>
      </c>
      <c r="L144" s="69">
        <v>0</v>
      </c>
      <c r="M144" s="70">
        <v>0</v>
      </c>
      <c r="N144" s="71" t="e">
        <f t="shared" si="42"/>
        <v>#DIV/0!</v>
      </c>
      <c r="O144" s="69">
        <v>0</v>
      </c>
      <c r="P144" s="70">
        <v>0</v>
      </c>
      <c r="Q144" s="71" t="e">
        <f t="shared" si="43"/>
        <v>#DIV/0!</v>
      </c>
      <c r="R144" s="69">
        <v>0</v>
      </c>
      <c r="S144" s="70">
        <v>0</v>
      </c>
      <c r="T144" s="71" t="e">
        <f t="shared" si="44"/>
        <v>#DIV/0!</v>
      </c>
      <c r="U144" s="69">
        <v>0</v>
      </c>
      <c r="V144" s="70">
        <v>0</v>
      </c>
      <c r="W144" s="71" t="e">
        <f t="shared" si="45"/>
        <v>#DIV/0!</v>
      </c>
      <c r="X144" s="69">
        <v>0</v>
      </c>
      <c r="Y144" s="70">
        <v>0</v>
      </c>
      <c r="Z144" s="71" t="e">
        <f t="shared" si="46"/>
        <v>#DIV/0!</v>
      </c>
      <c r="AA144" s="69">
        <v>0</v>
      </c>
      <c r="AB144" s="70">
        <v>0</v>
      </c>
      <c r="AC144" s="71" t="e">
        <f t="shared" si="47"/>
        <v>#DIV/0!</v>
      </c>
      <c r="AD144" s="69">
        <v>0</v>
      </c>
      <c r="AE144" s="70">
        <v>0</v>
      </c>
      <c r="AF144" s="71" t="e">
        <f t="shared" si="48"/>
        <v>#DIV/0!</v>
      </c>
      <c r="AG144" s="69">
        <v>0</v>
      </c>
      <c r="AH144" s="70">
        <v>0</v>
      </c>
      <c r="AI144" s="71" t="e">
        <f t="shared" si="49"/>
        <v>#DIV/0!</v>
      </c>
      <c r="AJ144" s="69">
        <v>0</v>
      </c>
      <c r="AK144" s="70">
        <v>0</v>
      </c>
      <c r="AL144" s="71" t="e">
        <f t="shared" si="50"/>
        <v>#DIV/0!</v>
      </c>
      <c r="AM144" s="57">
        <v>0</v>
      </c>
      <c r="AN144" s="58"/>
      <c r="AO144" s="64">
        <f t="shared" si="27"/>
        <v>0</v>
      </c>
      <c r="AP144" s="65">
        <f t="shared" si="27"/>
        <v>0</v>
      </c>
    </row>
    <row r="145" spans="1:42" ht="26.45" customHeight="1" x14ac:dyDescent="0.2">
      <c r="A145" s="49">
        <v>5</v>
      </c>
      <c r="B145" s="66" t="s">
        <v>373</v>
      </c>
      <c r="C145" s="85">
        <f t="shared" si="39"/>
        <v>78</v>
      </c>
      <c r="D145" s="67" t="s">
        <v>374</v>
      </c>
      <c r="E145" s="68"/>
      <c r="F145" s="69">
        <v>0</v>
      </c>
      <c r="G145" s="70">
        <v>0</v>
      </c>
      <c r="H145" s="71" t="e">
        <f t="shared" si="40"/>
        <v>#DIV/0!</v>
      </c>
      <c r="I145" s="69">
        <v>0</v>
      </c>
      <c r="J145" s="70">
        <v>0</v>
      </c>
      <c r="K145" s="71" t="e">
        <f t="shared" si="41"/>
        <v>#DIV/0!</v>
      </c>
      <c r="L145" s="69">
        <v>0</v>
      </c>
      <c r="M145" s="70">
        <v>0</v>
      </c>
      <c r="N145" s="71" t="e">
        <f t="shared" si="42"/>
        <v>#DIV/0!</v>
      </c>
      <c r="O145" s="69">
        <v>0</v>
      </c>
      <c r="P145" s="70">
        <v>0</v>
      </c>
      <c r="Q145" s="71" t="e">
        <f t="shared" si="43"/>
        <v>#DIV/0!</v>
      </c>
      <c r="R145" s="69">
        <v>0</v>
      </c>
      <c r="S145" s="70">
        <v>0</v>
      </c>
      <c r="T145" s="71" t="e">
        <f t="shared" si="44"/>
        <v>#DIV/0!</v>
      </c>
      <c r="U145" s="69">
        <v>0</v>
      </c>
      <c r="V145" s="70">
        <v>0</v>
      </c>
      <c r="W145" s="71" t="e">
        <f t="shared" si="45"/>
        <v>#DIV/0!</v>
      </c>
      <c r="X145" s="69">
        <v>0</v>
      </c>
      <c r="Y145" s="70">
        <v>0</v>
      </c>
      <c r="Z145" s="71" t="e">
        <f t="shared" si="46"/>
        <v>#DIV/0!</v>
      </c>
      <c r="AA145" s="69">
        <v>0</v>
      </c>
      <c r="AB145" s="70">
        <v>0</v>
      </c>
      <c r="AC145" s="71" t="e">
        <f t="shared" si="47"/>
        <v>#DIV/0!</v>
      </c>
      <c r="AD145" s="69">
        <v>0</v>
      </c>
      <c r="AE145" s="70">
        <v>0</v>
      </c>
      <c r="AF145" s="71" t="e">
        <f t="shared" si="48"/>
        <v>#DIV/0!</v>
      </c>
      <c r="AG145" s="69">
        <v>0</v>
      </c>
      <c r="AH145" s="70">
        <v>0</v>
      </c>
      <c r="AI145" s="71" t="e">
        <f t="shared" si="49"/>
        <v>#DIV/0!</v>
      </c>
      <c r="AJ145" s="69">
        <v>0</v>
      </c>
      <c r="AK145" s="70">
        <v>0</v>
      </c>
      <c r="AL145" s="71" t="e">
        <f t="shared" si="50"/>
        <v>#DIV/0!</v>
      </c>
      <c r="AM145" s="57">
        <v>0</v>
      </c>
      <c r="AN145" s="58"/>
      <c r="AO145" s="64">
        <f t="shared" si="27"/>
        <v>0</v>
      </c>
      <c r="AP145" s="65">
        <f t="shared" si="27"/>
        <v>0</v>
      </c>
    </row>
    <row r="146" spans="1:42" ht="26.45" customHeight="1" x14ac:dyDescent="0.2">
      <c r="A146" s="49">
        <v>145</v>
      </c>
      <c r="B146" s="66" t="s">
        <v>375</v>
      </c>
      <c r="C146" s="85">
        <f t="shared" si="39"/>
        <v>79</v>
      </c>
      <c r="D146" s="67" t="s">
        <v>376</v>
      </c>
      <c r="E146" s="68"/>
      <c r="F146" s="69">
        <v>0</v>
      </c>
      <c r="G146" s="70">
        <v>0</v>
      </c>
      <c r="H146" s="71" t="e">
        <f t="shared" si="40"/>
        <v>#DIV/0!</v>
      </c>
      <c r="I146" s="69">
        <v>0</v>
      </c>
      <c r="J146" s="70">
        <v>0</v>
      </c>
      <c r="K146" s="71" t="e">
        <f t="shared" si="41"/>
        <v>#DIV/0!</v>
      </c>
      <c r="L146" s="69">
        <v>0</v>
      </c>
      <c r="M146" s="70">
        <v>0</v>
      </c>
      <c r="N146" s="71" t="e">
        <f t="shared" si="42"/>
        <v>#DIV/0!</v>
      </c>
      <c r="O146" s="69">
        <v>0</v>
      </c>
      <c r="P146" s="70">
        <v>0</v>
      </c>
      <c r="Q146" s="71" t="e">
        <f t="shared" si="43"/>
        <v>#DIV/0!</v>
      </c>
      <c r="R146" s="69">
        <v>0</v>
      </c>
      <c r="S146" s="70">
        <v>0</v>
      </c>
      <c r="T146" s="71" t="e">
        <f t="shared" si="44"/>
        <v>#DIV/0!</v>
      </c>
      <c r="U146" s="69">
        <v>0</v>
      </c>
      <c r="V146" s="70">
        <v>0</v>
      </c>
      <c r="W146" s="71" t="e">
        <f t="shared" si="45"/>
        <v>#DIV/0!</v>
      </c>
      <c r="X146" s="69">
        <v>0</v>
      </c>
      <c r="Y146" s="70">
        <v>0</v>
      </c>
      <c r="Z146" s="71" t="e">
        <f t="shared" si="46"/>
        <v>#DIV/0!</v>
      </c>
      <c r="AA146" s="69">
        <v>0</v>
      </c>
      <c r="AB146" s="70">
        <v>0</v>
      </c>
      <c r="AC146" s="71" t="e">
        <f t="shared" si="47"/>
        <v>#DIV/0!</v>
      </c>
      <c r="AD146" s="69">
        <v>0</v>
      </c>
      <c r="AE146" s="70">
        <v>0</v>
      </c>
      <c r="AF146" s="71" t="e">
        <f t="shared" si="48"/>
        <v>#DIV/0!</v>
      </c>
      <c r="AG146" s="69">
        <v>0</v>
      </c>
      <c r="AH146" s="70">
        <v>0</v>
      </c>
      <c r="AI146" s="71" t="e">
        <f t="shared" si="49"/>
        <v>#DIV/0!</v>
      </c>
      <c r="AJ146" s="69">
        <v>0</v>
      </c>
      <c r="AK146" s="70">
        <v>0</v>
      </c>
      <c r="AL146" s="71" t="e">
        <f t="shared" si="50"/>
        <v>#DIV/0!</v>
      </c>
      <c r="AM146" s="57">
        <v>0</v>
      </c>
      <c r="AN146" s="58"/>
      <c r="AO146" s="64">
        <f t="shared" si="27"/>
        <v>0</v>
      </c>
      <c r="AP146" s="65">
        <f t="shared" si="27"/>
        <v>0</v>
      </c>
    </row>
    <row r="147" spans="1:42" ht="26.45" customHeight="1" x14ac:dyDescent="0.2">
      <c r="A147" s="49">
        <v>390</v>
      </c>
      <c r="B147" s="66" t="s">
        <v>377</v>
      </c>
      <c r="C147" s="85">
        <f t="shared" si="39"/>
        <v>80</v>
      </c>
      <c r="D147" s="67" t="s">
        <v>378</v>
      </c>
      <c r="E147" s="68"/>
      <c r="F147" s="69">
        <v>0</v>
      </c>
      <c r="G147" s="70">
        <v>0</v>
      </c>
      <c r="H147" s="71" t="e">
        <f t="shared" si="40"/>
        <v>#DIV/0!</v>
      </c>
      <c r="I147" s="69">
        <v>0</v>
      </c>
      <c r="J147" s="70">
        <v>0</v>
      </c>
      <c r="K147" s="71" t="e">
        <f t="shared" si="41"/>
        <v>#DIV/0!</v>
      </c>
      <c r="L147" s="69">
        <v>0</v>
      </c>
      <c r="M147" s="70">
        <v>0</v>
      </c>
      <c r="N147" s="71" t="e">
        <f t="shared" si="42"/>
        <v>#DIV/0!</v>
      </c>
      <c r="O147" s="69">
        <v>0</v>
      </c>
      <c r="P147" s="70">
        <v>0</v>
      </c>
      <c r="Q147" s="71" t="e">
        <f t="shared" si="43"/>
        <v>#DIV/0!</v>
      </c>
      <c r="R147" s="69">
        <v>0</v>
      </c>
      <c r="S147" s="70">
        <v>0</v>
      </c>
      <c r="T147" s="71" t="e">
        <f t="shared" si="44"/>
        <v>#DIV/0!</v>
      </c>
      <c r="U147" s="69">
        <v>0</v>
      </c>
      <c r="V147" s="70">
        <v>0</v>
      </c>
      <c r="W147" s="71" t="e">
        <f t="shared" si="45"/>
        <v>#DIV/0!</v>
      </c>
      <c r="X147" s="69">
        <v>0</v>
      </c>
      <c r="Y147" s="70">
        <v>0</v>
      </c>
      <c r="Z147" s="71" t="e">
        <f t="shared" si="46"/>
        <v>#DIV/0!</v>
      </c>
      <c r="AA147" s="69">
        <v>0</v>
      </c>
      <c r="AB147" s="70">
        <v>0</v>
      </c>
      <c r="AC147" s="71" t="e">
        <f t="shared" si="47"/>
        <v>#DIV/0!</v>
      </c>
      <c r="AD147" s="69">
        <v>0</v>
      </c>
      <c r="AE147" s="70">
        <v>0</v>
      </c>
      <c r="AF147" s="71" t="e">
        <f t="shared" si="48"/>
        <v>#DIV/0!</v>
      </c>
      <c r="AG147" s="69">
        <v>0</v>
      </c>
      <c r="AH147" s="70">
        <v>0</v>
      </c>
      <c r="AI147" s="71" t="e">
        <f t="shared" si="49"/>
        <v>#DIV/0!</v>
      </c>
      <c r="AJ147" s="69">
        <v>0</v>
      </c>
      <c r="AK147" s="70">
        <v>0</v>
      </c>
      <c r="AL147" s="71" t="e">
        <f t="shared" si="50"/>
        <v>#DIV/0!</v>
      </c>
      <c r="AM147" s="57">
        <v>0</v>
      </c>
      <c r="AN147" s="58"/>
      <c r="AO147" s="64">
        <f t="shared" si="27"/>
        <v>0</v>
      </c>
      <c r="AP147" s="65">
        <f t="shared" si="27"/>
        <v>0</v>
      </c>
    </row>
    <row r="148" spans="1:42" ht="26.45" customHeight="1" x14ac:dyDescent="0.2">
      <c r="A148" s="49">
        <v>3.8</v>
      </c>
      <c r="B148" s="66" t="s">
        <v>379</v>
      </c>
      <c r="C148" s="85">
        <f t="shared" si="39"/>
        <v>81</v>
      </c>
      <c r="D148" s="67" t="s">
        <v>380</v>
      </c>
      <c r="E148" s="68"/>
      <c r="F148" s="69">
        <v>0</v>
      </c>
      <c r="G148" s="70">
        <v>0</v>
      </c>
      <c r="H148" s="71" t="e">
        <f t="shared" si="40"/>
        <v>#DIV/0!</v>
      </c>
      <c r="I148" s="69">
        <v>0</v>
      </c>
      <c r="J148" s="70">
        <v>0</v>
      </c>
      <c r="K148" s="71" t="e">
        <f t="shared" si="41"/>
        <v>#DIV/0!</v>
      </c>
      <c r="L148" s="69">
        <v>0</v>
      </c>
      <c r="M148" s="70">
        <v>0</v>
      </c>
      <c r="N148" s="71" t="e">
        <f t="shared" si="42"/>
        <v>#DIV/0!</v>
      </c>
      <c r="O148" s="69">
        <v>0</v>
      </c>
      <c r="P148" s="70">
        <v>0</v>
      </c>
      <c r="Q148" s="71" t="e">
        <f t="shared" si="43"/>
        <v>#DIV/0!</v>
      </c>
      <c r="R148" s="69">
        <v>0</v>
      </c>
      <c r="S148" s="70">
        <v>0</v>
      </c>
      <c r="T148" s="71" t="e">
        <f t="shared" si="44"/>
        <v>#DIV/0!</v>
      </c>
      <c r="U148" s="69">
        <v>0</v>
      </c>
      <c r="V148" s="70">
        <v>0</v>
      </c>
      <c r="W148" s="71" t="e">
        <f t="shared" si="45"/>
        <v>#DIV/0!</v>
      </c>
      <c r="X148" s="69">
        <v>0</v>
      </c>
      <c r="Y148" s="70">
        <v>0</v>
      </c>
      <c r="Z148" s="71" t="e">
        <f t="shared" si="46"/>
        <v>#DIV/0!</v>
      </c>
      <c r="AA148" s="69">
        <v>0</v>
      </c>
      <c r="AB148" s="70">
        <v>0</v>
      </c>
      <c r="AC148" s="71" t="e">
        <f t="shared" si="47"/>
        <v>#DIV/0!</v>
      </c>
      <c r="AD148" s="69">
        <v>0</v>
      </c>
      <c r="AE148" s="70">
        <v>0</v>
      </c>
      <c r="AF148" s="71" t="e">
        <f t="shared" si="48"/>
        <v>#DIV/0!</v>
      </c>
      <c r="AG148" s="69">
        <v>0</v>
      </c>
      <c r="AH148" s="70">
        <v>0</v>
      </c>
      <c r="AI148" s="71" t="e">
        <f t="shared" si="49"/>
        <v>#DIV/0!</v>
      </c>
      <c r="AJ148" s="69">
        <v>0</v>
      </c>
      <c r="AK148" s="70">
        <v>0</v>
      </c>
      <c r="AL148" s="71" t="e">
        <f t="shared" si="50"/>
        <v>#DIV/0!</v>
      </c>
      <c r="AM148" s="57">
        <v>0</v>
      </c>
      <c r="AN148" s="58"/>
      <c r="AO148" s="64">
        <f t="shared" si="27"/>
        <v>0</v>
      </c>
      <c r="AP148" s="65">
        <f t="shared" si="27"/>
        <v>0</v>
      </c>
    </row>
    <row r="149" spans="1:42" ht="26.45" customHeight="1" x14ac:dyDescent="0.2">
      <c r="A149" s="49">
        <v>6.5</v>
      </c>
      <c r="B149" s="66" t="s">
        <v>381</v>
      </c>
      <c r="C149" s="85">
        <f t="shared" si="39"/>
        <v>82</v>
      </c>
      <c r="D149" s="67" t="s">
        <v>382</v>
      </c>
      <c r="E149" s="68"/>
      <c r="F149" s="69">
        <v>0</v>
      </c>
      <c r="G149" s="70">
        <v>0</v>
      </c>
      <c r="H149" s="71" t="e">
        <f t="shared" si="40"/>
        <v>#DIV/0!</v>
      </c>
      <c r="I149" s="69">
        <v>0</v>
      </c>
      <c r="J149" s="70">
        <v>0</v>
      </c>
      <c r="K149" s="71" t="e">
        <f t="shared" si="41"/>
        <v>#DIV/0!</v>
      </c>
      <c r="L149" s="69">
        <v>0</v>
      </c>
      <c r="M149" s="70">
        <v>0</v>
      </c>
      <c r="N149" s="71" t="e">
        <f t="shared" si="42"/>
        <v>#DIV/0!</v>
      </c>
      <c r="O149" s="69">
        <v>0</v>
      </c>
      <c r="P149" s="70">
        <v>0</v>
      </c>
      <c r="Q149" s="71" t="e">
        <f t="shared" si="43"/>
        <v>#DIV/0!</v>
      </c>
      <c r="R149" s="69">
        <v>0</v>
      </c>
      <c r="S149" s="70">
        <v>0</v>
      </c>
      <c r="T149" s="71" t="e">
        <f t="shared" si="44"/>
        <v>#DIV/0!</v>
      </c>
      <c r="U149" s="69">
        <v>0</v>
      </c>
      <c r="V149" s="70">
        <v>0</v>
      </c>
      <c r="W149" s="71" t="e">
        <f t="shared" si="45"/>
        <v>#DIV/0!</v>
      </c>
      <c r="X149" s="69">
        <v>0</v>
      </c>
      <c r="Y149" s="70">
        <v>0</v>
      </c>
      <c r="Z149" s="71" t="e">
        <f t="shared" si="46"/>
        <v>#DIV/0!</v>
      </c>
      <c r="AA149" s="69">
        <v>0</v>
      </c>
      <c r="AB149" s="70">
        <v>0</v>
      </c>
      <c r="AC149" s="71" t="e">
        <f t="shared" si="47"/>
        <v>#DIV/0!</v>
      </c>
      <c r="AD149" s="69">
        <v>0</v>
      </c>
      <c r="AE149" s="70">
        <v>0</v>
      </c>
      <c r="AF149" s="71" t="e">
        <f t="shared" si="48"/>
        <v>#DIV/0!</v>
      </c>
      <c r="AG149" s="69">
        <v>0</v>
      </c>
      <c r="AH149" s="70">
        <v>0</v>
      </c>
      <c r="AI149" s="71" t="e">
        <f t="shared" si="49"/>
        <v>#DIV/0!</v>
      </c>
      <c r="AJ149" s="69">
        <v>0</v>
      </c>
      <c r="AK149" s="70">
        <v>0</v>
      </c>
      <c r="AL149" s="71" t="e">
        <f t="shared" si="50"/>
        <v>#DIV/0!</v>
      </c>
      <c r="AM149" s="57">
        <v>0</v>
      </c>
      <c r="AN149" s="58"/>
      <c r="AO149" s="64">
        <f t="shared" si="27"/>
        <v>0</v>
      </c>
      <c r="AP149" s="65">
        <f t="shared" si="27"/>
        <v>0</v>
      </c>
    </row>
    <row r="150" spans="1:42" ht="26.45" customHeight="1" x14ac:dyDescent="0.2">
      <c r="A150" s="49">
        <v>11.1</v>
      </c>
      <c r="B150" s="66" t="s">
        <v>383</v>
      </c>
      <c r="C150" s="85">
        <f t="shared" si="39"/>
        <v>83</v>
      </c>
      <c r="D150" s="67" t="s">
        <v>384</v>
      </c>
      <c r="E150" s="68"/>
      <c r="F150" s="69">
        <v>0</v>
      </c>
      <c r="G150" s="70">
        <v>0</v>
      </c>
      <c r="H150" s="71" t="e">
        <f t="shared" si="40"/>
        <v>#DIV/0!</v>
      </c>
      <c r="I150" s="69">
        <v>0</v>
      </c>
      <c r="J150" s="70">
        <v>0</v>
      </c>
      <c r="K150" s="71" t="e">
        <f t="shared" si="41"/>
        <v>#DIV/0!</v>
      </c>
      <c r="L150" s="69">
        <v>0</v>
      </c>
      <c r="M150" s="70">
        <v>0</v>
      </c>
      <c r="N150" s="71" t="e">
        <f t="shared" si="42"/>
        <v>#DIV/0!</v>
      </c>
      <c r="O150" s="69">
        <v>0</v>
      </c>
      <c r="P150" s="70">
        <v>0</v>
      </c>
      <c r="Q150" s="71" t="e">
        <f t="shared" si="43"/>
        <v>#DIV/0!</v>
      </c>
      <c r="R150" s="69">
        <v>0</v>
      </c>
      <c r="S150" s="70">
        <v>0</v>
      </c>
      <c r="T150" s="71" t="e">
        <f t="shared" si="44"/>
        <v>#DIV/0!</v>
      </c>
      <c r="U150" s="69">
        <v>0</v>
      </c>
      <c r="V150" s="70">
        <v>0</v>
      </c>
      <c r="W150" s="71" t="e">
        <f t="shared" si="45"/>
        <v>#DIV/0!</v>
      </c>
      <c r="X150" s="69">
        <v>0</v>
      </c>
      <c r="Y150" s="70">
        <v>0</v>
      </c>
      <c r="Z150" s="71" t="e">
        <f t="shared" si="46"/>
        <v>#DIV/0!</v>
      </c>
      <c r="AA150" s="69">
        <v>0</v>
      </c>
      <c r="AB150" s="70">
        <v>0</v>
      </c>
      <c r="AC150" s="71" t="e">
        <f t="shared" si="47"/>
        <v>#DIV/0!</v>
      </c>
      <c r="AD150" s="69">
        <v>0</v>
      </c>
      <c r="AE150" s="70">
        <v>0</v>
      </c>
      <c r="AF150" s="71" t="e">
        <f t="shared" si="48"/>
        <v>#DIV/0!</v>
      </c>
      <c r="AG150" s="69">
        <v>0</v>
      </c>
      <c r="AH150" s="70">
        <v>0</v>
      </c>
      <c r="AI150" s="71" t="e">
        <f t="shared" si="49"/>
        <v>#DIV/0!</v>
      </c>
      <c r="AJ150" s="69">
        <v>0</v>
      </c>
      <c r="AK150" s="70">
        <v>0</v>
      </c>
      <c r="AL150" s="71" t="e">
        <f t="shared" si="50"/>
        <v>#DIV/0!</v>
      </c>
      <c r="AM150" s="57">
        <v>0</v>
      </c>
      <c r="AN150" s="58"/>
      <c r="AO150" s="64">
        <f t="shared" si="27"/>
        <v>0</v>
      </c>
      <c r="AP150" s="65">
        <f t="shared" si="27"/>
        <v>0</v>
      </c>
    </row>
    <row r="151" spans="1:42" ht="26.45" customHeight="1" x14ac:dyDescent="0.2">
      <c r="A151" s="49">
        <v>13.95</v>
      </c>
      <c r="B151" s="66" t="s">
        <v>385</v>
      </c>
      <c r="C151" s="85">
        <f t="shared" si="39"/>
        <v>84</v>
      </c>
      <c r="D151" s="67" t="s">
        <v>386</v>
      </c>
      <c r="E151" s="68"/>
      <c r="F151" s="69">
        <v>0</v>
      </c>
      <c r="G151" s="70">
        <v>0</v>
      </c>
      <c r="H151" s="71" t="e">
        <f t="shared" si="40"/>
        <v>#DIV/0!</v>
      </c>
      <c r="I151" s="69">
        <v>0</v>
      </c>
      <c r="J151" s="70">
        <v>0</v>
      </c>
      <c r="K151" s="71" t="e">
        <f t="shared" si="41"/>
        <v>#DIV/0!</v>
      </c>
      <c r="L151" s="69">
        <v>0</v>
      </c>
      <c r="M151" s="70">
        <v>0</v>
      </c>
      <c r="N151" s="71" t="e">
        <f t="shared" si="42"/>
        <v>#DIV/0!</v>
      </c>
      <c r="O151" s="69">
        <v>0</v>
      </c>
      <c r="P151" s="70">
        <v>0</v>
      </c>
      <c r="Q151" s="71" t="e">
        <f t="shared" si="43"/>
        <v>#DIV/0!</v>
      </c>
      <c r="R151" s="69">
        <v>0</v>
      </c>
      <c r="S151" s="70">
        <v>0</v>
      </c>
      <c r="T151" s="71" t="e">
        <f t="shared" si="44"/>
        <v>#DIV/0!</v>
      </c>
      <c r="U151" s="69">
        <v>0</v>
      </c>
      <c r="V151" s="70">
        <v>0</v>
      </c>
      <c r="W151" s="71" t="e">
        <f t="shared" si="45"/>
        <v>#DIV/0!</v>
      </c>
      <c r="X151" s="69">
        <v>0</v>
      </c>
      <c r="Y151" s="70">
        <v>0</v>
      </c>
      <c r="Z151" s="71" t="e">
        <f t="shared" si="46"/>
        <v>#DIV/0!</v>
      </c>
      <c r="AA151" s="69">
        <v>0</v>
      </c>
      <c r="AB151" s="70">
        <v>0</v>
      </c>
      <c r="AC151" s="71" t="e">
        <f t="shared" si="47"/>
        <v>#DIV/0!</v>
      </c>
      <c r="AD151" s="69">
        <v>0</v>
      </c>
      <c r="AE151" s="70">
        <v>0</v>
      </c>
      <c r="AF151" s="71" t="e">
        <f t="shared" si="48"/>
        <v>#DIV/0!</v>
      </c>
      <c r="AG151" s="69">
        <v>0</v>
      </c>
      <c r="AH151" s="70">
        <v>0</v>
      </c>
      <c r="AI151" s="71" t="e">
        <f t="shared" si="49"/>
        <v>#DIV/0!</v>
      </c>
      <c r="AJ151" s="69">
        <v>0</v>
      </c>
      <c r="AK151" s="70">
        <v>0</v>
      </c>
      <c r="AL151" s="71" t="e">
        <f t="shared" si="50"/>
        <v>#DIV/0!</v>
      </c>
      <c r="AM151" s="57">
        <v>0</v>
      </c>
      <c r="AN151" s="58"/>
      <c r="AO151" s="64">
        <f t="shared" ref="AO151:AP212" si="51">F151+L151+X151+I151+O151+AA151+R151+U151+AG151+AD151</f>
        <v>0</v>
      </c>
      <c r="AP151" s="65">
        <f t="shared" si="51"/>
        <v>0</v>
      </c>
    </row>
    <row r="152" spans="1:42" ht="26.45" customHeight="1" x14ac:dyDescent="0.2">
      <c r="A152" s="49">
        <v>9</v>
      </c>
      <c r="B152" s="66" t="s">
        <v>387</v>
      </c>
      <c r="C152" s="85">
        <f t="shared" si="39"/>
        <v>85</v>
      </c>
      <c r="D152" s="67" t="s">
        <v>388</v>
      </c>
      <c r="E152" s="68"/>
      <c r="F152" s="69">
        <v>0</v>
      </c>
      <c r="G152" s="70">
        <v>0</v>
      </c>
      <c r="H152" s="71" t="e">
        <f t="shared" si="40"/>
        <v>#DIV/0!</v>
      </c>
      <c r="I152" s="69">
        <v>0</v>
      </c>
      <c r="J152" s="70">
        <v>0</v>
      </c>
      <c r="K152" s="71" t="e">
        <f t="shared" si="41"/>
        <v>#DIV/0!</v>
      </c>
      <c r="L152" s="69">
        <v>0</v>
      </c>
      <c r="M152" s="70">
        <v>0</v>
      </c>
      <c r="N152" s="71" t="e">
        <f t="shared" si="42"/>
        <v>#DIV/0!</v>
      </c>
      <c r="O152" s="69">
        <v>0</v>
      </c>
      <c r="P152" s="70">
        <v>0</v>
      </c>
      <c r="Q152" s="71" t="e">
        <f t="shared" si="43"/>
        <v>#DIV/0!</v>
      </c>
      <c r="R152" s="69">
        <v>0</v>
      </c>
      <c r="S152" s="70">
        <v>0</v>
      </c>
      <c r="T152" s="71" t="e">
        <f t="shared" si="44"/>
        <v>#DIV/0!</v>
      </c>
      <c r="U152" s="69">
        <v>0</v>
      </c>
      <c r="V152" s="70">
        <v>0</v>
      </c>
      <c r="W152" s="71" t="e">
        <f t="shared" si="45"/>
        <v>#DIV/0!</v>
      </c>
      <c r="X152" s="69">
        <v>0</v>
      </c>
      <c r="Y152" s="70">
        <v>0</v>
      </c>
      <c r="Z152" s="71" t="e">
        <f t="shared" si="46"/>
        <v>#DIV/0!</v>
      </c>
      <c r="AA152" s="69">
        <v>0</v>
      </c>
      <c r="AB152" s="70">
        <v>0</v>
      </c>
      <c r="AC152" s="71" t="e">
        <f t="shared" si="47"/>
        <v>#DIV/0!</v>
      </c>
      <c r="AD152" s="69">
        <v>0</v>
      </c>
      <c r="AE152" s="70">
        <v>0</v>
      </c>
      <c r="AF152" s="71" t="e">
        <f t="shared" si="48"/>
        <v>#DIV/0!</v>
      </c>
      <c r="AG152" s="69">
        <v>0</v>
      </c>
      <c r="AH152" s="70">
        <v>0</v>
      </c>
      <c r="AI152" s="71" t="e">
        <f t="shared" si="49"/>
        <v>#DIV/0!</v>
      </c>
      <c r="AJ152" s="69">
        <v>0</v>
      </c>
      <c r="AK152" s="70">
        <v>0</v>
      </c>
      <c r="AL152" s="71" t="e">
        <f t="shared" si="50"/>
        <v>#DIV/0!</v>
      </c>
      <c r="AM152" s="57">
        <v>0</v>
      </c>
      <c r="AN152" s="58"/>
      <c r="AO152" s="64">
        <f t="shared" si="51"/>
        <v>0</v>
      </c>
      <c r="AP152" s="65">
        <f t="shared" si="51"/>
        <v>0</v>
      </c>
    </row>
    <row r="153" spans="1:42" ht="26.45" customHeight="1" x14ac:dyDescent="0.2">
      <c r="A153" s="49">
        <v>900</v>
      </c>
      <c r="B153" s="66" t="s">
        <v>389</v>
      </c>
      <c r="C153" s="85">
        <f t="shared" si="39"/>
        <v>86</v>
      </c>
      <c r="D153" s="67" t="s">
        <v>390</v>
      </c>
      <c r="E153" s="68"/>
      <c r="F153" s="69">
        <v>0</v>
      </c>
      <c r="G153" s="70">
        <v>0</v>
      </c>
      <c r="H153" s="71" t="e">
        <f t="shared" si="40"/>
        <v>#DIV/0!</v>
      </c>
      <c r="I153" s="69">
        <v>0</v>
      </c>
      <c r="J153" s="70">
        <v>0</v>
      </c>
      <c r="K153" s="71" t="e">
        <f t="shared" si="41"/>
        <v>#DIV/0!</v>
      </c>
      <c r="L153" s="69">
        <v>0</v>
      </c>
      <c r="M153" s="70">
        <v>0</v>
      </c>
      <c r="N153" s="71" t="e">
        <f t="shared" si="42"/>
        <v>#DIV/0!</v>
      </c>
      <c r="O153" s="69">
        <v>0</v>
      </c>
      <c r="P153" s="70">
        <v>0</v>
      </c>
      <c r="Q153" s="71" t="e">
        <f t="shared" si="43"/>
        <v>#DIV/0!</v>
      </c>
      <c r="R153" s="69">
        <v>0</v>
      </c>
      <c r="S153" s="70">
        <v>0</v>
      </c>
      <c r="T153" s="71" t="e">
        <f t="shared" si="44"/>
        <v>#DIV/0!</v>
      </c>
      <c r="U153" s="69">
        <v>0</v>
      </c>
      <c r="V153" s="70">
        <v>0</v>
      </c>
      <c r="W153" s="71" t="e">
        <f t="shared" si="45"/>
        <v>#DIV/0!</v>
      </c>
      <c r="X153" s="69">
        <v>0</v>
      </c>
      <c r="Y153" s="70">
        <v>0</v>
      </c>
      <c r="Z153" s="71" t="e">
        <f t="shared" si="46"/>
        <v>#DIV/0!</v>
      </c>
      <c r="AA153" s="69">
        <v>0</v>
      </c>
      <c r="AB153" s="70">
        <v>0</v>
      </c>
      <c r="AC153" s="71" t="e">
        <f t="shared" si="47"/>
        <v>#DIV/0!</v>
      </c>
      <c r="AD153" s="69">
        <v>0</v>
      </c>
      <c r="AE153" s="70">
        <v>0</v>
      </c>
      <c r="AF153" s="71" t="e">
        <f t="shared" si="48"/>
        <v>#DIV/0!</v>
      </c>
      <c r="AG153" s="69">
        <v>0</v>
      </c>
      <c r="AH153" s="70">
        <v>0</v>
      </c>
      <c r="AI153" s="71" t="e">
        <f t="shared" si="49"/>
        <v>#DIV/0!</v>
      </c>
      <c r="AJ153" s="69">
        <v>0</v>
      </c>
      <c r="AK153" s="70">
        <v>0</v>
      </c>
      <c r="AL153" s="71" t="e">
        <f t="shared" si="50"/>
        <v>#DIV/0!</v>
      </c>
      <c r="AM153" s="57">
        <v>0</v>
      </c>
      <c r="AN153" s="58"/>
      <c r="AO153" s="64">
        <f t="shared" si="51"/>
        <v>0</v>
      </c>
      <c r="AP153" s="65">
        <f t="shared" si="51"/>
        <v>0</v>
      </c>
    </row>
    <row r="154" spans="1:42" ht="26.45" customHeight="1" x14ac:dyDescent="0.2">
      <c r="A154" s="49">
        <v>1.35</v>
      </c>
      <c r="B154" s="66" t="s">
        <v>391</v>
      </c>
      <c r="C154" s="85">
        <f t="shared" si="39"/>
        <v>87</v>
      </c>
      <c r="D154" s="67" t="s">
        <v>392</v>
      </c>
      <c r="E154" s="68"/>
      <c r="F154" s="69">
        <v>0</v>
      </c>
      <c r="G154" s="70">
        <v>0</v>
      </c>
      <c r="H154" s="71" t="e">
        <f t="shared" si="40"/>
        <v>#DIV/0!</v>
      </c>
      <c r="I154" s="69">
        <v>0</v>
      </c>
      <c r="J154" s="70">
        <v>0</v>
      </c>
      <c r="K154" s="71" t="e">
        <f t="shared" si="41"/>
        <v>#DIV/0!</v>
      </c>
      <c r="L154" s="69">
        <v>0</v>
      </c>
      <c r="M154" s="70">
        <v>0</v>
      </c>
      <c r="N154" s="71" t="e">
        <f t="shared" si="42"/>
        <v>#DIV/0!</v>
      </c>
      <c r="O154" s="69">
        <v>0</v>
      </c>
      <c r="P154" s="70">
        <v>0</v>
      </c>
      <c r="Q154" s="71" t="e">
        <f t="shared" si="43"/>
        <v>#DIV/0!</v>
      </c>
      <c r="R154" s="69">
        <v>0</v>
      </c>
      <c r="S154" s="70">
        <v>0</v>
      </c>
      <c r="T154" s="71" t="e">
        <f t="shared" si="44"/>
        <v>#DIV/0!</v>
      </c>
      <c r="U154" s="69">
        <v>0</v>
      </c>
      <c r="V154" s="70">
        <v>0</v>
      </c>
      <c r="W154" s="71" t="e">
        <f t="shared" si="45"/>
        <v>#DIV/0!</v>
      </c>
      <c r="X154" s="69">
        <v>0</v>
      </c>
      <c r="Y154" s="70">
        <v>0</v>
      </c>
      <c r="Z154" s="71" t="e">
        <f t="shared" si="46"/>
        <v>#DIV/0!</v>
      </c>
      <c r="AA154" s="69">
        <v>0</v>
      </c>
      <c r="AB154" s="70">
        <v>0</v>
      </c>
      <c r="AC154" s="71" t="e">
        <f t="shared" si="47"/>
        <v>#DIV/0!</v>
      </c>
      <c r="AD154" s="69">
        <v>0</v>
      </c>
      <c r="AE154" s="70">
        <v>0</v>
      </c>
      <c r="AF154" s="71" t="e">
        <f t="shared" si="48"/>
        <v>#DIV/0!</v>
      </c>
      <c r="AG154" s="69">
        <v>0</v>
      </c>
      <c r="AH154" s="70">
        <v>0</v>
      </c>
      <c r="AI154" s="71" t="e">
        <f t="shared" si="49"/>
        <v>#DIV/0!</v>
      </c>
      <c r="AJ154" s="69">
        <v>0</v>
      </c>
      <c r="AK154" s="70">
        <v>0</v>
      </c>
      <c r="AL154" s="71" t="e">
        <f t="shared" si="50"/>
        <v>#DIV/0!</v>
      </c>
      <c r="AM154" s="57">
        <v>0</v>
      </c>
      <c r="AN154" s="58"/>
      <c r="AO154" s="64">
        <f t="shared" si="51"/>
        <v>0</v>
      </c>
      <c r="AP154" s="65">
        <f t="shared" si="51"/>
        <v>0</v>
      </c>
    </row>
    <row r="155" spans="1:42" ht="26.45" customHeight="1" x14ac:dyDescent="0.2">
      <c r="A155" s="49">
        <v>266.66666666666669</v>
      </c>
      <c r="B155" s="66" t="s">
        <v>393</v>
      </c>
      <c r="C155" s="85">
        <f t="shared" si="39"/>
        <v>88</v>
      </c>
      <c r="D155" s="67" t="s">
        <v>394</v>
      </c>
      <c r="E155" s="68"/>
      <c r="F155" s="69">
        <v>0</v>
      </c>
      <c r="G155" s="70">
        <v>0</v>
      </c>
      <c r="H155" s="71" t="e">
        <f t="shared" si="40"/>
        <v>#DIV/0!</v>
      </c>
      <c r="I155" s="69">
        <v>0</v>
      </c>
      <c r="J155" s="70">
        <v>0</v>
      </c>
      <c r="K155" s="71" t="e">
        <f t="shared" si="41"/>
        <v>#DIV/0!</v>
      </c>
      <c r="L155" s="69">
        <v>0</v>
      </c>
      <c r="M155" s="70">
        <v>0</v>
      </c>
      <c r="N155" s="71" t="e">
        <f t="shared" si="42"/>
        <v>#DIV/0!</v>
      </c>
      <c r="O155" s="69">
        <v>0</v>
      </c>
      <c r="P155" s="70">
        <v>0</v>
      </c>
      <c r="Q155" s="71" t="e">
        <f t="shared" si="43"/>
        <v>#DIV/0!</v>
      </c>
      <c r="R155" s="69">
        <v>0</v>
      </c>
      <c r="S155" s="70">
        <v>0</v>
      </c>
      <c r="T155" s="71" t="e">
        <f t="shared" si="44"/>
        <v>#DIV/0!</v>
      </c>
      <c r="U155" s="69">
        <v>0</v>
      </c>
      <c r="V155" s="70">
        <v>0</v>
      </c>
      <c r="W155" s="71" t="e">
        <f t="shared" si="45"/>
        <v>#DIV/0!</v>
      </c>
      <c r="X155" s="69">
        <v>0</v>
      </c>
      <c r="Y155" s="70">
        <v>0</v>
      </c>
      <c r="Z155" s="71" t="e">
        <f t="shared" si="46"/>
        <v>#DIV/0!</v>
      </c>
      <c r="AA155" s="69">
        <v>0</v>
      </c>
      <c r="AB155" s="70">
        <v>0</v>
      </c>
      <c r="AC155" s="71" t="e">
        <f t="shared" si="47"/>
        <v>#DIV/0!</v>
      </c>
      <c r="AD155" s="69">
        <v>0</v>
      </c>
      <c r="AE155" s="70">
        <v>0</v>
      </c>
      <c r="AF155" s="71" t="e">
        <f t="shared" si="48"/>
        <v>#DIV/0!</v>
      </c>
      <c r="AG155" s="69">
        <v>0</v>
      </c>
      <c r="AH155" s="70">
        <v>0</v>
      </c>
      <c r="AI155" s="71" t="e">
        <f t="shared" si="49"/>
        <v>#DIV/0!</v>
      </c>
      <c r="AJ155" s="69">
        <v>0</v>
      </c>
      <c r="AK155" s="70">
        <v>0</v>
      </c>
      <c r="AL155" s="71" t="e">
        <f t="shared" si="50"/>
        <v>#DIV/0!</v>
      </c>
      <c r="AM155" s="57">
        <v>0</v>
      </c>
      <c r="AN155" s="58"/>
      <c r="AO155" s="64">
        <f t="shared" si="51"/>
        <v>0</v>
      </c>
      <c r="AP155" s="65">
        <f t="shared" si="51"/>
        <v>0</v>
      </c>
    </row>
    <row r="156" spans="1:42" ht="26.45" customHeight="1" x14ac:dyDescent="0.2">
      <c r="A156" s="49">
        <v>8</v>
      </c>
      <c r="B156" s="66" t="s">
        <v>395</v>
      </c>
      <c r="C156" s="85">
        <f t="shared" si="39"/>
        <v>89</v>
      </c>
      <c r="D156" s="67" t="s">
        <v>396</v>
      </c>
      <c r="E156" s="68"/>
      <c r="F156" s="69">
        <v>0</v>
      </c>
      <c r="G156" s="70">
        <v>0</v>
      </c>
      <c r="H156" s="71" t="e">
        <f t="shared" si="40"/>
        <v>#DIV/0!</v>
      </c>
      <c r="I156" s="69">
        <v>0</v>
      </c>
      <c r="J156" s="70">
        <v>0</v>
      </c>
      <c r="K156" s="71" t="e">
        <f t="shared" si="41"/>
        <v>#DIV/0!</v>
      </c>
      <c r="L156" s="69">
        <v>0</v>
      </c>
      <c r="M156" s="70">
        <v>0</v>
      </c>
      <c r="N156" s="71" t="e">
        <f t="shared" si="42"/>
        <v>#DIV/0!</v>
      </c>
      <c r="O156" s="69">
        <v>0</v>
      </c>
      <c r="P156" s="70">
        <v>0</v>
      </c>
      <c r="Q156" s="71" t="e">
        <f t="shared" si="43"/>
        <v>#DIV/0!</v>
      </c>
      <c r="R156" s="69">
        <v>0</v>
      </c>
      <c r="S156" s="70">
        <v>0</v>
      </c>
      <c r="T156" s="71" t="e">
        <f t="shared" si="44"/>
        <v>#DIV/0!</v>
      </c>
      <c r="U156" s="69">
        <v>0</v>
      </c>
      <c r="V156" s="70">
        <v>0</v>
      </c>
      <c r="W156" s="71" t="e">
        <f t="shared" si="45"/>
        <v>#DIV/0!</v>
      </c>
      <c r="X156" s="69">
        <v>0</v>
      </c>
      <c r="Y156" s="70">
        <v>0</v>
      </c>
      <c r="Z156" s="71" t="e">
        <f t="shared" si="46"/>
        <v>#DIV/0!</v>
      </c>
      <c r="AA156" s="69">
        <v>0</v>
      </c>
      <c r="AB156" s="70">
        <v>0</v>
      </c>
      <c r="AC156" s="71" t="e">
        <f t="shared" si="47"/>
        <v>#DIV/0!</v>
      </c>
      <c r="AD156" s="69">
        <v>0</v>
      </c>
      <c r="AE156" s="70">
        <v>0</v>
      </c>
      <c r="AF156" s="71" t="e">
        <f t="shared" si="48"/>
        <v>#DIV/0!</v>
      </c>
      <c r="AG156" s="69">
        <v>0</v>
      </c>
      <c r="AH156" s="70">
        <v>0</v>
      </c>
      <c r="AI156" s="71" t="e">
        <f t="shared" si="49"/>
        <v>#DIV/0!</v>
      </c>
      <c r="AJ156" s="69">
        <v>0</v>
      </c>
      <c r="AK156" s="70">
        <v>0</v>
      </c>
      <c r="AL156" s="71" t="e">
        <f t="shared" si="50"/>
        <v>#DIV/0!</v>
      </c>
      <c r="AM156" s="57">
        <v>0</v>
      </c>
      <c r="AN156" s="58"/>
      <c r="AO156" s="64">
        <f t="shared" si="51"/>
        <v>0</v>
      </c>
      <c r="AP156" s="65">
        <f t="shared" si="51"/>
        <v>0</v>
      </c>
    </row>
    <row r="157" spans="1:42" ht="26.45" customHeight="1" x14ac:dyDescent="0.2">
      <c r="A157" s="49">
        <v>6.5</v>
      </c>
      <c r="B157" s="66" t="s">
        <v>397</v>
      </c>
      <c r="C157" s="85">
        <f t="shared" si="39"/>
        <v>90</v>
      </c>
      <c r="D157" s="67" t="s">
        <v>398</v>
      </c>
      <c r="E157" s="68"/>
      <c r="F157" s="69">
        <v>-1</v>
      </c>
      <c r="G157" s="70">
        <v>0</v>
      </c>
      <c r="H157" s="71" t="e">
        <f t="shared" si="40"/>
        <v>#DIV/0!</v>
      </c>
      <c r="I157" s="69">
        <v>0</v>
      </c>
      <c r="J157" s="70">
        <v>0</v>
      </c>
      <c r="K157" s="71" t="e">
        <f t="shared" si="41"/>
        <v>#DIV/0!</v>
      </c>
      <c r="L157" s="69">
        <v>0</v>
      </c>
      <c r="M157" s="70">
        <v>0</v>
      </c>
      <c r="N157" s="71" t="e">
        <f t="shared" si="42"/>
        <v>#DIV/0!</v>
      </c>
      <c r="O157" s="69">
        <v>-2</v>
      </c>
      <c r="P157" s="70">
        <v>0</v>
      </c>
      <c r="Q157" s="71" t="e">
        <f t="shared" si="43"/>
        <v>#DIV/0!</v>
      </c>
      <c r="R157" s="69">
        <v>0</v>
      </c>
      <c r="S157" s="70">
        <v>0</v>
      </c>
      <c r="T157" s="71" t="e">
        <f t="shared" si="44"/>
        <v>#DIV/0!</v>
      </c>
      <c r="U157" s="69">
        <v>0</v>
      </c>
      <c r="V157" s="70">
        <v>0</v>
      </c>
      <c r="W157" s="71" t="e">
        <f t="shared" si="45"/>
        <v>#DIV/0!</v>
      </c>
      <c r="X157" s="69">
        <v>0</v>
      </c>
      <c r="Y157" s="70">
        <v>0</v>
      </c>
      <c r="Z157" s="71" t="e">
        <f t="shared" si="46"/>
        <v>#DIV/0!</v>
      </c>
      <c r="AA157" s="69">
        <v>0</v>
      </c>
      <c r="AB157" s="70">
        <v>0</v>
      </c>
      <c r="AC157" s="71" t="e">
        <f t="shared" si="47"/>
        <v>#DIV/0!</v>
      </c>
      <c r="AD157" s="69">
        <v>0</v>
      </c>
      <c r="AE157" s="70">
        <v>0</v>
      </c>
      <c r="AF157" s="71" t="e">
        <f t="shared" si="48"/>
        <v>#DIV/0!</v>
      </c>
      <c r="AG157" s="69">
        <v>0</v>
      </c>
      <c r="AH157" s="70">
        <v>0</v>
      </c>
      <c r="AI157" s="71" t="e">
        <f t="shared" si="49"/>
        <v>#DIV/0!</v>
      </c>
      <c r="AJ157" s="69">
        <v>-3</v>
      </c>
      <c r="AK157" s="70">
        <v>0</v>
      </c>
      <c r="AL157" s="71" t="e">
        <f t="shared" si="50"/>
        <v>#DIV/0!</v>
      </c>
      <c r="AM157" s="57">
        <v>0</v>
      </c>
      <c r="AN157" s="58"/>
      <c r="AO157" s="64">
        <f t="shared" si="51"/>
        <v>-3</v>
      </c>
      <c r="AP157" s="65">
        <f t="shared" si="51"/>
        <v>0</v>
      </c>
    </row>
    <row r="158" spans="1:42" ht="26.45" customHeight="1" x14ac:dyDescent="0.2">
      <c r="A158" s="49">
        <v>5</v>
      </c>
      <c r="B158" s="66" t="s">
        <v>399</v>
      </c>
      <c r="C158" s="85">
        <f t="shared" si="39"/>
        <v>91</v>
      </c>
      <c r="D158" s="67" t="s">
        <v>400</v>
      </c>
      <c r="E158" s="68"/>
      <c r="F158" s="69">
        <v>-2</v>
      </c>
      <c r="G158" s="70">
        <v>0</v>
      </c>
      <c r="H158" s="71" t="e">
        <f t="shared" si="40"/>
        <v>#DIV/0!</v>
      </c>
      <c r="I158" s="69">
        <v>-3</v>
      </c>
      <c r="J158" s="70">
        <v>0</v>
      </c>
      <c r="K158" s="71" t="e">
        <f t="shared" si="41"/>
        <v>#DIV/0!</v>
      </c>
      <c r="L158" s="69">
        <v>0</v>
      </c>
      <c r="M158" s="70">
        <v>0</v>
      </c>
      <c r="N158" s="71" t="e">
        <f t="shared" si="42"/>
        <v>#DIV/0!</v>
      </c>
      <c r="O158" s="69">
        <v>-7</v>
      </c>
      <c r="P158" s="70">
        <v>0</v>
      </c>
      <c r="Q158" s="71" t="e">
        <f t="shared" si="43"/>
        <v>#DIV/0!</v>
      </c>
      <c r="R158" s="69">
        <v>4</v>
      </c>
      <c r="S158" s="70">
        <v>0</v>
      </c>
      <c r="T158" s="71" t="e">
        <f t="shared" si="44"/>
        <v>#DIV/0!</v>
      </c>
      <c r="U158" s="69">
        <v>0</v>
      </c>
      <c r="V158" s="70">
        <v>0</v>
      </c>
      <c r="W158" s="71" t="e">
        <f t="shared" si="45"/>
        <v>#DIV/0!</v>
      </c>
      <c r="X158" s="69">
        <v>-6</v>
      </c>
      <c r="Y158" s="70">
        <v>0</v>
      </c>
      <c r="Z158" s="71" t="e">
        <f t="shared" si="46"/>
        <v>#DIV/0!</v>
      </c>
      <c r="AA158" s="69">
        <v>0</v>
      </c>
      <c r="AB158" s="70">
        <v>0</v>
      </c>
      <c r="AC158" s="71" t="e">
        <f t="shared" si="47"/>
        <v>#DIV/0!</v>
      </c>
      <c r="AD158" s="69">
        <v>-2</v>
      </c>
      <c r="AE158" s="70">
        <v>0</v>
      </c>
      <c r="AF158" s="71" t="e">
        <f t="shared" si="48"/>
        <v>#DIV/0!</v>
      </c>
      <c r="AG158" s="69">
        <v>0</v>
      </c>
      <c r="AH158" s="70">
        <v>0</v>
      </c>
      <c r="AI158" s="71" t="e">
        <f t="shared" si="49"/>
        <v>#DIV/0!</v>
      </c>
      <c r="AJ158" s="69">
        <v>-16</v>
      </c>
      <c r="AK158" s="70">
        <v>0</v>
      </c>
      <c r="AL158" s="71" t="e">
        <f t="shared" si="50"/>
        <v>#DIV/0!</v>
      </c>
      <c r="AM158" s="57">
        <v>0</v>
      </c>
      <c r="AN158" s="58"/>
      <c r="AO158" s="64">
        <f t="shared" si="51"/>
        <v>-16</v>
      </c>
      <c r="AP158" s="65">
        <f t="shared" si="51"/>
        <v>0</v>
      </c>
    </row>
    <row r="159" spans="1:42" ht="26.45" customHeight="1" x14ac:dyDescent="0.2">
      <c r="A159" s="49">
        <v>2.35</v>
      </c>
      <c r="B159" s="66" t="s">
        <v>401</v>
      </c>
      <c r="C159" s="85">
        <f t="shared" si="39"/>
        <v>92</v>
      </c>
      <c r="D159" s="67" t="s">
        <v>402</v>
      </c>
      <c r="E159" s="68"/>
      <c r="F159" s="69">
        <v>0</v>
      </c>
      <c r="G159" s="70">
        <v>0</v>
      </c>
      <c r="H159" s="71" t="e">
        <f t="shared" si="40"/>
        <v>#DIV/0!</v>
      </c>
      <c r="I159" s="69">
        <v>0</v>
      </c>
      <c r="J159" s="70">
        <v>0</v>
      </c>
      <c r="K159" s="71" t="e">
        <f t="shared" si="41"/>
        <v>#DIV/0!</v>
      </c>
      <c r="L159" s="69">
        <v>0</v>
      </c>
      <c r="M159" s="70">
        <v>0</v>
      </c>
      <c r="N159" s="71" t="e">
        <f t="shared" si="42"/>
        <v>#DIV/0!</v>
      </c>
      <c r="O159" s="69">
        <v>0</v>
      </c>
      <c r="P159" s="70">
        <v>0</v>
      </c>
      <c r="Q159" s="71" t="e">
        <f t="shared" si="43"/>
        <v>#DIV/0!</v>
      </c>
      <c r="R159" s="69">
        <v>0</v>
      </c>
      <c r="S159" s="70">
        <v>0</v>
      </c>
      <c r="T159" s="71" t="e">
        <f t="shared" si="44"/>
        <v>#DIV/0!</v>
      </c>
      <c r="U159" s="69">
        <v>0</v>
      </c>
      <c r="V159" s="70">
        <v>0</v>
      </c>
      <c r="W159" s="71" t="e">
        <f t="shared" si="45"/>
        <v>#DIV/0!</v>
      </c>
      <c r="X159" s="69">
        <v>0</v>
      </c>
      <c r="Y159" s="70">
        <v>0</v>
      </c>
      <c r="Z159" s="71" t="e">
        <f t="shared" si="46"/>
        <v>#DIV/0!</v>
      </c>
      <c r="AA159" s="69">
        <v>0</v>
      </c>
      <c r="AB159" s="70">
        <v>0</v>
      </c>
      <c r="AC159" s="71" t="e">
        <f t="shared" si="47"/>
        <v>#DIV/0!</v>
      </c>
      <c r="AD159" s="69">
        <v>0</v>
      </c>
      <c r="AE159" s="70">
        <v>0</v>
      </c>
      <c r="AF159" s="71" t="e">
        <f t="shared" si="48"/>
        <v>#DIV/0!</v>
      </c>
      <c r="AG159" s="69">
        <v>0</v>
      </c>
      <c r="AH159" s="70">
        <v>0</v>
      </c>
      <c r="AI159" s="71" t="e">
        <f t="shared" si="49"/>
        <v>#DIV/0!</v>
      </c>
      <c r="AJ159" s="69">
        <v>0</v>
      </c>
      <c r="AK159" s="70">
        <v>0</v>
      </c>
      <c r="AL159" s="71" t="e">
        <f t="shared" si="50"/>
        <v>#DIV/0!</v>
      </c>
      <c r="AM159" s="57">
        <v>0</v>
      </c>
      <c r="AN159" s="58"/>
      <c r="AO159" s="64">
        <f t="shared" si="51"/>
        <v>0</v>
      </c>
      <c r="AP159" s="65">
        <f t="shared" si="51"/>
        <v>0</v>
      </c>
    </row>
    <row r="160" spans="1:42" ht="26.45" customHeight="1" x14ac:dyDescent="0.2">
      <c r="A160" s="49">
        <v>6.5</v>
      </c>
      <c r="B160" s="66" t="s">
        <v>403</v>
      </c>
      <c r="C160" s="85">
        <f t="shared" si="39"/>
        <v>93</v>
      </c>
      <c r="D160" s="67" t="s">
        <v>404</v>
      </c>
      <c r="E160" s="68" t="s">
        <v>24</v>
      </c>
      <c r="F160" s="69">
        <v>-70</v>
      </c>
      <c r="G160" s="70">
        <v>0</v>
      </c>
      <c r="H160" s="71" t="e">
        <f t="shared" si="40"/>
        <v>#DIV/0!</v>
      </c>
      <c r="I160" s="69">
        <v>-49</v>
      </c>
      <c r="J160" s="70">
        <v>0</v>
      </c>
      <c r="K160" s="71" t="e">
        <f t="shared" si="41"/>
        <v>#DIV/0!</v>
      </c>
      <c r="L160" s="69">
        <v>-68</v>
      </c>
      <c r="M160" s="70">
        <v>0</v>
      </c>
      <c r="N160" s="71" t="e">
        <f t="shared" si="42"/>
        <v>#DIV/0!</v>
      </c>
      <c r="O160" s="69">
        <v>-53</v>
      </c>
      <c r="P160" s="70">
        <v>0</v>
      </c>
      <c r="Q160" s="71" t="e">
        <f t="shared" si="43"/>
        <v>#DIV/0!</v>
      </c>
      <c r="R160" s="69">
        <v>-65</v>
      </c>
      <c r="S160" s="70">
        <v>0</v>
      </c>
      <c r="T160" s="71" t="e">
        <f t="shared" si="44"/>
        <v>#DIV/0!</v>
      </c>
      <c r="U160" s="69">
        <v>-331</v>
      </c>
      <c r="V160" s="70">
        <v>0</v>
      </c>
      <c r="W160" s="71" t="e">
        <f t="shared" si="45"/>
        <v>#DIV/0!</v>
      </c>
      <c r="X160" s="69">
        <v>-66</v>
      </c>
      <c r="Y160" s="70">
        <v>0</v>
      </c>
      <c r="Z160" s="71" t="e">
        <f t="shared" si="46"/>
        <v>#DIV/0!</v>
      </c>
      <c r="AA160" s="69">
        <v>-27</v>
      </c>
      <c r="AB160" s="70">
        <v>0</v>
      </c>
      <c r="AC160" s="71" t="e">
        <f t="shared" si="47"/>
        <v>#DIV/0!</v>
      </c>
      <c r="AD160" s="69">
        <v>-337.5</v>
      </c>
      <c r="AE160" s="70">
        <v>0</v>
      </c>
      <c r="AF160" s="71" t="e">
        <f t="shared" si="48"/>
        <v>#DIV/0!</v>
      </c>
      <c r="AG160" s="69">
        <v>0</v>
      </c>
      <c r="AH160" s="70">
        <v>0</v>
      </c>
      <c r="AI160" s="71" t="e">
        <f t="shared" si="49"/>
        <v>#DIV/0!</v>
      </c>
      <c r="AJ160" s="69">
        <v>-1066.5</v>
      </c>
      <c r="AK160" s="70">
        <v>0</v>
      </c>
      <c r="AL160" s="71" t="e">
        <f t="shared" si="50"/>
        <v>#DIV/0!</v>
      </c>
      <c r="AM160" s="57">
        <v>0</v>
      </c>
      <c r="AN160" s="58"/>
      <c r="AO160" s="64">
        <f t="shared" si="51"/>
        <v>-1066.5</v>
      </c>
      <c r="AP160" s="65">
        <f t="shared" si="51"/>
        <v>0</v>
      </c>
    </row>
    <row r="161" spans="1:42" ht="26.45" customHeight="1" x14ac:dyDescent="0.2">
      <c r="A161" s="49">
        <v>6.5</v>
      </c>
      <c r="B161" s="66" t="s">
        <v>405</v>
      </c>
      <c r="C161" s="85">
        <f t="shared" si="39"/>
        <v>94</v>
      </c>
      <c r="D161" s="67" t="s">
        <v>406</v>
      </c>
      <c r="E161" s="68" t="s">
        <v>24</v>
      </c>
      <c r="F161" s="69">
        <v>-116</v>
      </c>
      <c r="G161" s="70">
        <v>0</v>
      </c>
      <c r="H161" s="71" t="e">
        <f t="shared" si="40"/>
        <v>#DIV/0!</v>
      </c>
      <c r="I161" s="69">
        <v>-107</v>
      </c>
      <c r="J161" s="70">
        <v>0</v>
      </c>
      <c r="K161" s="71" t="e">
        <f t="shared" si="41"/>
        <v>#DIV/0!</v>
      </c>
      <c r="L161" s="69">
        <v>-67</v>
      </c>
      <c r="M161" s="70">
        <v>0</v>
      </c>
      <c r="N161" s="71" t="e">
        <f t="shared" si="42"/>
        <v>#DIV/0!</v>
      </c>
      <c r="O161" s="69">
        <v>-214.5</v>
      </c>
      <c r="P161" s="70">
        <v>0</v>
      </c>
      <c r="Q161" s="71" t="e">
        <f t="shared" si="43"/>
        <v>#DIV/0!</v>
      </c>
      <c r="R161" s="69">
        <v>-170.5</v>
      </c>
      <c r="S161" s="70">
        <v>0</v>
      </c>
      <c r="T161" s="71" t="e">
        <f t="shared" si="44"/>
        <v>#DIV/0!</v>
      </c>
      <c r="U161" s="69">
        <v>-116</v>
      </c>
      <c r="V161" s="70">
        <v>0</v>
      </c>
      <c r="W161" s="71" t="e">
        <f t="shared" si="45"/>
        <v>#DIV/0!</v>
      </c>
      <c r="X161" s="69">
        <v>-204</v>
      </c>
      <c r="Y161" s="70">
        <v>0</v>
      </c>
      <c r="Z161" s="71" t="e">
        <f t="shared" si="46"/>
        <v>#DIV/0!</v>
      </c>
      <c r="AA161" s="69">
        <v>-249</v>
      </c>
      <c r="AB161" s="70">
        <v>0</v>
      </c>
      <c r="AC161" s="71" t="e">
        <f t="shared" si="47"/>
        <v>#DIV/0!</v>
      </c>
      <c r="AD161" s="69">
        <v>-297</v>
      </c>
      <c r="AE161" s="70">
        <v>0</v>
      </c>
      <c r="AF161" s="71" t="e">
        <f t="shared" si="48"/>
        <v>#DIV/0!</v>
      </c>
      <c r="AG161" s="69">
        <v>0</v>
      </c>
      <c r="AH161" s="70">
        <v>0</v>
      </c>
      <c r="AI161" s="71" t="e">
        <f t="shared" si="49"/>
        <v>#DIV/0!</v>
      </c>
      <c r="AJ161" s="69">
        <v>-1541</v>
      </c>
      <c r="AK161" s="70">
        <v>0</v>
      </c>
      <c r="AL161" s="71" t="e">
        <f t="shared" si="50"/>
        <v>#DIV/0!</v>
      </c>
      <c r="AM161" s="57">
        <v>0</v>
      </c>
      <c r="AN161" s="58"/>
      <c r="AO161" s="64">
        <f t="shared" si="51"/>
        <v>-1541</v>
      </c>
      <c r="AP161" s="65">
        <f t="shared" si="51"/>
        <v>0</v>
      </c>
    </row>
    <row r="162" spans="1:42" ht="26.45" customHeight="1" x14ac:dyDescent="0.2">
      <c r="A162" s="49">
        <v>195</v>
      </c>
      <c r="B162" s="66" t="s">
        <v>407</v>
      </c>
      <c r="C162" s="85">
        <f t="shared" si="39"/>
        <v>95</v>
      </c>
      <c r="D162" s="67" t="s">
        <v>408</v>
      </c>
      <c r="E162" s="68"/>
      <c r="F162" s="69">
        <v>0</v>
      </c>
      <c r="G162" s="70">
        <v>0</v>
      </c>
      <c r="H162" s="71" t="e">
        <f t="shared" si="40"/>
        <v>#DIV/0!</v>
      </c>
      <c r="I162" s="69">
        <v>0</v>
      </c>
      <c r="J162" s="70">
        <v>0</v>
      </c>
      <c r="K162" s="71" t="e">
        <f t="shared" si="41"/>
        <v>#DIV/0!</v>
      </c>
      <c r="L162" s="69">
        <v>0</v>
      </c>
      <c r="M162" s="70">
        <v>0</v>
      </c>
      <c r="N162" s="71" t="e">
        <f t="shared" si="42"/>
        <v>#DIV/0!</v>
      </c>
      <c r="O162" s="69">
        <v>0</v>
      </c>
      <c r="P162" s="70">
        <v>0</v>
      </c>
      <c r="Q162" s="71" t="e">
        <f t="shared" si="43"/>
        <v>#DIV/0!</v>
      </c>
      <c r="R162" s="69">
        <v>0</v>
      </c>
      <c r="S162" s="70">
        <v>0</v>
      </c>
      <c r="T162" s="71" t="e">
        <f t="shared" si="44"/>
        <v>#DIV/0!</v>
      </c>
      <c r="U162" s="69">
        <v>0</v>
      </c>
      <c r="V162" s="70">
        <v>0</v>
      </c>
      <c r="W162" s="71" t="e">
        <f t="shared" si="45"/>
        <v>#DIV/0!</v>
      </c>
      <c r="X162" s="69">
        <v>0</v>
      </c>
      <c r="Y162" s="70">
        <v>0</v>
      </c>
      <c r="Z162" s="71" t="e">
        <f t="shared" si="46"/>
        <v>#DIV/0!</v>
      </c>
      <c r="AA162" s="69">
        <v>0</v>
      </c>
      <c r="AB162" s="70">
        <v>0</v>
      </c>
      <c r="AC162" s="71" t="e">
        <f t="shared" si="47"/>
        <v>#DIV/0!</v>
      </c>
      <c r="AD162" s="69">
        <v>0</v>
      </c>
      <c r="AE162" s="70">
        <v>0</v>
      </c>
      <c r="AF162" s="71" t="e">
        <f t="shared" si="48"/>
        <v>#DIV/0!</v>
      </c>
      <c r="AG162" s="69">
        <v>0</v>
      </c>
      <c r="AH162" s="70">
        <v>0</v>
      </c>
      <c r="AI162" s="71" t="e">
        <f t="shared" si="49"/>
        <v>#DIV/0!</v>
      </c>
      <c r="AJ162" s="69">
        <v>0</v>
      </c>
      <c r="AK162" s="70">
        <v>0</v>
      </c>
      <c r="AL162" s="71" t="e">
        <f t="shared" si="50"/>
        <v>#DIV/0!</v>
      </c>
      <c r="AM162" s="57">
        <v>0</v>
      </c>
      <c r="AN162" s="58"/>
      <c r="AO162" s="64">
        <f t="shared" si="51"/>
        <v>0</v>
      </c>
      <c r="AP162" s="65">
        <f t="shared" si="51"/>
        <v>0</v>
      </c>
    </row>
    <row r="163" spans="1:42" ht="26.45" customHeight="1" x14ac:dyDescent="0.2">
      <c r="A163" s="49">
        <v>9</v>
      </c>
      <c r="B163" s="66" t="s">
        <v>409</v>
      </c>
      <c r="C163" s="85">
        <f t="shared" si="39"/>
        <v>96</v>
      </c>
      <c r="D163" s="67" t="s">
        <v>410</v>
      </c>
      <c r="E163" s="68" t="s">
        <v>24</v>
      </c>
      <c r="F163" s="69">
        <v>-35</v>
      </c>
      <c r="G163" s="70">
        <v>0</v>
      </c>
      <c r="H163" s="71" t="e">
        <f t="shared" si="40"/>
        <v>#DIV/0!</v>
      </c>
      <c r="I163" s="69">
        <v>-29</v>
      </c>
      <c r="J163" s="70">
        <v>0</v>
      </c>
      <c r="K163" s="71" t="e">
        <f t="shared" si="41"/>
        <v>#DIV/0!</v>
      </c>
      <c r="L163" s="69">
        <v>-26</v>
      </c>
      <c r="M163" s="70">
        <v>0</v>
      </c>
      <c r="N163" s="71" t="e">
        <f t="shared" si="42"/>
        <v>#DIV/0!</v>
      </c>
      <c r="O163" s="69">
        <v>-34</v>
      </c>
      <c r="P163" s="70">
        <v>0</v>
      </c>
      <c r="Q163" s="71" t="e">
        <f t="shared" si="43"/>
        <v>#DIV/0!</v>
      </c>
      <c r="R163" s="69">
        <v>-19</v>
      </c>
      <c r="S163" s="70">
        <v>0</v>
      </c>
      <c r="T163" s="71" t="e">
        <f t="shared" si="44"/>
        <v>#DIV/0!</v>
      </c>
      <c r="U163" s="69">
        <v>-25</v>
      </c>
      <c r="V163" s="70">
        <v>0</v>
      </c>
      <c r="W163" s="71" t="e">
        <f t="shared" si="45"/>
        <v>#DIV/0!</v>
      </c>
      <c r="X163" s="69">
        <v>-3</v>
      </c>
      <c r="Y163" s="70">
        <v>0</v>
      </c>
      <c r="Z163" s="71" t="e">
        <f t="shared" si="46"/>
        <v>#DIV/0!</v>
      </c>
      <c r="AA163" s="69">
        <v>-10</v>
      </c>
      <c r="AB163" s="70">
        <v>0</v>
      </c>
      <c r="AC163" s="71" t="e">
        <f t="shared" si="47"/>
        <v>#DIV/0!</v>
      </c>
      <c r="AD163" s="69">
        <v>-48</v>
      </c>
      <c r="AE163" s="70">
        <v>0</v>
      </c>
      <c r="AF163" s="71" t="e">
        <f t="shared" si="48"/>
        <v>#DIV/0!</v>
      </c>
      <c r="AG163" s="69">
        <v>0</v>
      </c>
      <c r="AH163" s="70">
        <v>0</v>
      </c>
      <c r="AI163" s="71" t="e">
        <f t="shared" si="49"/>
        <v>#DIV/0!</v>
      </c>
      <c r="AJ163" s="69">
        <v>-229</v>
      </c>
      <c r="AK163" s="70">
        <v>0</v>
      </c>
      <c r="AL163" s="71" t="e">
        <f t="shared" si="50"/>
        <v>#DIV/0!</v>
      </c>
      <c r="AM163" s="57">
        <v>0</v>
      </c>
      <c r="AN163" s="58"/>
      <c r="AO163" s="64">
        <f t="shared" si="51"/>
        <v>-229</v>
      </c>
      <c r="AP163" s="65">
        <f t="shared" si="51"/>
        <v>0</v>
      </c>
    </row>
    <row r="164" spans="1:42" ht="26.45" customHeight="1" x14ac:dyDescent="0.2">
      <c r="A164" s="49">
        <v>315</v>
      </c>
      <c r="B164" s="66" t="s">
        <v>411</v>
      </c>
      <c r="C164" s="85">
        <f t="shared" si="39"/>
        <v>97</v>
      </c>
      <c r="D164" s="67" t="s">
        <v>412</v>
      </c>
      <c r="E164" s="68"/>
      <c r="F164" s="69">
        <v>0</v>
      </c>
      <c r="G164" s="70">
        <v>0</v>
      </c>
      <c r="H164" s="71" t="e">
        <f t="shared" si="40"/>
        <v>#DIV/0!</v>
      </c>
      <c r="I164" s="69">
        <v>0</v>
      </c>
      <c r="J164" s="70">
        <v>0</v>
      </c>
      <c r="K164" s="71" t="e">
        <f t="shared" si="41"/>
        <v>#DIV/0!</v>
      </c>
      <c r="L164" s="69">
        <v>0</v>
      </c>
      <c r="M164" s="70">
        <v>0</v>
      </c>
      <c r="N164" s="71" t="e">
        <f t="shared" si="42"/>
        <v>#DIV/0!</v>
      </c>
      <c r="O164" s="69">
        <v>0</v>
      </c>
      <c r="P164" s="70">
        <v>0</v>
      </c>
      <c r="Q164" s="71" t="e">
        <f t="shared" si="43"/>
        <v>#DIV/0!</v>
      </c>
      <c r="R164" s="69">
        <v>0</v>
      </c>
      <c r="S164" s="70">
        <v>0</v>
      </c>
      <c r="T164" s="71" t="e">
        <f t="shared" si="44"/>
        <v>#DIV/0!</v>
      </c>
      <c r="U164" s="69">
        <v>0</v>
      </c>
      <c r="V164" s="70">
        <v>0</v>
      </c>
      <c r="W164" s="71" t="e">
        <f t="shared" si="45"/>
        <v>#DIV/0!</v>
      </c>
      <c r="X164" s="69">
        <v>0</v>
      </c>
      <c r="Y164" s="70">
        <v>0</v>
      </c>
      <c r="Z164" s="71" t="e">
        <f t="shared" si="46"/>
        <v>#DIV/0!</v>
      </c>
      <c r="AA164" s="69">
        <v>0</v>
      </c>
      <c r="AB164" s="70">
        <v>0</v>
      </c>
      <c r="AC164" s="71" t="e">
        <f t="shared" si="47"/>
        <v>#DIV/0!</v>
      </c>
      <c r="AD164" s="69">
        <v>0</v>
      </c>
      <c r="AE164" s="70">
        <v>0</v>
      </c>
      <c r="AF164" s="71" t="e">
        <f t="shared" si="48"/>
        <v>#DIV/0!</v>
      </c>
      <c r="AG164" s="69">
        <v>0</v>
      </c>
      <c r="AH164" s="70">
        <v>0</v>
      </c>
      <c r="AI164" s="71" t="e">
        <f t="shared" si="49"/>
        <v>#DIV/0!</v>
      </c>
      <c r="AJ164" s="69">
        <v>0</v>
      </c>
      <c r="AK164" s="70">
        <v>0</v>
      </c>
      <c r="AL164" s="71" t="e">
        <f t="shared" si="50"/>
        <v>#DIV/0!</v>
      </c>
      <c r="AM164" s="57">
        <v>0</v>
      </c>
      <c r="AN164" s="58"/>
      <c r="AO164" s="64">
        <f t="shared" si="51"/>
        <v>0</v>
      </c>
      <c r="AP164" s="65">
        <f t="shared" si="51"/>
        <v>0</v>
      </c>
    </row>
    <row r="165" spans="1:42" ht="26.45" customHeight="1" x14ac:dyDescent="0.2">
      <c r="A165" s="49">
        <v>3.45</v>
      </c>
      <c r="B165" s="66" t="s">
        <v>413</v>
      </c>
      <c r="C165" s="85">
        <f t="shared" si="39"/>
        <v>98</v>
      </c>
      <c r="D165" s="67" t="s">
        <v>414</v>
      </c>
      <c r="E165" s="68"/>
      <c r="F165" s="69">
        <v>-1</v>
      </c>
      <c r="G165" s="70">
        <v>0</v>
      </c>
      <c r="H165" s="71" t="e">
        <f t="shared" si="40"/>
        <v>#DIV/0!</v>
      </c>
      <c r="I165" s="69">
        <v>0</v>
      </c>
      <c r="J165" s="70">
        <v>0</v>
      </c>
      <c r="K165" s="71" t="e">
        <f t="shared" si="41"/>
        <v>#DIV/0!</v>
      </c>
      <c r="L165" s="69">
        <v>0</v>
      </c>
      <c r="M165" s="70">
        <v>0</v>
      </c>
      <c r="N165" s="71" t="e">
        <f t="shared" si="42"/>
        <v>#DIV/0!</v>
      </c>
      <c r="O165" s="69">
        <v>-3</v>
      </c>
      <c r="P165" s="70">
        <v>0</v>
      </c>
      <c r="Q165" s="71" t="e">
        <f t="shared" si="43"/>
        <v>#DIV/0!</v>
      </c>
      <c r="R165" s="69">
        <v>-4</v>
      </c>
      <c r="S165" s="70">
        <v>0</v>
      </c>
      <c r="T165" s="71" t="e">
        <f t="shared" si="44"/>
        <v>#DIV/0!</v>
      </c>
      <c r="U165" s="69">
        <v>0</v>
      </c>
      <c r="V165" s="70">
        <v>0</v>
      </c>
      <c r="W165" s="71" t="e">
        <f t="shared" si="45"/>
        <v>#DIV/0!</v>
      </c>
      <c r="X165" s="69">
        <v>0</v>
      </c>
      <c r="Y165" s="70">
        <v>0</v>
      </c>
      <c r="Z165" s="71" t="e">
        <f t="shared" si="46"/>
        <v>#DIV/0!</v>
      </c>
      <c r="AA165" s="69">
        <v>0</v>
      </c>
      <c r="AB165" s="70">
        <v>0</v>
      </c>
      <c r="AC165" s="71" t="e">
        <f t="shared" si="47"/>
        <v>#DIV/0!</v>
      </c>
      <c r="AD165" s="69">
        <v>-1</v>
      </c>
      <c r="AE165" s="70">
        <v>0</v>
      </c>
      <c r="AF165" s="71" t="e">
        <f t="shared" si="48"/>
        <v>#DIV/0!</v>
      </c>
      <c r="AG165" s="69">
        <v>0</v>
      </c>
      <c r="AH165" s="70">
        <v>0</v>
      </c>
      <c r="AI165" s="71" t="e">
        <f t="shared" si="49"/>
        <v>#DIV/0!</v>
      </c>
      <c r="AJ165" s="69">
        <v>-9</v>
      </c>
      <c r="AK165" s="70">
        <v>0</v>
      </c>
      <c r="AL165" s="71" t="e">
        <f t="shared" si="50"/>
        <v>#DIV/0!</v>
      </c>
      <c r="AM165" s="57">
        <v>0</v>
      </c>
      <c r="AN165" s="58"/>
      <c r="AO165" s="64">
        <f t="shared" si="51"/>
        <v>-9</v>
      </c>
      <c r="AP165" s="65">
        <f t="shared" si="51"/>
        <v>0</v>
      </c>
    </row>
    <row r="166" spans="1:42" ht="26.45" customHeight="1" x14ac:dyDescent="0.2">
      <c r="A166" s="49">
        <v>4</v>
      </c>
      <c r="B166" s="66" t="s">
        <v>415</v>
      </c>
      <c r="C166" s="85">
        <f t="shared" si="39"/>
        <v>99</v>
      </c>
      <c r="D166" s="67" t="s">
        <v>416</v>
      </c>
      <c r="E166" s="68"/>
      <c r="F166" s="69">
        <v>-2</v>
      </c>
      <c r="G166" s="70">
        <v>0</v>
      </c>
      <c r="H166" s="71" t="e">
        <f t="shared" si="40"/>
        <v>#DIV/0!</v>
      </c>
      <c r="I166" s="69">
        <v>0</v>
      </c>
      <c r="J166" s="70">
        <v>0</v>
      </c>
      <c r="K166" s="71" t="e">
        <f t="shared" si="41"/>
        <v>#DIV/0!</v>
      </c>
      <c r="L166" s="69">
        <v>0</v>
      </c>
      <c r="M166" s="70">
        <v>0</v>
      </c>
      <c r="N166" s="71" t="e">
        <f t="shared" si="42"/>
        <v>#DIV/0!</v>
      </c>
      <c r="O166" s="69">
        <v>0</v>
      </c>
      <c r="P166" s="70">
        <v>0</v>
      </c>
      <c r="Q166" s="71" t="e">
        <f t="shared" si="43"/>
        <v>#DIV/0!</v>
      </c>
      <c r="R166" s="69">
        <v>0</v>
      </c>
      <c r="S166" s="70">
        <v>0</v>
      </c>
      <c r="T166" s="71" t="e">
        <f t="shared" si="44"/>
        <v>#DIV/0!</v>
      </c>
      <c r="U166" s="69">
        <v>0</v>
      </c>
      <c r="V166" s="70">
        <v>0</v>
      </c>
      <c r="W166" s="71" t="e">
        <f t="shared" si="45"/>
        <v>#DIV/0!</v>
      </c>
      <c r="X166" s="69">
        <v>0</v>
      </c>
      <c r="Y166" s="70">
        <v>0</v>
      </c>
      <c r="Z166" s="71" t="e">
        <f t="shared" si="46"/>
        <v>#DIV/0!</v>
      </c>
      <c r="AA166" s="69">
        <v>0</v>
      </c>
      <c r="AB166" s="70">
        <v>0</v>
      </c>
      <c r="AC166" s="71" t="e">
        <f t="shared" si="47"/>
        <v>#DIV/0!</v>
      </c>
      <c r="AD166" s="69">
        <v>0</v>
      </c>
      <c r="AE166" s="70">
        <v>0</v>
      </c>
      <c r="AF166" s="71" t="e">
        <f t="shared" si="48"/>
        <v>#DIV/0!</v>
      </c>
      <c r="AG166" s="69">
        <v>0</v>
      </c>
      <c r="AH166" s="70">
        <v>0</v>
      </c>
      <c r="AI166" s="71" t="e">
        <f t="shared" si="49"/>
        <v>#DIV/0!</v>
      </c>
      <c r="AJ166" s="69">
        <v>-2</v>
      </c>
      <c r="AK166" s="70">
        <v>0</v>
      </c>
      <c r="AL166" s="71" t="e">
        <f t="shared" si="50"/>
        <v>#DIV/0!</v>
      </c>
      <c r="AM166" s="57">
        <v>0</v>
      </c>
      <c r="AN166" s="58"/>
      <c r="AO166" s="64">
        <f t="shared" si="51"/>
        <v>-2</v>
      </c>
      <c r="AP166" s="65">
        <f t="shared" si="51"/>
        <v>0</v>
      </c>
    </row>
    <row r="167" spans="1:42" ht="26.45" customHeight="1" x14ac:dyDescent="0.2">
      <c r="A167" s="49">
        <v>1.3</v>
      </c>
      <c r="B167" s="66" t="s">
        <v>417</v>
      </c>
      <c r="C167" s="85">
        <f t="shared" si="39"/>
        <v>100</v>
      </c>
      <c r="D167" s="67" t="s">
        <v>418</v>
      </c>
      <c r="E167" s="68"/>
      <c r="F167" s="69">
        <v>0</v>
      </c>
      <c r="G167" s="70">
        <v>0</v>
      </c>
      <c r="H167" s="71" t="e">
        <f t="shared" si="40"/>
        <v>#DIV/0!</v>
      </c>
      <c r="I167" s="69">
        <v>0</v>
      </c>
      <c r="J167" s="70">
        <v>0</v>
      </c>
      <c r="K167" s="71" t="e">
        <f t="shared" si="41"/>
        <v>#DIV/0!</v>
      </c>
      <c r="L167" s="69">
        <v>0</v>
      </c>
      <c r="M167" s="70">
        <v>0</v>
      </c>
      <c r="N167" s="71" t="e">
        <f t="shared" si="42"/>
        <v>#DIV/0!</v>
      </c>
      <c r="O167" s="69">
        <v>0</v>
      </c>
      <c r="P167" s="70">
        <v>0</v>
      </c>
      <c r="Q167" s="71" t="e">
        <f t="shared" si="43"/>
        <v>#DIV/0!</v>
      </c>
      <c r="R167" s="69">
        <v>0</v>
      </c>
      <c r="S167" s="70">
        <v>0</v>
      </c>
      <c r="T167" s="71" t="e">
        <f t="shared" si="44"/>
        <v>#DIV/0!</v>
      </c>
      <c r="U167" s="69">
        <v>0</v>
      </c>
      <c r="V167" s="70">
        <v>0</v>
      </c>
      <c r="W167" s="71" t="e">
        <f t="shared" si="45"/>
        <v>#DIV/0!</v>
      </c>
      <c r="X167" s="69">
        <v>0</v>
      </c>
      <c r="Y167" s="70">
        <v>0</v>
      </c>
      <c r="Z167" s="71" t="e">
        <f t="shared" si="46"/>
        <v>#DIV/0!</v>
      </c>
      <c r="AA167" s="69">
        <v>0</v>
      </c>
      <c r="AB167" s="70">
        <v>0</v>
      </c>
      <c r="AC167" s="71" t="e">
        <f t="shared" si="47"/>
        <v>#DIV/0!</v>
      </c>
      <c r="AD167" s="69">
        <v>0</v>
      </c>
      <c r="AE167" s="70">
        <v>0</v>
      </c>
      <c r="AF167" s="71" t="e">
        <f t="shared" si="48"/>
        <v>#DIV/0!</v>
      </c>
      <c r="AG167" s="69">
        <v>0</v>
      </c>
      <c r="AH167" s="70">
        <v>0</v>
      </c>
      <c r="AI167" s="71" t="e">
        <f t="shared" si="49"/>
        <v>#DIV/0!</v>
      </c>
      <c r="AJ167" s="69">
        <v>0</v>
      </c>
      <c r="AK167" s="70">
        <v>0</v>
      </c>
      <c r="AL167" s="71" t="e">
        <f t="shared" si="50"/>
        <v>#DIV/0!</v>
      </c>
      <c r="AM167" s="57">
        <v>0</v>
      </c>
      <c r="AN167" s="58"/>
      <c r="AO167" s="64">
        <f t="shared" si="51"/>
        <v>0</v>
      </c>
      <c r="AP167" s="65">
        <f t="shared" si="51"/>
        <v>0</v>
      </c>
    </row>
    <row r="168" spans="1:42" ht="26.45" customHeight="1" x14ac:dyDescent="0.2">
      <c r="A168" s="49">
        <v>2124</v>
      </c>
      <c r="B168" s="66" t="s">
        <v>419</v>
      </c>
      <c r="C168" s="85">
        <f t="shared" si="39"/>
        <v>101</v>
      </c>
      <c r="D168" s="67" t="s">
        <v>420</v>
      </c>
      <c r="E168" s="68"/>
      <c r="F168" s="69">
        <v>0</v>
      </c>
      <c r="G168" s="70">
        <v>0</v>
      </c>
      <c r="H168" s="71" t="e">
        <f t="shared" si="40"/>
        <v>#DIV/0!</v>
      </c>
      <c r="I168" s="69">
        <v>0</v>
      </c>
      <c r="J168" s="70">
        <v>0</v>
      </c>
      <c r="K168" s="71" t="e">
        <f t="shared" si="41"/>
        <v>#DIV/0!</v>
      </c>
      <c r="L168" s="69">
        <v>0</v>
      </c>
      <c r="M168" s="70">
        <v>0</v>
      </c>
      <c r="N168" s="71" t="e">
        <f t="shared" si="42"/>
        <v>#DIV/0!</v>
      </c>
      <c r="O168" s="69">
        <v>0</v>
      </c>
      <c r="P168" s="70">
        <v>0</v>
      </c>
      <c r="Q168" s="71" t="e">
        <f t="shared" si="43"/>
        <v>#DIV/0!</v>
      </c>
      <c r="R168" s="69">
        <v>0</v>
      </c>
      <c r="S168" s="70">
        <v>0</v>
      </c>
      <c r="T168" s="71" t="e">
        <f t="shared" si="44"/>
        <v>#DIV/0!</v>
      </c>
      <c r="U168" s="69">
        <v>0</v>
      </c>
      <c r="V168" s="70">
        <v>0</v>
      </c>
      <c r="W168" s="71" t="e">
        <f t="shared" si="45"/>
        <v>#DIV/0!</v>
      </c>
      <c r="X168" s="69">
        <v>0</v>
      </c>
      <c r="Y168" s="70">
        <v>0</v>
      </c>
      <c r="Z168" s="71" t="e">
        <f t="shared" si="46"/>
        <v>#DIV/0!</v>
      </c>
      <c r="AA168" s="69">
        <v>0</v>
      </c>
      <c r="AB168" s="70">
        <v>0</v>
      </c>
      <c r="AC168" s="71" t="e">
        <f t="shared" si="47"/>
        <v>#DIV/0!</v>
      </c>
      <c r="AD168" s="69">
        <v>0</v>
      </c>
      <c r="AE168" s="70">
        <v>0</v>
      </c>
      <c r="AF168" s="71" t="e">
        <f t="shared" si="48"/>
        <v>#DIV/0!</v>
      </c>
      <c r="AG168" s="69">
        <v>0</v>
      </c>
      <c r="AH168" s="70">
        <v>0</v>
      </c>
      <c r="AI168" s="71" t="e">
        <f t="shared" si="49"/>
        <v>#DIV/0!</v>
      </c>
      <c r="AJ168" s="69">
        <v>0</v>
      </c>
      <c r="AK168" s="70">
        <v>0</v>
      </c>
      <c r="AL168" s="71" t="e">
        <f t="shared" si="50"/>
        <v>#DIV/0!</v>
      </c>
      <c r="AM168" s="57">
        <v>0</v>
      </c>
      <c r="AN168" s="58"/>
      <c r="AO168" s="64">
        <f t="shared" si="51"/>
        <v>0</v>
      </c>
      <c r="AP168" s="65">
        <f t="shared" si="51"/>
        <v>0</v>
      </c>
    </row>
    <row r="169" spans="1:42" ht="26.45" customHeight="1" x14ac:dyDescent="0.2">
      <c r="A169" s="49">
        <v>750</v>
      </c>
      <c r="B169" s="66" t="s">
        <v>421</v>
      </c>
      <c r="C169" s="85">
        <f t="shared" si="39"/>
        <v>102</v>
      </c>
      <c r="D169" s="67" t="s">
        <v>422</v>
      </c>
      <c r="E169" s="68"/>
      <c r="F169" s="69">
        <v>0</v>
      </c>
      <c r="G169" s="70">
        <v>0</v>
      </c>
      <c r="H169" s="71" t="e">
        <f t="shared" si="40"/>
        <v>#DIV/0!</v>
      </c>
      <c r="I169" s="69">
        <v>0</v>
      </c>
      <c r="J169" s="70">
        <v>0</v>
      </c>
      <c r="K169" s="71" t="e">
        <f t="shared" si="41"/>
        <v>#DIV/0!</v>
      </c>
      <c r="L169" s="69">
        <v>0</v>
      </c>
      <c r="M169" s="70">
        <v>0</v>
      </c>
      <c r="N169" s="71" t="e">
        <f t="shared" si="42"/>
        <v>#DIV/0!</v>
      </c>
      <c r="O169" s="69">
        <v>0</v>
      </c>
      <c r="P169" s="70">
        <v>0</v>
      </c>
      <c r="Q169" s="71" t="e">
        <f t="shared" si="43"/>
        <v>#DIV/0!</v>
      </c>
      <c r="R169" s="69">
        <v>0</v>
      </c>
      <c r="S169" s="70">
        <v>0</v>
      </c>
      <c r="T169" s="71" t="e">
        <f t="shared" si="44"/>
        <v>#DIV/0!</v>
      </c>
      <c r="U169" s="69">
        <v>0</v>
      </c>
      <c r="V169" s="70">
        <v>0</v>
      </c>
      <c r="W169" s="71" t="e">
        <f t="shared" si="45"/>
        <v>#DIV/0!</v>
      </c>
      <c r="X169" s="69">
        <v>0</v>
      </c>
      <c r="Y169" s="70">
        <v>0</v>
      </c>
      <c r="Z169" s="71" t="e">
        <f t="shared" si="46"/>
        <v>#DIV/0!</v>
      </c>
      <c r="AA169" s="69">
        <v>0</v>
      </c>
      <c r="AB169" s="70">
        <v>0</v>
      </c>
      <c r="AC169" s="71" t="e">
        <f t="shared" si="47"/>
        <v>#DIV/0!</v>
      </c>
      <c r="AD169" s="69">
        <v>0</v>
      </c>
      <c r="AE169" s="70">
        <v>0</v>
      </c>
      <c r="AF169" s="71" t="e">
        <f t="shared" si="48"/>
        <v>#DIV/0!</v>
      </c>
      <c r="AG169" s="69">
        <v>0</v>
      </c>
      <c r="AH169" s="70">
        <v>0</v>
      </c>
      <c r="AI169" s="71" t="e">
        <f t="shared" si="49"/>
        <v>#DIV/0!</v>
      </c>
      <c r="AJ169" s="69">
        <v>0</v>
      </c>
      <c r="AK169" s="70">
        <v>0</v>
      </c>
      <c r="AL169" s="71" t="e">
        <f t="shared" si="50"/>
        <v>#DIV/0!</v>
      </c>
      <c r="AM169" s="57">
        <v>0</v>
      </c>
      <c r="AN169" s="58"/>
      <c r="AO169" s="64">
        <f t="shared" si="51"/>
        <v>0</v>
      </c>
      <c r="AP169" s="65">
        <f t="shared" si="51"/>
        <v>0</v>
      </c>
    </row>
    <row r="170" spans="1:42" ht="26.45" customHeight="1" x14ac:dyDescent="0.2">
      <c r="A170" s="49">
        <v>22.5</v>
      </c>
      <c r="B170" s="66" t="s">
        <v>423</v>
      </c>
      <c r="C170" s="85">
        <f t="shared" si="39"/>
        <v>103</v>
      </c>
      <c r="D170" s="67" t="s">
        <v>424</v>
      </c>
      <c r="E170" s="68" t="s">
        <v>25</v>
      </c>
      <c r="F170" s="69">
        <v>-986</v>
      </c>
      <c r="G170" s="70">
        <v>0</v>
      </c>
      <c r="H170" s="71" t="e">
        <f t="shared" si="40"/>
        <v>#DIV/0!</v>
      </c>
      <c r="I170" s="69">
        <v>-617</v>
      </c>
      <c r="J170" s="70">
        <v>0</v>
      </c>
      <c r="K170" s="71" t="e">
        <f t="shared" si="41"/>
        <v>#DIV/0!</v>
      </c>
      <c r="L170" s="69">
        <v>-354.2600006647408</v>
      </c>
      <c r="M170" s="70">
        <v>0</v>
      </c>
      <c r="N170" s="71" t="e">
        <f t="shared" si="42"/>
        <v>#DIV/0!</v>
      </c>
      <c r="O170" s="69">
        <v>-652.24000059068203</v>
      </c>
      <c r="P170" s="70">
        <v>0</v>
      </c>
      <c r="Q170" s="71" t="e">
        <f t="shared" si="43"/>
        <v>#DIV/0!</v>
      </c>
      <c r="R170" s="69">
        <v>-851.13000089675188</v>
      </c>
      <c r="S170" s="70">
        <v>0</v>
      </c>
      <c r="T170" s="71" t="e">
        <f t="shared" si="44"/>
        <v>#DIV/0!</v>
      </c>
      <c r="U170" s="69">
        <v>-663.17000013589859</v>
      </c>
      <c r="V170" s="70">
        <v>0</v>
      </c>
      <c r="W170" s="71" t="e">
        <f t="shared" si="45"/>
        <v>#DIV/0!</v>
      </c>
      <c r="X170" s="69">
        <v>-683.42000022530556</v>
      </c>
      <c r="Y170" s="70">
        <v>0</v>
      </c>
      <c r="Z170" s="71" t="e">
        <f t="shared" si="46"/>
        <v>#DIV/0!</v>
      </c>
      <c r="AA170" s="69">
        <v>-445.00000065565109</v>
      </c>
      <c r="AB170" s="70">
        <v>0</v>
      </c>
      <c r="AC170" s="71" t="e">
        <f t="shared" si="47"/>
        <v>#DIV/0!</v>
      </c>
      <c r="AD170" s="69">
        <v>-822.59999999403954</v>
      </c>
      <c r="AE170" s="70">
        <v>0</v>
      </c>
      <c r="AF170" s="71" t="e">
        <f t="shared" si="48"/>
        <v>#DIV/0!</v>
      </c>
      <c r="AG170" s="69">
        <v>0</v>
      </c>
      <c r="AH170" s="70">
        <v>0</v>
      </c>
      <c r="AI170" s="71" t="e">
        <f t="shared" si="49"/>
        <v>#DIV/0!</v>
      </c>
      <c r="AJ170" s="69">
        <v>-6074.8200031630695</v>
      </c>
      <c r="AK170" s="70">
        <v>0</v>
      </c>
      <c r="AL170" s="71" t="e">
        <f t="shared" si="50"/>
        <v>#DIV/0!</v>
      </c>
      <c r="AM170" s="57">
        <v>0</v>
      </c>
      <c r="AN170" s="58"/>
      <c r="AO170" s="64">
        <f t="shared" si="51"/>
        <v>-6074.8200031630695</v>
      </c>
      <c r="AP170" s="65">
        <f t="shared" si="51"/>
        <v>0</v>
      </c>
    </row>
    <row r="171" spans="1:42" ht="26.45" customHeight="1" x14ac:dyDescent="0.2">
      <c r="A171" s="49">
        <v>210</v>
      </c>
      <c r="B171" s="66" t="s">
        <v>425</v>
      </c>
      <c r="C171" s="85">
        <f t="shared" si="39"/>
        <v>104</v>
      </c>
      <c r="D171" s="67" t="s">
        <v>426</v>
      </c>
      <c r="E171" s="68"/>
      <c r="F171" s="69">
        <v>0</v>
      </c>
      <c r="G171" s="70">
        <v>0</v>
      </c>
      <c r="H171" s="71" t="e">
        <f t="shared" si="40"/>
        <v>#DIV/0!</v>
      </c>
      <c r="I171" s="69">
        <v>0</v>
      </c>
      <c r="J171" s="70">
        <v>0</v>
      </c>
      <c r="K171" s="71" t="e">
        <f t="shared" si="41"/>
        <v>#DIV/0!</v>
      </c>
      <c r="L171" s="69">
        <v>0</v>
      </c>
      <c r="M171" s="70">
        <v>0</v>
      </c>
      <c r="N171" s="71" t="e">
        <f t="shared" si="42"/>
        <v>#DIV/0!</v>
      </c>
      <c r="O171" s="69">
        <v>0</v>
      </c>
      <c r="P171" s="70">
        <v>0</v>
      </c>
      <c r="Q171" s="71" t="e">
        <f t="shared" si="43"/>
        <v>#DIV/0!</v>
      </c>
      <c r="R171" s="69">
        <v>0</v>
      </c>
      <c r="S171" s="70">
        <v>0</v>
      </c>
      <c r="T171" s="71" t="e">
        <f t="shared" si="44"/>
        <v>#DIV/0!</v>
      </c>
      <c r="U171" s="69">
        <v>0</v>
      </c>
      <c r="V171" s="70">
        <v>0</v>
      </c>
      <c r="W171" s="71" t="e">
        <f t="shared" si="45"/>
        <v>#DIV/0!</v>
      </c>
      <c r="X171" s="69">
        <v>0</v>
      </c>
      <c r="Y171" s="70">
        <v>0</v>
      </c>
      <c r="Z171" s="71" t="e">
        <f t="shared" si="46"/>
        <v>#DIV/0!</v>
      </c>
      <c r="AA171" s="69">
        <v>0</v>
      </c>
      <c r="AB171" s="70">
        <v>0</v>
      </c>
      <c r="AC171" s="71" t="e">
        <f t="shared" si="47"/>
        <v>#DIV/0!</v>
      </c>
      <c r="AD171" s="69">
        <v>0</v>
      </c>
      <c r="AE171" s="70">
        <v>0</v>
      </c>
      <c r="AF171" s="71" t="e">
        <f t="shared" si="48"/>
        <v>#DIV/0!</v>
      </c>
      <c r="AG171" s="69">
        <v>0</v>
      </c>
      <c r="AH171" s="70">
        <v>0</v>
      </c>
      <c r="AI171" s="71" t="e">
        <f t="shared" si="49"/>
        <v>#DIV/0!</v>
      </c>
      <c r="AJ171" s="69">
        <v>0</v>
      </c>
      <c r="AK171" s="70">
        <v>0</v>
      </c>
      <c r="AL171" s="71" t="e">
        <f t="shared" si="50"/>
        <v>#DIV/0!</v>
      </c>
      <c r="AM171" s="57">
        <v>0</v>
      </c>
      <c r="AN171" s="58"/>
      <c r="AO171" s="64">
        <f t="shared" si="51"/>
        <v>0</v>
      </c>
      <c r="AP171" s="65">
        <f t="shared" si="51"/>
        <v>0</v>
      </c>
    </row>
    <row r="172" spans="1:42" ht="26.45" customHeight="1" x14ac:dyDescent="0.2">
      <c r="A172" s="49">
        <v>600</v>
      </c>
      <c r="B172" s="66" t="s">
        <v>427</v>
      </c>
      <c r="C172" s="85">
        <f t="shared" si="39"/>
        <v>105</v>
      </c>
      <c r="D172" s="67" t="s">
        <v>428</v>
      </c>
      <c r="E172" s="68"/>
      <c r="F172" s="69">
        <v>0</v>
      </c>
      <c r="G172" s="70">
        <v>0</v>
      </c>
      <c r="H172" s="71" t="e">
        <f t="shared" si="40"/>
        <v>#DIV/0!</v>
      </c>
      <c r="I172" s="69">
        <v>0</v>
      </c>
      <c r="J172" s="70">
        <v>0</v>
      </c>
      <c r="K172" s="71" t="e">
        <f t="shared" si="41"/>
        <v>#DIV/0!</v>
      </c>
      <c r="L172" s="69">
        <v>0</v>
      </c>
      <c r="M172" s="70">
        <v>0</v>
      </c>
      <c r="N172" s="71" t="e">
        <f t="shared" si="42"/>
        <v>#DIV/0!</v>
      </c>
      <c r="O172" s="69">
        <v>0</v>
      </c>
      <c r="P172" s="70">
        <v>0</v>
      </c>
      <c r="Q172" s="71" t="e">
        <f t="shared" si="43"/>
        <v>#DIV/0!</v>
      </c>
      <c r="R172" s="69">
        <v>0</v>
      </c>
      <c r="S172" s="70">
        <v>0</v>
      </c>
      <c r="T172" s="71" t="e">
        <f t="shared" si="44"/>
        <v>#DIV/0!</v>
      </c>
      <c r="U172" s="69">
        <v>0</v>
      </c>
      <c r="V172" s="70">
        <v>0</v>
      </c>
      <c r="W172" s="71" t="e">
        <f t="shared" si="45"/>
        <v>#DIV/0!</v>
      </c>
      <c r="X172" s="69">
        <v>0</v>
      </c>
      <c r="Y172" s="70">
        <v>0</v>
      </c>
      <c r="Z172" s="71" t="e">
        <f t="shared" si="46"/>
        <v>#DIV/0!</v>
      </c>
      <c r="AA172" s="69">
        <v>0</v>
      </c>
      <c r="AB172" s="70">
        <v>0</v>
      </c>
      <c r="AC172" s="71" t="e">
        <f t="shared" si="47"/>
        <v>#DIV/0!</v>
      </c>
      <c r="AD172" s="69">
        <v>0</v>
      </c>
      <c r="AE172" s="70">
        <v>0</v>
      </c>
      <c r="AF172" s="71" t="e">
        <f t="shared" si="48"/>
        <v>#DIV/0!</v>
      </c>
      <c r="AG172" s="69">
        <v>0</v>
      </c>
      <c r="AH172" s="70">
        <v>0</v>
      </c>
      <c r="AI172" s="71" t="e">
        <f t="shared" si="49"/>
        <v>#DIV/0!</v>
      </c>
      <c r="AJ172" s="69">
        <v>0</v>
      </c>
      <c r="AK172" s="70">
        <v>0</v>
      </c>
      <c r="AL172" s="71" t="e">
        <f t="shared" si="50"/>
        <v>#DIV/0!</v>
      </c>
      <c r="AM172" s="57">
        <v>0</v>
      </c>
      <c r="AN172" s="58"/>
      <c r="AO172" s="64">
        <f t="shared" si="51"/>
        <v>0</v>
      </c>
      <c r="AP172" s="65">
        <f t="shared" si="51"/>
        <v>0</v>
      </c>
    </row>
    <row r="173" spans="1:42" ht="26.45" customHeight="1" x14ac:dyDescent="0.2">
      <c r="A173" s="49">
        <v>675</v>
      </c>
      <c r="B173" s="66" t="s">
        <v>429</v>
      </c>
      <c r="C173" s="85">
        <f t="shared" si="39"/>
        <v>106</v>
      </c>
      <c r="D173" s="67" t="s">
        <v>430</v>
      </c>
      <c r="E173" s="68"/>
      <c r="F173" s="69">
        <v>0</v>
      </c>
      <c r="G173" s="70">
        <v>0</v>
      </c>
      <c r="H173" s="71" t="e">
        <f t="shared" si="40"/>
        <v>#DIV/0!</v>
      </c>
      <c r="I173" s="69">
        <v>0</v>
      </c>
      <c r="J173" s="70">
        <v>0</v>
      </c>
      <c r="K173" s="71" t="e">
        <f t="shared" si="41"/>
        <v>#DIV/0!</v>
      </c>
      <c r="L173" s="69">
        <v>0</v>
      </c>
      <c r="M173" s="70">
        <v>0</v>
      </c>
      <c r="N173" s="71" t="e">
        <f t="shared" si="42"/>
        <v>#DIV/0!</v>
      </c>
      <c r="O173" s="69">
        <v>0</v>
      </c>
      <c r="P173" s="70">
        <v>0</v>
      </c>
      <c r="Q173" s="71" t="e">
        <f t="shared" si="43"/>
        <v>#DIV/0!</v>
      </c>
      <c r="R173" s="69">
        <v>0</v>
      </c>
      <c r="S173" s="70">
        <v>0</v>
      </c>
      <c r="T173" s="71" t="e">
        <f t="shared" si="44"/>
        <v>#DIV/0!</v>
      </c>
      <c r="U173" s="69">
        <v>0</v>
      </c>
      <c r="V173" s="70">
        <v>0</v>
      </c>
      <c r="W173" s="71" t="e">
        <f t="shared" si="45"/>
        <v>#DIV/0!</v>
      </c>
      <c r="X173" s="69">
        <v>0</v>
      </c>
      <c r="Y173" s="70">
        <v>0</v>
      </c>
      <c r="Z173" s="71" t="e">
        <f t="shared" si="46"/>
        <v>#DIV/0!</v>
      </c>
      <c r="AA173" s="69">
        <v>0</v>
      </c>
      <c r="AB173" s="70">
        <v>0</v>
      </c>
      <c r="AC173" s="71" t="e">
        <f t="shared" si="47"/>
        <v>#DIV/0!</v>
      </c>
      <c r="AD173" s="69">
        <v>0</v>
      </c>
      <c r="AE173" s="70">
        <v>0</v>
      </c>
      <c r="AF173" s="71" t="e">
        <f t="shared" si="48"/>
        <v>#DIV/0!</v>
      </c>
      <c r="AG173" s="69">
        <v>0</v>
      </c>
      <c r="AH173" s="70">
        <v>0</v>
      </c>
      <c r="AI173" s="71" t="e">
        <f t="shared" si="49"/>
        <v>#DIV/0!</v>
      </c>
      <c r="AJ173" s="69">
        <v>0</v>
      </c>
      <c r="AK173" s="70">
        <v>0</v>
      </c>
      <c r="AL173" s="71" t="e">
        <f t="shared" si="50"/>
        <v>#DIV/0!</v>
      </c>
      <c r="AM173" s="57">
        <v>0</v>
      </c>
      <c r="AN173" s="58"/>
      <c r="AO173" s="64">
        <f t="shared" si="51"/>
        <v>0</v>
      </c>
      <c r="AP173" s="65">
        <f t="shared" si="51"/>
        <v>0</v>
      </c>
    </row>
    <row r="174" spans="1:42" ht="26.45" customHeight="1" x14ac:dyDescent="0.2">
      <c r="A174" s="49">
        <v>6</v>
      </c>
      <c r="B174" s="66" t="s">
        <v>431</v>
      </c>
      <c r="C174" s="85">
        <f t="shared" si="39"/>
        <v>107</v>
      </c>
      <c r="D174" s="67" t="s">
        <v>432</v>
      </c>
      <c r="E174" s="68"/>
      <c r="F174" s="69">
        <v>0</v>
      </c>
      <c r="G174" s="70">
        <v>0</v>
      </c>
      <c r="H174" s="71" t="e">
        <f t="shared" si="40"/>
        <v>#DIV/0!</v>
      </c>
      <c r="I174" s="69">
        <v>0</v>
      </c>
      <c r="J174" s="70">
        <v>0</v>
      </c>
      <c r="K174" s="71" t="e">
        <f t="shared" si="41"/>
        <v>#DIV/0!</v>
      </c>
      <c r="L174" s="69">
        <v>0</v>
      </c>
      <c r="M174" s="70">
        <v>0</v>
      </c>
      <c r="N174" s="71" t="e">
        <f t="shared" si="42"/>
        <v>#DIV/0!</v>
      </c>
      <c r="O174" s="69">
        <v>0</v>
      </c>
      <c r="P174" s="70">
        <v>0</v>
      </c>
      <c r="Q174" s="71" t="e">
        <f t="shared" si="43"/>
        <v>#DIV/0!</v>
      </c>
      <c r="R174" s="69">
        <v>0</v>
      </c>
      <c r="S174" s="70">
        <v>0</v>
      </c>
      <c r="T174" s="71" t="e">
        <f t="shared" si="44"/>
        <v>#DIV/0!</v>
      </c>
      <c r="U174" s="69">
        <v>0</v>
      </c>
      <c r="V174" s="70">
        <v>0</v>
      </c>
      <c r="W174" s="71" t="e">
        <f t="shared" si="45"/>
        <v>#DIV/0!</v>
      </c>
      <c r="X174" s="69">
        <v>0</v>
      </c>
      <c r="Y174" s="70">
        <v>0</v>
      </c>
      <c r="Z174" s="71" t="e">
        <f t="shared" si="46"/>
        <v>#DIV/0!</v>
      </c>
      <c r="AA174" s="69">
        <v>0</v>
      </c>
      <c r="AB174" s="70">
        <v>0</v>
      </c>
      <c r="AC174" s="71" t="e">
        <f t="shared" si="47"/>
        <v>#DIV/0!</v>
      </c>
      <c r="AD174" s="69">
        <v>0</v>
      </c>
      <c r="AE174" s="70">
        <v>0</v>
      </c>
      <c r="AF174" s="71" t="e">
        <f t="shared" si="48"/>
        <v>#DIV/0!</v>
      </c>
      <c r="AG174" s="69">
        <v>0</v>
      </c>
      <c r="AH174" s="70">
        <v>0</v>
      </c>
      <c r="AI174" s="71" t="e">
        <f t="shared" si="49"/>
        <v>#DIV/0!</v>
      </c>
      <c r="AJ174" s="69">
        <v>0</v>
      </c>
      <c r="AK174" s="70">
        <v>0</v>
      </c>
      <c r="AL174" s="71" t="e">
        <f t="shared" si="50"/>
        <v>#DIV/0!</v>
      </c>
      <c r="AM174" s="57">
        <v>0</v>
      </c>
      <c r="AN174" s="58"/>
      <c r="AO174" s="64">
        <f t="shared" si="51"/>
        <v>0</v>
      </c>
      <c r="AP174" s="65">
        <f t="shared" si="51"/>
        <v>0</v>
      </c>
    </row>
    <row r="175" spans="1:42" ht="26.45" customHeight="1" x14ac:dyDescent="0.2">
      <c r="A175" s="49">
        <v>1.4333333333333333</v>
      </c>
      <c r="B175" s="66" t="s">
        <v>433</v>
      </c>
      <c r="C175" s="85">
        <f t="shared" si="39"/>
        <v>108</v>
      </c>
      <c r="D175" s="67" t="s">
        <v>434</v>
      </c>
      <c r="E175" s="68"/>
      <c r="F175" s="69">
        <v>0</v>
      </c>
      <c r="G175" s="70">
        <v>0</v>
      </c>
      <c r="H175" s="71" t="e">
        <f t="shared" si="40"/>
        <v>#DIV/0!</v>
      </c>
      <c r="I175" s="69">
        <v>0</v>
      </c>
      <c r="J175" s="70">
        <v>0</v>
      </c>
      <c r="K175" s="71" t="e">
        <f t="shared" si="41"/>
        <v>#DIV/0!</v>
      </c>
      <c r="L175" s="69">
        <v>0</v>
      </c>
      <c r="M175" s="70">
        <v>0</v>
      </c>
      <c r="N175" s="71" t="e">
        <f t="shared" si="42"/>
        <v>#DIV/0!</v>
      </c>
      <c r="O175" s="69">
        <v>0</v>
      </c>
      <c r="P175" s="70">
        <v>0</v>
      </c>
      <c r="Q175" s="71" t="e">
        <f t="shared" si="43"/>
        <v>#DIV/0!</v>
      </c>
      <c r="R175" s="69">
        <v>0</v>
      </c>
      <c r="S175" s="70">
        <v>0</v>
      </c>
      <c r="T175" s="71" t="e">
        <f t="shared" si="44"/>
        <v>#DIV/0!</v>
      </c>
      <c r="U175" s="69">
        <v>0</v>
      </c>
      <c r="V175" s="70">
        <v>0</v>
      </c>
      <c r="W175" s="71" t="e">
        <f t="shared" si="45"/>
        <v>#DIV/0!</v>
      </c>
      <c r="X175" s="69">
        <v>0</v>
      </c>
      <c r="Y175" s="70">
        <v>0</v>
      </c>
      <c r="Z175" s="71" t="e">
        <f t="shared" si="46"/>
        <v>#DIV/0!</v>
      </c>
      <c r="AA175" s="69">
        <v>0</v>
      </c>
      <c r="AB175" s="70">
        <v>0</v>
      </c>
      <c r="AC175" s="71" t="e">
        <f t="shared" si="47"/>
        <v>#DIV/0!</v>
      </c>
      <c r="AD175" s="69">
        <v>0</v>
      </c>
      <c r="AE175" s="70">
        <v>0</v>
      </c>
      <c r="AF175" s="71" t="e">
        <f t="shared" si="48"/>
        <v>#DIV/0!</v>
      </c>
      <c r="AG175" s="69">
        <v>0</v>
      </c>
      <c r="AH175" s="70">
        <v>0</v>
      </c>
      <c r="AI175" s="71" t="e">
        <f t="shared" si="49"/>
        <v>#DIV/0!</v>
      </c>
      <c r="AJ175" s="69">
        <v>0</v>
      </c>
      <c r="AK175" s="70">
        <v>0</v>
      </c>
      <c r="AL175" s="71" t="e">
        <f t="shared" si="50"/>
        <v>#DIV/0!</v>
      </c>
      <c r="AM175" s="57">
        <v>0</v>
      </c>
      <c r="AN175" s="58"/>
      <c r="AO175" s="64">
        <f t="shared" si="51"/>
        <v>0</v>
      </c>
      <c r="AP175" s="65">
        <f t="shared" si="51"/>
        <v>0</v>
      </c>
    </row>
    <row r="176" spans="1:42" ht="26.45" customHeight="1" x14ac:dyDescent="0.2">
      <c r="A176" s="49">
        <v>4.5</v>
      </c>
      <c r="B176" s="66" t="s">
        <v>435</v>
      </c>
      <c r="C176" s="85">
        <f t="shared" si="39"/>
        <v>109</v>
      </c>
      <c r="D176" s="67" t="s">
        <v>436</v>
      </c>
      <c r="E176" s="68"/>
      <c r="F176" s="69">
        <v>0</v>
      </c>
      <c r="G176" s="70">
        <v>0</v>
      </c>
      <c r="H176" s="71" t="e">
        <f t="shared" si="40"/>
        <v>#DIV/0!</v>
      </c>
      <c r="I176" s="69">
        <v>0</v>
      </c>
      <c r="J176" s="70">
        <v>0</v>
      </c>
      <c r="K176" s="71" t="e">
        <f t="shared" si="41"/>
        <v>#DIV/0!</v>
      </c>
      <c r="L176" s="69">
        <v>0</v>
      </c>
      <c r="M176" s="70">
        <v>0</v>
      </c>
      <c r="N176" s="71" t="e">
        <f t="shared" si="42"/>
        <v>#DIV/0!</v>
      </c>
      <c r="O176" s="69">
        <v>0</v>
      </c>
      <c r="P176" s="70">
        <v>0</v>
      </c>
      <c r="Q176" s="71" t="e">
        <f t="shared" si="43"/>
        <v>#DIV/0!</v>
      </c>
      <c r="R176" s="69">
        <v>0</v>
      </c>
      <c r="S176" s="70">
        <v>0</v>
      </c>
      <c r="T176" s="71" t="e">
        <f t="shared" si="44"/>
        <v>#DIV/0!</v>
      </c>
      <c r="U176" s="69">
        <v>0</v>
      </c>
      <c r="V176" s="70">
        <v>0</v>
      </c>
      <c r="W176" s="71" t="e">
        <f t="shared" si="45"/>
        <v>#DIV/0!</v>
      </c>
      <c r="X176" s="69">
        <v>0</v>
      </c>
      <c r="Y176" s="70">
        <v>0</v>
      </c>
      <c r="Z176" s="71" t="e">
        <f t="shared" si="46"/>
        <v>#DIV/0!</v>
      </c>
      <c r="AA176" s="69">
        <v>0</v>
      </c>
      <c r="AB176" s="70">
        <v>0</v>
      </c>
      <c r="AC176" s="71" t="e">
        <f t="shared" si="47"/>
        <v>#DIV/0!</v>
      </c>
      <c r="AD176" s="69">
        <v>0</v>
      </c>
      <c r="AE176" s="70">
        <v>0</v>
      </c>
      <c r="AF176" s="71" t="e">
        <f t="shared" si="48"/>
        <v>#DIV/0!</v>
      </c>
      <c r="AG176" s="69">
        <v>0</v>
      </c>
      <c r="AH176" s="70">
        <v>0</v>
      </c>
      <c r="AI176" s="71" t="e">
        <f t="shared" si="49"/>
        <v>#DIV/0!</v>
      </c>
      <c r="AJ176" s="69">
        <v>0</v>
      </c>
      <c r="AK176" s="70">
        <v>0</v>
      </c>
      <c r="AL176" s="71" t="e">
        <f t="shared" si="50"/>
        <v>#DIV/0!</v>
      </c>
      <c r="AM176" s="57">
        <v>0</v>
      </c>
      <c r="AN176" s="58"/>
      <c r="AO176" s="64">
        <f t="shared" si="51"/>
        <v>0</v>
      </c>
      <c r="AP176" s="65">
        <f t="shared" si="51"/>
        <v>0</v>
      </c>
    </row>
    <row r="177" spans="1:42" ht="26.45" customHeight="1" x14ac:dyDescent="0.2">
      <c r="A177" s="49">
        <v>2</v>
      </c>
      <c r="B177" s="66" t="s">
        <v>437</v>
      </c>
      <c r="C177" s="85">
        <f t="shared" si="39"/>
        <v>110</v>
      </c>
      <c r="D177" s="67" t="s">
        <v>438</v>
      </c>
      <c r="E177" s="68"/>
      <c r="F177" s="69">
        <v>0</v>
      </c>
      <c r="G177" s="70">
        <v>0</v>
      </c>
      <c r="H177" s="71" t="e">
        <f t="shared" si="40"/>
        <v>#DIV/0!</v>
      </c>
      <c r="I177" s="69">
        <v>0</v>
      </c>
      <c r="J177" s="70">
        <v>0</v>
      </c>
      <c r="K177" s="71" t="e">
        <f t="shared" si="41"/>
        <v>#DIV/0!</v>
      </c>
      <c r="L177" s="69">
        <v>0</v>
      </c>
      <c r="M177" s="70">
        <v>0</v>
      </c>
      <c r="N177" s="71" t="e">
        <f t="shared" si="42"/>
        <v>#DIV/0!</v>
      </c>
      <c r="O177" s="69">
        <v>0</v>
      </c>
      <c r="P177" s="70">
        <v>0</v>
      </c>
      <c r="Q177" s="71" t="e">
        <f t="shared" si="43"/>
        <v>#DIV/0!</v>
      </c>
      <c r="R177" s="69">
        <v>0</v>
      </c>
      <c r="S177" s="70">
        <v>0</v>
      </c>
      <c r="T177" s="71" t="e">
        <f t="shared" si="44"/>
        <v>#DIV/0!</v>
      </c>
      <c r="U177" s="69">
        <v>0</v>
      </c>
      <c r="V177" s="70">
        <v>0</v>
      </c>
      <c r="W177" s="71" t="e">
        <f t="shared" si="45"/>
        <v>#DIV/0!</v>
      </c>
      <c r="X177" s="69">
        <v>0</v>
      </c>
      <c r="Y177" s="70">
        <v>0</v>
      </c>
      <c r="Z177" s="71" t="e">
        <f t="shared" si="46"/>
        <v>#DIV/0!</v>
      </c>
      <c r="AA177" s="69">
        <v>0</v>
      </c>
      <c r="AB177" s="70">
        <v>0</v>
      </c>
      <c r="AC177" s="71" t="e">
        <f t="shared" si="47"/>
        <v>#DIV/0!</v>
      </c>
      <c r="AD177" s="69">
        <v>0</v>
      </c>
      <c r="AE177" s="70">
        <v>0</v>
      </c>
      <c r="AF177" s="71" t="e">
        <f t="shared" si="48"/>
        <v>#DIV/0!</v>
      </c>
      <c r="AG177" s="69">
        <v>0</v>
      </c>
      <c r="AH177" s="70">
        <v>0</v>
      </c>
      <c r="AI177" s="71" t="e">
        <f t="shared" si="49"/>
        <v>#DIV/0!</v>
      </c>
      <c r="AJ177" s="69">
        <v>0</v>
      </c>
      <c r="AK177" s="70">
        <v>0</v>
      </c>
      <c r="AL177" s="71" t="e">
        <f t="shared" si="50"/>
        <v>#DIV/0!</v>
      </c>
      <c r="AM177" s="57">
        <v>0</v>
      </c>
      <c r="AN177" s="58"/>
      <c r="AO177" s="64">
        <f t="shared" si="51"/>
        <v>0</v>
      </c>
      <c r="AP177" s="65">
        <f t="shared" si="51"/>
        <v>0</v>
      </c>
    </row>
    <row r="178" spans="1:42" ht="26.45" customHeight="1" x14ac:dyDescent="0.2">
      <c r="A178" s="49">
        <v>4.5</v>
      </c>
      <c r="B178" s="66" t="s">
        <v>439</v>
      </c>
      <c r="C178" s="85">
        <f t="shared" si="39"/>
        <v>111</v>
      </c>
      <c r="D178" s="67" t="s">
        <v>440</v>
      </c>
      <c r="E178" s="68"/>
      <c r="F178" s="69">
        <v>0</v>
      </c>
      <c r="G178" s="70">
        <v>0</v>
      </c>
      <c r="H178" s="71" t="e">
        <f t="shared" si="40"/>
        <v>#DIV/0!</v>
      </c>
      <c r="I178" s="69">
        <v>0</v>
      </c>
      <c r="J178" s="70">
        <v>0</v>
      </c>
      <c r="K178" s="71" t="e">
        <f t="shared" si="41"/>
        <v>#DIV/0!</v>
      </c>
      <c r="L178" s="69">
        <v>0</v>
      </c>
      <c r="M178" s="70">
        <v>0</v>
      </c>
      <c r="N178" s="71" t="e">
        <f t="shared" si="42"/>
        <v>#DIV/0!</v>
      </c>
      <c r="O178" s="69">
        <v>0</v>
      </c>
      <c r="P178" s="70">
        <v>0</v>
      </c>
      <c r="Q178" s="71" t="e">
        <f t="shared" si="43"/>
        <v>#DIV/0!</v>
      </c>
      <c r="R178" s="69">
        <v>0</v>
      </c>
      <c r="S178" s="70">
        <v>0</v>
      </c>
      <c r="T178" s="71" t="e">
        <f t="shared" si="44"/>
        <v>#DIV/0!</v>
      </c>
      <c r="U178" s="69">
        <v>0</v>
      </c>
      <c r="V178" s="70">
        <v>0</v>
      </c>
      <c r="W178" s="71" t="e">
        <f t="shared" si="45"/>
        <v>#DIV/0!</v>
      </c>
      <c r="X178" s="69">
        <v>0</v>
      </c>
      <c r="Y178" s="70">
        <v>0</v>
      </c>
      <c r="Z178" s="71" t="e">
        <f t="shared" si="46"/>
        <v>#DIV/0!</v>
      </c>
      <c r="AA178" s="69">
        <v>0</v>
      </c>
      <c r="AB178" s="70">
        <v>0</v>
      </c>
      <c r="AC178" s="71" t="e">
        <f t="shared" si="47"/>
        <v>#DIV/0!</v>
      </c>
      <c r="AD178" s="69">
        <v>0</v>
      </c>
      <c r="AE178" s="70">
        <v>0</v>
      </c>
      <c r="AF178" s="71" t="e">
        <f t="shared" si="48"/>
        <v>#DIV/0!</v>
      </c>
      <c r="AG178" s="69">
        <v>0</v>
      </c>
      <c r="AH178" s="70">
        <v>0</v>
      </c>
      <c r="AI178" s="71" t="e">
        <f t="shared" si="49"/>
        <v>#DIV/0!</v>
      </c>
      <c r="AJ178" s="69">
        <v>0</v>
      </c>
      <c r="AK178" s="70">
        <v>0</v>
      </c>
      <c r="AL178" s="71" t="e">
        <f t="shared" si="50"/>
        <v>#DIV/0!</v>
      </c>
      <c r="AM178" s="57">
        <v>0</v>
      </c>
      <c r="AN178" s="58"/>
      <c r="AO178" s="64">
        <f t="shared" si="51"/>
        <v>0</v>
      </c>
      <c r="AP178" s="65">
        <f t="shared" si="51"/>
        <v>0</v>
      </c>
    </row>
    <row r="179" spans="1:42" ht="26.45" customHeight="1" x14ac:dyDescent="0.2">
      <c r="A179" s="49">
        <v>168</v>
      </c>
      <c r="B179" s="66" t="s">
        <v>441</v>
      </c>
      <c r="C179" s="85">
        <f t="shared" si="39"/>
        <v>112</v>
      </c>
      <c r="D179" s="67" t="s">
        <v>442</v>
      </c>
      <c r="E179" s="68"/>
      <c r="F179" s="69">
        <v>0</v>
      </c>
      <c r="G179" s="70">
        <v>0</v>
      </c>
      <c r="H179" s="71" t="e">
        <f t="shared" si="40"/>
        <v>#DIV/0!</v>
      </c>
      <c r="I179" s="69">
        <v>0</v>
      </c>
      <c r="J179" s="70">
        <v>0</v>
      </c>
      <c r="K179" s="71" t="e">
        <f t="shared" si="41"/>
        <v>#DIV/0!</v>
      </c>
      <c r="L179" s="69">
        <v>0</v>
      </c>
      <c r="M179" s="70">
        <v>0</v>
      </c>
      <c r="N179" s="71" t="e">
        <f t="shared" si="42"/>
        <v>#DIV/0!</v>
      </c>
      <c r="O179" s="69">
        <v>0</v>
      </c>
      <c r="P179" s="70">
        <v>0</v>
      </c>
      <c r="Q179" s="71" t="e">
        <f t="shared" si="43"/>
        <v>#DIV/0!</v>
      </c>
      <c r="R179" s="69">
        <v>0</v>
      </c>
      <c r="S179" s="70">
        <v>0</v>
      </c>
      <c r="T179" s="71" t="e">
        <f t="shared" si="44"/>
        <v>#DIV/0!</v>
      </c>
      <c r="U179" s="69">
        <v>0</v>
      </c>
      <c r="V179" s="70">
        <v>0</v>
      </c>
      <c r="W179" s="71" t="e">
        <f t="shared" si="45"/>
        <v>#DIV/0!</v>
      </c>
      <c r="X179" s="69">
        <v>0</v>
      </c>
      <c r="Y179" s="70">
        <v>0</v>
      </c>
      <c r="Z179" s="71" t="e">
        <f t="shared" si="46"/>
        <v>#DIV/0!</v>
      </c>
      <c r="AA179" s="69">
        <v>0</v>
      </c>
      <c r="AB179" s="70">
        <v>0</v>
      </c>
      <c r="AC179" s="71" t="e">
        <f t="shared" si="47"/>
        <v>#DIV/0!</v>
      </c>
      <c r="AD179" s="69">
        <v>0</v>
      </c>
      <c r="AE179" s="70">
        <v>0</v>
      </c>
      <c r="AF179" s="71" t="e">
        <f t="shared" si="48"/>
        <v>#DIV/0!</v>
      </c>
      <c r="AG179" s="69">
        <v>0</v>
      </c>
      <c r="AH179" s="70">
        <v>0</v>
      </c>
      <c r="AI179" s="71" t="e">
        <f t="shared" si="49"/>
        <v>#DIV/0!</v>
      </c>
      <c r="AJ179" s="69">
        <v>0</v>
      </c>
      <c r="AK179" s="70">
        <v>0</v>
      </c>
      <c r="AL179" s="71" t="e">
        <f t="shared" si="50"/>
        <v>#DIV/0!</v>
      </c>
      <c r="AM179" s="57">
        <v>0</v>
      </c>
      <c r="AN179" s="58"/>
      <c r="AO179" s="64">
        <f t="shared" si="51"/>
        <v>0</v>
      </c>
      <c r="AP179" s="65">
        <f t="shared" si="51"/>
        <v>0</v>
      </c>
    </row>
    <row r="180" spans="1:42" ht="26.45" customHeight="1" x14ac:dyDescent="0.2">
      <c r="A180" s="49">
        <v>7</v>
      </c>
      <c r="B180" s="66" t="s">
        <v>443</v>
      </c>
      <c r="C180" s="85">
        <f t="shared" si="39"/>
        <v>113</v>
      </c>
      <c r="D180" s="67" t="s">
        <v>444</v>
      </c>
      <c r="E180" s="68"/>
      <c r="F180" s="69">
        <v>0</v>
      </c>
      <c r="G180" s="70">
        <v>0</v>
      </c>
      <c r="H180" s="71" t="e">
        <f t="shared" si="40"/>
        <v>#DIV/0!</v>
      </c>
      <c r="I180" s="69">
        <v>0</v>
      </c>
      <c r="J180" s="70">
        <v>0</v>
      </c>
      <c r="K180" s="71" t="e">
        <f t="shared" si="41"/>
        <v>#DIV/0!</v>
      </c>
      <c r="L180" s="69">
        <v>0</v>
      </c>
      <c r="M180" s="70">
        <v>0</v>
      </c>
      <c r="N180" s="71" t="e">
        <f t="shared" si="42"/>
        <v>#DIV/0!</v>
      </c>
      <c r="O180" s="69">
        <v>0</v>
      </c>
      <c r="P180" s="70">
        <v>0</v>
      </c>
      <c r="Q180" s="71" t="e">
        <f t="shared" si="43"/>
        <v>#DIV/0!</v>
      </c>
      <c r="R180" s="69">
        <v>0</v>
      </c>
      <c r="S180" s="70">
        <v>0</v>
      </c>
      <c r="T180" s="71" t="e">
        <f t="shared" si="44"/>
        <v>#DIV/0!</v>
      </c>
      <c r="U180" s="69">
        <v>0</v>
      </c>
      <c r="V180" s="70">
        <v>0</v>
      </c>
      <c r="W180" s="71" t="e">
        <f t="shared" si="45"/>
        <v>#DIV/0!</v>
      </c>
      <c r="X180" s="69">
        <v>0</v>
      </c>
      <c r="Y180" s="70">
        <v>0</v>
      </c>
      <c r="Z180" s="71" t="e">
        <f t="shared" si="46"/>
        <v>#DIV/0!</v>
      </c>
      <c r="AA180" s="69">
        <v>0</v>
      </c>
      <c r="AB180" s="70">
        <v>0</v>
      </c>
      <c r="AC180" s="71" t="e">
        <f t="shared" si="47"/>
        <v>#DIV/0!</v>
      </c>
      <c r="AD180" s="69">
        <v>0</v>
      </c>
      <c r="AE180" s="70">
        <v>0</v>
      </c>
      <c r="AF180" s="71" t="e">
        <f t="shared" si="48"/>
        <v>#DIV/0!</v>
      </c>
      <c r="AG180" s="69">
        <v>0</v>
      </c>
      <c r="AH180" s="70">
        <v>0</v>
      </c>
      <c r="AI180" s="71" t="e">
        <f t="shared" si="49"/>
        <v>#DIV/0!</v>
      </c>
      <c r="AJ180" s="69">
        <v>0</v>
      </c>
      <c r="AK180" s="70">
        <v>0</v>
      </c>
      <c r="AL180" s="71" t="e">
        <f t="shared" si="50"/>
        <v>#DIV/0!</v>
      </c>
      <c r="AM180" s="57">
        <v>0</v>
      </c>
      <c r="AN180" s="58"/>
      <c r="AO180" s="64">
        <f t="shared" si="51"/>
        <v>0</v>
      </c>
      <c r="AP180" s="65">
        <f t="shared" si="51"/>
        <v>0</v>
      </c>
    </row>
    <row r="181" spans="1:42" ht="26.45" customHeight="1" x14ac:dyDescent="0.2">
      <c r="A181" s="49">
        <v>700</v>
      </c>
      <c r="B181" s="66" t="s">
        <v>445</v>
      </c>
      <c r="C181" s="85">
        <f t="shared" si="39"/>
        <v>114</v>
      </c>
      <c r="D181" s="67" t="s">
        <v>446</v>
      </c>
      <c r="E181" s="68"/>
      <c r="F181" s="69">
        <v>0</v>
      </c>
      <c r="G181" s="70">
        <v>0</v>
      </c>
      <c r="H181" s="71" t="e">
        <f t="shared" si="40"/>
        <v>#DIV/0!</v>
      </c>
      <c r="I181" s="69">
        <v>0</v>
      </c>
      <c r="J181" s="70">
        <v>0</v>
      </c>
      <c r="K181" s="71" t="e">
        <f t="shared" si="41"/>
        <v>#DIV/0!</v>
      </c>
      <c r="L181" s="69">
        <v>0</v>
      </c>
      <c r="M181" s="70">
        <v>0</v>
      </c>
      <c r="N181" s="71" t="e">
        <f t="shared" si="42"/>
        <v>#DIV/0!</v>
      </c>
      <c r="O181" s="69">
        <v>0</v>
      </c>
      <c r="P181" s="70">
        <v>0</v>
      </c>
      <c r="Q181" s="71" t="e">
        <f t="shared" si="43"/>
        <v>#DIV/0!</v>
      </c>
      <c r="R181" s="69">
        <v>0</v>
      </c>
      <c r="S181" s="70">
        <v>0</v>
      </c>
      <c r="T181" s="71" t="e">
        <f t="shared" si="44"/>
        <v>#DIV/0!</v>
      </c>
      <c r="U181" s="69">
        <v>0</v>
      </c>
      <c r="V181" s="70">
        <v>0</v>
      </c>
      <c r="W181" s="71" t="e">
        <f t="shared" si="45"/>
        <v>#DIV/0!</v>
      </c>
      <c r="X181" s="69">
        <v>0</v>
      </c>
      <c r="Y181" s="70">
        <v>0</v>
      </c>
      <c r="Z181" s="71" t="e">
        <f t="shared" si="46"/>
        <v>#DIV/0!</v>
      </c>
      <c r="AA181" s="69">
        <v>0</v>
      </c>
      <c r="AB181" s="70">
        <v>0</v>
      </c>
      <c r="AC181" s="71" t="e">
        <f t="shared" si="47"/>
        <v>#DIV/0!</v>
      </c>
      <c r="AD181" s="69">
        <v>0</v>
      </c>
      <c r="AE181" s="70">
        <v>0</v>
      </c>
      <c r="AF181" s="71" t="e">
        <f t="shared" si="48"/>
        <v>#DIV/0!</v>
      </c>
      <c r="AG181" s="69">
        <v>0</v>
      </c>
      <c r="AH181" s="70">
        <v>0</v>
      </c>
      <c r="AI181" s="71" t="e">
        <f t="shared" si="49"/>
        <v>#DIV/0!</v>
      </c>
      <c r="AJ181" s="69">
        <v>0</v>
      </c>
      <c r="AK181" s="70">
        <v>0</v>
      </c>
      <c r="AL181" s="71" t="e">
        <f t="shared" si="50"/>
        <v>#DIV/0!</v>
      </c>
      <c r="AM181" s="57">
        <v>0</v>
      </c>
      <c r="AN181" s="58"/>
      <c r="AO181" s="64">
        <f t="shared" si="51"/>
        <v>0</v>
      </c>
      <c r="AP181" s="65">
        <f t="shared" si="51"/>
        <v>0</v>
      </c>
    </row>
    <row r="182" spans="1:42" ht="26.45" customHeight="1" x14ac:dyDescent="0.2">
      <c r="A182" s="49">
        <v>400</v>
      </c>
      <c r="B182" s="66" t="s">
        <v>447</v>
      </c>
      <c r="C182" s="85">
        <f t="shared" si="39"/>
        <v>115</v>
      </c>
      <c r="D182" s="67" t="s">
        <v>448</v>
      </c>
      <c r="E182" s="68"/>
      <c r="F182" s="69">
        <v>0</v>
      </c>
      <c r="G182" s="70">
        <v>0</v>
      </c>
      <c r="H182" s="71" t="e">
        <f t="shared" si="40"/>
        <v>#DIV/0!</v>
      </c>
      <c r="I182" s="69">
        <v>0</v>
      </c>
      <c r="J182" s="70">
        <v>0</v>
      </c>
      <c r="K182" s="71" t="e">
        <f t="shared" si="41"/>
        <v>#DIV/0!</v>
      </c>
      <c r="L182" s="69">
        <v>0</v>
      </c>
      <c r="M182" s="70">
        <v>0</v>
      </c>
      <c r="N182" s="71" t="e">
        <f t="shared" si="42"/>
        <v>#DIV/0!</v>
      </c>
      <c r="O182" s="69">
        <v>0</v>
      </c>
      <c r="P182" s="70">
        <v>0</v>
      </c>
      <c r="Q182" s="71" t="e">
        <f t="shared" si="43"/>
        <v>#DIV/0!</v>
      </c>
      <c r="R182" s="69">
        <v>0</v>
      </c>
      <c r="S182" s="70">
        <v>0</v>
      </c>
      <c r="T182" s="71" t="e">
        <f t="shared" si="44"/>
        <v>#DIV/0!</v>
      </c>
      <c r="U182" s="69">
        <v>0</v>
      </c>
      <c r="V182" s="70">
        <v>0</v>
      </c>
      <c r="W182" s="71" t="e">
        <f t="shared" si="45"/>
        <v>#DIV/0!</v>
      </c>
      <c r="X182" s="69">
        <v>0</v>
      </c>
      <c r="Y182" s="70">
        <v>0</v>
      </c>
      <c r="Z182" s="71" t="e">
        <f t="shared" si="46"/>
        <v>#DIV/0!</v>
      </c>
      <c r="AA182" s="69">
        <v>0</v>
      </c>
      <c r="AB182" s="70">
        <v>0</v>
      </c>
      <c r="AC182" s="71" t="e">
        <f t="shared" si="47"/>
        <v>#DIV/0!</v>
      </c>
      <c r="AD182" s="69">
        <v>0</v>
      </c>
      <c r="AE182" s="70">
        <v>0</v>
      </c>
      <c r="AF182" s="71" t="e">
        <f t="shared" si="48"/>
        <v>#DIV/0!</v>
      </c>
      <c r="AG182" s="69">
        <v>0</v>
      </c>
      <c r="AH182" s="70">
        <v>0</v>
      </c>
      <c r="AI182" s="71" t="e">
        <f t="shared" si="49"/>
        <v>#DIV/0!</v>
      </c>
      <c r="AJ182" s="69">
        <v>0</v>
      </c>
      <c r="AK182" s="70">
        <v>0</v>
      </c>
      <c r="AL182" s="71" t="e">
        <f t="shared" si="50"/>
        <v>#DIV/0!</v>
      </c>
      <c r="AM182" s="57">
        <v>0</v>
      </c>
      <c r="AN182" s="58"/>
      <c r="AO182" s="64">
        <f t="shared" si="51"/>
        <v>0</v>
      </c>
      <c r="AP182" s="65">
        <f t="shared" si="51"/>
        <v>0</v>
      </c>
    </row>
    <row r="183" spans="1:42" ht="26.45" customHeight="1" x14ac:dyDescent="0.2">
      <c r="A183" s="49">
        <v>4</v>
      </c>
      <c r="B183" s="66" t="s">
        <v>449</v>
      </c>
      <c r="C183" s="85">
        <f t="shared" si="39"/>
        <v>116</v>
      </c>
      <c r="D183" s="67" t="s">
        <v>450</v>
      </c>
      <c r="E183" s="68"/>
      <c r="F183" s="69">
        <v>0</v>
      </c>
      <c r="G183" s="70">
        <v>0</v>
      </c>
      <c r="H183" s="71" t="e">
        <f>F183/G183</f>
        <v>#DIV/0!</v>
      </c>
      <c r="I183" s="69">
        <v>0</v>
      </c>
      <c r="J183" s="70">
        <v>0</v>
      </c>
      <c r="K183" s="71" t="e">
        <f>I183/J183</f>
        <v>#DIV/0!</v>
      </c>
      <c r="L183" s="69">
        <v>0</v>
      </c>
      <c r="M183" s="70">
        <v>0</v>
      </c>
      <c r="N183" s="71" t="e">
        <f>L183/M183</f>
        <v>#DIV/0!</v>
      </c>
      <c r="O183" s="69">
        <v>0</v>
      </c>
      <c r="P183" s="70">
        <v>0</v>
      </c>
      <c r="Q183" s="71" t="e">
        <f>O183/P183</f>
        <v>#DIV/0!</v>
      </c>
      <c r="R183" s="69">
        <v>0</v>
      </c>
      <c r="S183" s="70">
        <v>0</v>
      </c>
      <c r="T183" s="71" t="e">
        <f>R183/S183</f>
        <v>#DIV/0!</v>
      </c>
      <c r="U183" s="69">
        <v>0</v>
      </c>
      <c r="V183" s="70">
        <v>0</v>
      </c>
      <c r="W183" s="71" t="e">
        <f>U183/V183</f>
        <v>#DIV/0!</v>
      </c>
      <c r="X183" s="69">
        <v>0</v>
      </c>
      <c r="Y183" s="70">
        <v>0</v>
      </c>
      <c r="Z183" s="71" t="e">
        <f>X183/Y183</f>
        <v>#DIV/0!</v>
      </c>
      <c r="AA183" s="69">
        <v>0</v>
      </c>
      <c r="AB183" s="70">
        <v>0</v>
      </c>
      <c r="AC183" s="71" t="e">
        <f>AA183/AB183</f>
        <v>#DIV/0!</v>
      </c>
      <c r="AD183" s="69">
        <v>0</v>
      </c>
      <c r="AE183" s="70">
        <v>0</v>
      </c>
      <c r="AF183" s="71" t="e">
        <f>AD183/AE183</f>
        <v>#DIV/0!</v>
      </c>
      <c r="AG183" s="69">
        <v>0</v>
      </c>
      <c r="AH183" s="70">
        <v>0</v>
      </c>
      <c r="AI183" s="71" t="e">
        <f>AG183/AH183</f>
        <v>#DIV/0!</v>
      </c>
      <c r="AJ183" s="69">
        <v>0</v>
      </c>
      <c r="AK183" s="70">
        <v>0</v>
      </c>
      <c r="AL183" s="71" t="e">
        <f>AJ183/AK183</f>
        <v>#DIV/0!</v>
      </c>
      <c r="AM183" s="57">
        <v>0</v>
      </c>
      <c r="AN183" s="58"/>
      <c r="AO183" s="64">
        <f>F183+L183+X183+I183+O183+AA183+R183+U183+AG183+AD183</f>
        <v>0</v>
      </c>
      <c r="AP183" s="65">
        <f>G183+M183+Y183+J183+P183+AB183+S183+V183+AH183+AE183</f>
        <v>0</v>
      </c>
    </row>
    <row r="184" spans="1:42" ht="26.45" customHeight="1" x14ac:dyDescent="0.2">
      <c r="A184" s="49">
        <v>41.666666666666671</v>
      </c>
      <c r="B184" s="66" t="s">
        <v>451</v>
      </c>
      <c r="C184" s="85">
        <f t="shared" si="39"/>
        <v>117</v>
      </c>
      <c r="D184" s="67" t="s">
        <v>452</v>
      </c>
      <c r="E184" s="68"/>
      <c r="F184" s="69">
        <v>0</v>
      </c>
      <c r="G184" s="70">
        <v>0</v>
      </c>
      <c r="H184" s="71" t="e">
        <f t="shared" si="40"/>
        <v>#DIV/0!</v>
      </c>
      <c r="I184" s="69">
        <v>0</v>
      </c>
      <c r="J184" s="70">
        <v>0</v>
      </c>
      <c r="K184" s="71" t="e">
        <f t="shared" si="41"/>
        <v>#DIV/0!</v>
      </c>
      <c r="L184" s="69">
        <v>0</v>
      </c>
      <c r="M184" s="70">
        <v>0</v>
      </c>
      <c r="N184" s="71" t="e">
        <f t="shared" si="42"/>
        <v>#DIV/0!</v>
      </c>
      <c r="O184" s="69">
        <v>0</v>
      </c>
      <c r="P184" s="70">
        <v>0</v>
      </c>
      <c r="Q184" s="71" t="e">
        <f t="shared" si="43"/>
        <v>#DIV/0!</v>
      </c>
      <c r="R184" s="69">
        <v>0</v>
      </c>
      <c r="S184" s="70">
        <v>0</v>
      </c>
      <c r="T184" s="71" t="e">
        <f t="shared" si="44"/>
        <v>#DIV/0!</v>
      </c>
      <c r="U184" s="69">
        <v>0</v>
      </c>
      <c r="V184" s="70">
        <v>0</v>
      </c>
      <c r="W184" s="71" t="e">
        <f t="shared" si="45"/>
        <v>#DIV/0!</v>
      </c>
      <c r="X184" s="69">
        <v>0</v>
      </c>
      <c r="Y184" s="70">
        <v>0</v>
      </c>
      <c r="Z184" s="71" t="e">
        <f t="shared" si="46"/>
        <v>#DIV/0!</v>
      </c>
      <c r="AA184" s="69">
        <v>0</v>
      </c>
      <c r="AB184" s="70">
        <v>0</v>
      </c>
      <c r="AC184" s="71" t="e">
        <f t="shared" si="47"/>
        <v>#DIV/0!</v>
      </c>
      <c r="AD184" s="69">
        <v>0</v>
      </c>
      <c r="AE184" s="70">
        <v>0</v>
      </c>
      <c r="AF184" s="71" t="e">
        <f t="shared" si="48"/>
        <v>#DIV/0!</v>
      </c>
      <c r="AG184" s="69">
        <v>0</v>
      </c>
      <c r="AH184" s="70">
        <v>0</v>
      </c>
      <c r="AI184" s="71" t="e">
        <f t="shared" si="49"/>
        <v>#DIV/0!</v>
      </c>
      <c r="AJ184" s="69">
        <v>0</v>
      </c>
      <c r="AK184" s="70">
        <v>0</v>
      </c>
      <c r="AL184" s="71" t="e">
        <f t="shared" si="50"/>
        <v>#DIV/0!</v>
      </c>
      <c r="AM184" s="57">
        <v>0</v>
      </c>
      <c r="AN184" s="58"/>
      <c r="AO184" s="64">
        <f t="shared" si="51"/>
        <v>0</v>
      </c>
      <c r="AP184" s="65">
        <f t="shared" si="51"/>
        <v>0</v>
      </c>
    </row>
    <row r="185" spans="1:42" ht="26.45" customHeight="1" x14ac:dyDescent="0.2">
      <c r="A185" s="49">
        <v>4</v>
      </c>
      <c r="B185" s="66" t="s">
        <v>453</v>
      </c>
      <c r="C185" s="85">
        <f t="shared" si="39"/>
        <v>118</v>
      </c>
      <c r="D185" s="67" t="s">
        <v>454</v>
      </c>
      <c r="E185" s="68"/>
      <c r="F185" s="69">
        <v>0</v>
      </c>
      <c r="G185" s="70">
        <v>0</v>
      </c>
      <c r="H185" s="71" t="e">
        <f t="shared" si="40"/>
        <v>#DIV/0!</v>
      </c>
      <c r="I185" s="69">
        <v>0</v>
      </c>
      <c r="J185" s="70">
        <v>0</v>
      </c>
      <c r="K185" s="71" t="e">
        <f t="shared" si="41"/>
        <v>#DIV/0!</v>
      </c>
      <c r="L185" s="69">
        <v>0</v>
      </c>
      <c r="M185" s="70">
        <v>0</v>
      </c>
      <c r="N185" s="71" t="e">
        <f t="shared" si="42"/>
        <v>#DIV/0!</v>
      </c>
      <c r="O185" s="69">
        <v>0</v>
      </c>
      <c r="P185" s="70">
        <v>0</v>
      </c>
      <c r="Q185" s="71" t="e">
        <f t="shared" si="43"/>
        <v>#DIV/0!</v>
      </c>
      <c r="R185" s="69">
        <v>0</v>
      </c>
      <c r="S185" s="70">
        <v>0</v>
      </c>
      <c r="T185" s="71" t="e">
        <f t="shared" si="44"/>
        <v>#DIV/0!</v>
      </c>
      <c r="U185" s="69">
        <v>-32</v>
      </c>
      <c r="V185" s="70">
        <v>0</v>
      </c>
      <c r="W185" s="71" t="e">
        <f t="shared" si="45"/>
        <v>#DIV/0!</v>
      </c>
      <c r="X185" s="69">
        <v>0</v>
      </c>
      <c r="Y185" s="70">
        <v>0</v>
      </c>
      <c r="Z185" s="71" t="e">
        <f t="shared" si="46"/>
        <v>#DIV/0!</v>
      </c>
      <c r="AA185" s="69">
        <v>0</v>
      </c>
      <c r="AB185" s="70">
        <v>0</v>
      </c>
      <c r="AC185" s="71" t="e">
        <f t="shared" si="47"/>
        <v>#DIV/0!</v>
      </c>
      <c r="AD185" s="69">
        <v>0</v>
      </c>
      <c r="AE185" s="70">
        <v>0</v>
      </c>
      <c r="AF185" s="71" t="e">
        <f t="shared" si="48"/>
        <v>#DIV/0!</v>
      </c>
      <c r="AG185" s="69">
        <v>0</v>
      </c>
      <c r="AH185" s="70">
        <v>0</v>
      </c>
      <c r="AI185" s="71" t="e">
        <f t="shared" si="49"/>
        <v>#DIV/0!</v>
      </c>
      <c r="AJ185" s="69">
        <v>-32</v>
      </c>
      <c r="AK185" s="70">
        <v>0</v>
      </c>
      <c r="AL185" s="71" t="e">
        <f t="shared" si="50"/>
        <v>#DIV/0!</v>
      </c>
      <c r="AM185" s="57">
        <v>0</v>
      </c>
      <c r="AN185" s="58"/>
      <c r="AO185" s="64">
        <f t="shared" si="51"/>
        <v>-32</v>
      </c>
      <c r="AP185" s="65">
        <f t="shared" si="51"/>
        <v>0</v>
      </c>
    </row>
    <row r="186" spans="1:42" ht="26.45" customHeight="1" x14ac:dyDescent="0.2">
      <c r="A186" s="49">
        <v>1080</v>
      </c>
      <c r="B186" s="66" t="s">
        <v>455</v>
      </c>
      <c r="C186" s="85">
        <f t="shared" si="39"/>
        <v>119</v>
      </c>
      <c r="D186" s="67" t="s">
        <v>456</v>
      </c>
      <c r="E186" s="68"/>
      <c r="F186" s="69">
        <v>0</v>
      </c>
      <c r="G186" s="70">
        <v>0</v>
      </c>
      <c r="H186" s="71" t="e">
        <f>F186/G186</f>
        <v>#DIV/0!</v>
      </c>
      <c r="I186" s="69">
        <v>0</v>
      </c>
      <c r="J186" s="70">
        <v>0</v>
      </c>
      <c r="K186" s="71" t="e">
        <f>I186/J186</f>
        <v>#DIV/0!</v>
      </c>
      <c r="L186" s="69">
        <v>0</v>
      </c>
      <c r="M186" s="70">
        <v>0</v>
      </c>
      <c r="N186" s="71" t="e">
        <f>L186/M186</f>
        <v>#DIV/0!</v>
      </c>
      <c r="O186" s="69">
        <v>0</v>
      </c>
      <c r="P186" s="70">
        <v>0</v>
      </c>
      <c r="Q186" s="71" t="e">
        <f>O186/P186</f>
        <v>#DIV/0!</v>
      </c>
      <c r="R186" s="69">
        <v>0</v>
      </c>
      <c r="S186" s="70">
        <v>0</v>
      </c>
      <c r="T186" s="71" t="e">
        <f>R186/S186</f>
        <v>#DIV/0!</v>
      </c>
      <c r="U186" s="69">
        <v>0</v>
      </c>
      <c r="V186" s="70">
        <v>0</v>
      </c>
      <c r="W186" s="71" t="e">
        <f>U186/V186</f>
        <v>#DIV/0!</v>
      </c>
      <c r="X186" s="69">
        <v>0</v>
      </c>
      <c r="Y186" s="70">
        <v>0</v>
      </c>
      <c r="Z186" s="71" t="e">
        <f>X186/Y186</f>
        <v>#DIV/0!</v>
      </c>
      <c r="AA186" s="69">
        <v>0</v>
      </c>
      <c r="AB186" s="70">
        <v>0</v>
      </c>
      <c r="AC186" s="71" t="e">
        <f>AA186/AB186</f>
        <v>#DIV/0!</v>
      </c>
      <c r="AD186" s="69">
        <v>0</v>
      </c>
      <c r="AE186" s="70">
        <v>0</v>
      </c>
      <c r="AF186" s="71" t="e">
        <f>AD186/AE186</f>
        <v>#DIV/0!</v>
      </c>
      <c r="AG186" s="69">
        <v>0</v>
      </c>
      <c r="AH186" s="70">
        <v>0</v>
      </c>
      <c r="AI186" s="71" t="e">
        <f>AG186/AH186</f>
        <v>#DIV/0!</v>
      </c>
      <c r="AJ186" s="69">
        <v>0</v>
      </c>
      <c r="AK186" s="70">
        <v>0</v>
      </c>
      <c r="AL186" s="71" t="e">
        <f>AJ186/AK186</f>
        <v>#DIV/0!</v>
      </c>
      <c r="AM186" s="57">
        <v>0</v>
      </c>
      <c r="AN186" s="58"/>
      <c r="AO186" s="64">
        <f>F186+L186+X186+I186+O186+AA186+R186+U186+AG186+AD186</f>
        <v>0</v>
      </c>
      <c r="AP186" s="65">
        <f>G186+M186+Y186+J186+P186+AB186+S186+V186+AH186+AE186</f>
        <v>0</v>
      </c>
    </row>
    <row r="187" spans="1:42" ht="26.45" customHeight="1" x14ac:dyDescent="0.2">
      <c r="A187" s="49">
        <v>3.1666666666666665</v>
      </c>
      <c r="B187" s="66" t="s">
        <v>457</v>
      </c>
      <c r="C187" s="85">
        <f t="shared" si="39"/>
        <v>120</v>
      </c>
      <c r="D187" s="67" t="s">
        <v>458</v>
      </c>
      <c r="E187" s="68"/>
      <c r="F187" s="69">
        <v>0</v>
      </c>
      <c r="G187" s="70">
        <v>0</v>
      </c>
      <c r="H187" s="71" t="e">
        <f>F187/G187</f>
        <v>#DIV/0!</v>
      </c>
      <c r="I187" s="69">
        <v>0</v>
      </c>
      <c r="J187" s="70">
        <v>0</v>
      </c>
      <c r="K187" s="71" t="e">
        <f>I187/J187</f>
        <v>#DIV/0!</v>
      </c>
      <c r="L187" s="69">
        <v>0</v>
      </c>
      <c r="M187" s="70">
        <v>0</v>
      </c>
      <c r="N187" s="71" t="e">
        <f>L187/M187</f>
        <v>#DIV/0!</v>
      </c>
      <c r="O187" s="69">
        <v>0</v>
      </c>
      <c r="P187" s="70">
        <v>0</v>
      </c>
      <c r="Q187" s="71" t="e">
        <f>O187/P187</f>
        <v>#DIV/0!</v>
      </c>
      <c r="R187" s="69">
        <v>0</v>
      </c>
      <c r="S187" s="70">
        <v>0</v>
      </c>
      <c r="T187" s="71" t="e">
        <f>R187/S187</f>
        <v>#DIV/0!</v>
      </c>
      <c r="U187" s="69">
        <v>0</v>
      </c>
      <c r="V187" s="70">
        <v>0</v>
      </c>
      <c r="W187" s="71" t="e">
        <f>U187/V187</f>
        <v>#DIV/0!</v>
      </c>
      <c r="X187" s="69">
        <v>0</v>
      </c>
      <c r="Y187" s="70">
        <v>0</v>
      </c>
      <c r="Z187" s="71" t="e">
        <f>X187/Y187</f>
        <v>#DIV/0!</v>
      </c>
      <c r="AA187" s="69">
        <v>0</v>
      </c>
      <c r="AB187" s="70">
        <v>0</v>
      </c>
      <c r="AC187" s="71" t="e">
        <f>AA187/AB187</f>
        <v>#DIV/0!</v>
      </c>
      <c r="AD187" s="69">
        <v>0</v>
      </c>
      <c r="AE187" s="70">
        <v>0</v>
      </c>
      <c r="AF187" s="71" t="e">
        <f>AD187/AE187</f>
        <v>#DIV/0!</v>
      </c>
      <c r="AG187" s="69">
        <v>0</v>
      </c>
      <c r="AH187" s="70">
        <v>0</v>
      </c>
      <c r="AI187" s="71" t="e">
        <f>AG187/AH187</f>
        <v>#DIV/0!</v>
      </c>
      <c r="AJ187" s="69">
        <v>0</v>
      </c>
      <c r="AK187" s="70">
        <v>0</v>
      </c>
      <c r="AL187" s="71" t="e">
        <f>AJ187/AK187</f>
        <v>#DIV/0!</v>
      </c>
      <c r="AM187" s="57">
        <v>0</v>
      </c>
      <c r="AN187" s="58"/>
      <c r="AO187" s="64">
        <f>F187+L187+X187+I187+O187+AA187+R187+U187+AG187+AD187</f>
        <v>0</v>
      </c>
      <c r="AP187" s="65">
        <f>G187+M187+Y187+J187+P187+AB187+S187+V187+AH187+AE187</f>
        <v>0</v>
      </c>
    </row>
    <row r="188" spans="1:42" ht="26.45" customHeight="1" x14ac:dyDescent="0.2">
      <c r="A188" s="49">
        <v>285</v>
      </c>
      <c r="B188" s="66" t="s">
        <v>459</v>
      </c>
      <c r="C188" s="85">
        <f t="shared" si="39"/>
        <v>121</v>
      </c>
      <c r="D188" s="67" t="s">
        <v>460</v>
      </c>
      <c r="E188" s="68"/>
      <c r="F188" s="69">
        <v>0</v>
      </c>
      <c r="G188" s="70">
        <v>0</v>
      </c>
      <c r="H188" s="71" t="e">
        <f t="shared" si="40"/>
        <v>#DIV/0!</v>
      </c>
      <c r="I188" s="69">
        <v>0</v>
      </c>
      <c r="J188" s="70">
        <v>0</v>
      </c>
      <c r="K188" s="71" t="e">
        <f t="shared" si="41"/>
        <v>#DIV/0!</v>
      </c>
      <c r="L188" s="69">
        <v>0</v>
      </c>
      <c r="M188" s="70">
        <v>0</v>
      </c>
      <c r="N188" s="71" t="e">
        <f t="shared" si="42"/>
        <v>#DIV/0!</v>
      </c>
      <c r="O188" s="69">
        <v>0</v>
      </c>
      <c r="P188" s="70">
        <v>0</v>
      </c>
      <c r="Q188" s="71" t="e">
        <f t="shared" si="43"/>
        <v>#DIV/0!</v>
      </c>
      <c r="R188" s="69">
        <v>0</v>
      </c>
      <c r="S188" s="70">
        <v>0</v>
      </c>
      <c r="T188" s="71" t="e">
        <f t="shared" si="44"/>
        <v>#DIV/0!</v>
      </c>
      <c r="U188" s="69">
        <v>0</v>
      </c>
      <c r="V188" s="70">
        <v>0</v>
      </c>
      <c r="W188" s="71" t="e">
        <f t="shared" si="45"/>
        <v>#DIV/0!</v>
      </c>
      <c r="X188" s="69">
        <v>0</v>
      </c>
      <c r="Y188" s="70">
        <v>0</v>
      </c>
      <c r="Z188" s="71" t="e">
        <f t="shared" si="46"/>
        <v>#DIV/0!</v>
      </c>
      <c r="AA188" s="69">
        <v>0</v>
      </c>
      <c r="AB188" s="70">
        <v>0</v>
      </c>
      <c r="AC188" s="71" t="e">
        <f t="shared" si="47"/>
        <v>#DIV/0!</v>
      </c>
      <c r="AD188" s="69">
        <v>0</v>
      </c>
      <c r="AE188" s="70">
        <v>0</v>
      </c>
      <c r="AF188" s="71" t="e">
        <f t="shared" si="48"/>
        <v>#DIV/0!</v>
      </c>
      <c r="AG188" s="69">
        <v>0</v>
      </c>
      <c r="AH188" s="70">
        <v>0</v>
      </c>
      <c r="AI188" s="71" t="e">
        <f t="shared" si="49"/>
        <v>#DIV/0!</v>
      </c>
      <c r="AJ188" s="69">
        <v>0</v>
      </c>
      <c r="AK188" s="70">
        <v>0</v>
      </c>
      <c r="AL188" s="71" t="e">
        <f t="shared" si="50"/>
        <v>#DIV/0!</v>
      </c>
      <c r="AM188" s="57">
        <v>0</v>
      </c>
      <c r="AN188" s="58"/>
      <c r="AO188" s="64">
        <f t="shared" si="51"/>
        <v>0</v>
      </c>
      <c r="AP188" s="65">
        <f t="shared" si="51"/>
        <v>0</v>
      </c>
    </row>
    <row r="189" spans="1:42" ht="26.45" customHeight="1" x14ac:dyDescent="0.2">
      <c r="A189" s="49">
        <v>1.5</v>
      </c>
      <c r="B189" s="66" t="s">
        <v>461</v>
      </c>
      <c r="C189" s="85">
        <f t="shared" si="39"/>
        <v>122</v>
      </c>
      <c r="D189" s="67" t="s">
        <v>462</v>
      </c>
      <c r="E189" s="68" t="s">
        <v>26</v>
      </c>
      <c r="F189" s="69">
        <v>0</v>
      </c>
      <c r="G189" s="70">
        <v>0</v>
      </c>
      <c r="H189" s="71" t="e">
        <f t="shared" si="40"/>
        <v>#DIV/0!</v>
      </c>
      <c r="I189" s="69">
        <v>20</v>
      </c>
      <c r="J189" s="70">
        <v>0</v>
      </c>
      <c r="K189" s="71" t="e">
        <f t="shared" si="41"/>
        <v>#DIV/0!</v>
      </c>
      <c r="L189" s="69">
        <v>0</v>
      </c>
      <c r="M189" s="70">
        <v>0</v>
      </c>
      <c r="N189" s="71" t="e">
        <f t="shared" si="42"/>
        <v>#DIV/0!</v>
      </c>
      <c r="O189" s="69">
        <v>0</v>
      </c>
      <c r="P189" s="70">
        <v>0</v>
      </c>
      <c r="Q189" s="71" t="e">
        <f t="shared" si="43"/>
        <v>#DIV/0!</v>
      </c>
      <c r="R189" s="69">
        <v>0</v>
      </c>
      <c r="S189" s="70">
        <v>0</v>
      </c>
      <c r="T189" s="71" t="e">
        <f t="shared" si="44"/>
        <v>#DIV/0!</v>
      </c>
      <c r="U189" s="69">
        <v>-16</v>
      </c>
      <c r="V189" s="70">
        <v>0</v>
      </c>
      <c r="W189" s="71" t="e">
        <f t="shared" si="45"/>
        <v>#DIV/0!</v>
      </c>
      <c r="X189" s="69">
        <v>0</v>
      </c>
      <c r="Y189" s="70">
        <v>0</v>
      </c>
      <c r="Z189" s="71" t="e">
        <f t="shared" si="46"/>
        <v>#DIV/0!</v>
      </c>
      <c r="AA189" s="69">
        <v>-10</v>
      </c>
      <c r="AB189" s="70">
        <v>0</v>
      </c>
      <c r="AC189" s="71" t="e">
        <f t="shared" si="47"/>
        <v>#DIV/0!</v>
      </c>
      <c r="AD189" s="69">
        <v>0</v>
      </c>
      <c r="AE189" s="70">
        <v>0</v>
      </c>
      <c r="AF189" s="71" t="e">
        <f t="shared" si="48"/>
        <v>#DIV/0!</v>
      </c>
      <c r="AG189" s="69">
        <v>0</v>
      </c>
      <c r="AH189" s="70">
        <v>0</v>
      </c>
      <c r="AI189" s="71" t="e">
        <f t="shared" si="49"/>
        <v>#DIV/0!</v>
      </c>
      <c r="AJ189" s="69">
        <v>-6</v>
      </c>
      <c r="AK189" s="70">
        <v>0</v>
      </c>
      <c r="AL189" s="71" t="e">
        <f t="shared" si="50"/>
        <v>#DIV/0!</v>
      </c>
      <c r="AM189" s="57">
        <v>0</v>
      </c>
      <c r="AN189" s="58"/>
      <c r="AO189" s="64">
        <f t="shared" si="51"/>
        <v>-6</v>
      </c>
      <c r="AP189" s="65">
        <f t="shared" si="51"/>
        <v>0</v>
      </c>
    </row>
    <row r="190" spans="1:42" ht="26.45" customHeight="1" x14ac:dyDescent="0.2">
      <c r="A190" s="49">
        <v>350</v>
      </c>
      <c r="B190" s="66" t="s">
        <v>463</v>
      </c>
      <c r="C190" s="85">
        <f t="shared" si="39"/>
        <v>123</v>
      </c>
      <c r="D190" s="67" t="s">
        <v>464</v>
      </c>
      <c r="E190" s="68"/>
      <c r="F190" s="69">
        <v>0</v>
      </c>
      <c r="G190" s="70">
        <v>0</v>
      </c>
      <c r="H190" s="71" t="e">
        <f t="shared" si="40"/>
        <v>#DIV/0!</v>
      </c>
      <c r="I190" s="69">
        <v>0</v>
      </c>
      <c r="J190" s="70">
        <v>0</v>
      </c>
      <c r="K190" s="71" t="e">
        <f t="shared" si="41"/>
        <v>#DIV/0!</v>
      </c>
      <c r="L190" s="69">
        <v>0</v>
      </c>
      <c r="M190" s="70">
        <v>0</v>
      </c>
      <c r="N190" s="71" t="e">
        <f t="shared" si="42"/>
        <v>#DIV/0!</v>
      </c>
      <c r="O190" s="69">
        <v>0</v>
      </c>
      <c r="P190" s="70">
        <v>0</v>
      </c>
      <c r="Q190" s="71" t="e">
        <f t="shared" si="43"/>
        <v>#DIV/0!</v>
      </c>
      <c r="R190" s="69">
        <v>0</v>
      </c>
      <c r="S190" s="70">
        <v>0</v>
      </c>
      <c r="T190" s="71" t="e">
        <f t="shared" si="44"/>
        <v>#DIV/0!</v>
      </c>
      <c r="U190" s="69">
        <v>0</v>
      </c>
      <c r="V190" s="70">
        <v>0</v>
      </c>
      <c r="W190" s="71" t="e">
        <f t="shared" si="45"/>
        <v>#DIV/0!</v>
      </c>
      <c r="X190" s="69">
        <v>0</v>
      </c>
      <c r="Y190" s="70">
        <v>0</v>
      </c>
      <c r="Z190" s="71" t="e">
        <f t="shared" si="46"/>
        <v>#DIV/0!</v>
      </c>
      <c r="AA190" s="69">
        <v>0</v>
      </c>
      <c r="AB190" s="70">
        <v>0</v>
      </c>
      <c r="AC190" s="71" t="e">
        <f t="shared" si="47"/>
        <v>#DIV/0!</v>
      </c>
      <c r="AD190" s="69">
        <v>0</v>
      </c>
      <c r="AE190" s="70">
        <v>0</v>
      </c>
      <c r="AF190" s="71" t="e">
        <f t="shared" si="48"/>
        <v>#DIV/0!</v>
      </c>
      <c r="AG190" s="69">
        <v>0</v>
      </c>
      <c r="AH190" s="70">
        <v>0</v>
      </c>
      <c r="AI190" s="71" t="e">
        <f t="shared" si="49"/>
        <v>#DIV/0!</v>
      </c>
      <c r="AJ190" s="69">
        <v>0</v>
      </c>
      <c r="AK190" s="70">
        <v>0</v>
      </c>
      <c r="AL190" s="71" t="e">
        <f t="shared" si="50"/>
        <v>#DIV/0!</v>
      </c>
      <c r="AM190" s="57">
        <v>0</v>
      </c>
      <c r="AN190" s="58"/>
      <c r="AO190" s="64">
        <f t="shared" si="51"/>
        <v>0</v>
      </c>
      <c r="AP190" s="65">
        <f t="shared" si="51"/>
        <v>0</v>
      </c>
    </row>
    <row r="191" spans="1:42" ht="26.45" customHeight="1" x14ac:dyDescent="0.2">
      <c r="A191" s="49">
        <v>5</v>
      </c>
      <c r="B191" s="66" t="s">
        <v>465</v>
      </c>
      <c r="C191" s="85">
        <f t="shared" si="39"/>
        <v>124</v>
      </c>
      <c r="D191" s="67" t="s">
        <v>466</v>
      </c>
      <c r="E191" s="68"/>
      <c r="F191" s="69">
        <v>0</v>
      </c>
      <c r="G191" s="70">
        <v>0</v>
      </c>
      <c r="H191" s="71" t="e">
        <f t="shared" si="40"/>
        <v>#DIV/0!</v>
      </c>
      <c r="I191" s="69">
        <v>0</v>
      </c>
      <c r="J191" s="70">
        <v>0</v>
      </c>
      <c r="K191" s="71" t="e">
        <f t="shared" si="41"/>
        <v>#DIV/0!</v>
      </c>
      <c r="L191" s="69">
        <v>0</v>
      </c>
      <c r="M191" s="70">
        <v>0</v>
      </c>
      <c r="N191" s="71" t="e">
        <f t="shared" si="42"/>
        <v>#DIV/0!</v>
      </c>
      <c r="O191" s="69">
        <v>0</v>
      </c>
      <c r="P191" s="70">
        <v>0</v>
      </c>
      <c r="Q191" s="71" t="e">
        <f t="shared" si="43"/>
        <v>#DIV/0!</v>
      </c>
      <c r="R191" s="69">
        <v>0</v>
      </c>
      <c r="S191" s="70">
        <v>0</v>
      </c>
      <c r="T191" s="71" t="e">
        <f t="shared" si="44"/>
        <v>#DIV/0!</v>
      </c>
      <c r="U191" s="69">
        <v>0</v>
      </c>
      <c r="V191" s="70">
        <v>0</v>
      </c>
      <c r="W191" s="71" t="e">
        <f t="shared" si="45"/>
        <v>#DIV/0!</v>
      </c>
      <c r="X191" s="69">
        <v>0</v>
      </c>
      <c r="Y191" s="70">
        <v>0</v>
      </c>
      <c r="Z191" s="71" t="e">
        <f t="shared" si="46"/>
        <v>#DIV/0!</v>
      </c>
      <c r="AA191" s="69">
        <v>0</v>
      </c>
      <c r="AB191" s="70">
        <v>0</v>
      </c>
      <c r="AC191" s="71" t="e">
        <f t="shared" si="47"/>
        <v>#DIV/0!</v>
      </c>
      <c r="AD191" s="69">
        <v>0</v>
      </c>
      <c r="AE191" s="70">
        <v>0</v>
      </c>
      <c r="AF191" s="71" t="e">
        <f t="shared" si="48"/>
        <v>#DIV/0!</v>
      </c>
      <c r="AG191" s="69">
        <v>0</v>
      </c>
      <c r="AH191" s="70">
        <v>0</v>
      </c>
      <c r="AI191" s="71" t="e">
        <f t="shared" si="49"/>
        <v>#DIV/0!</v>
      </c>
      <c r="AJ191" s="69">
        <v>0</v>
      </c>
      <c r="AK191" s="70">
        <v>0</v>
      </c>
      <c r="AL191" s="71" t="e">
        <f t="shared" si="50"/>
        <v>#DIV/0!</v>
      </c>
      <c r="AM191" s="57">
        <v>0</v>
      </c>
      <c r="AN191" s="58"/>
      <c r="AO191" s="64">
        <f t="shared" si="51"/>
        <v>0</v>
      </c>
      <c r="AP191" s="65">
        <f t="shared" si="51"/>
        <v>0</v>
      </c>
    </row>
    <row r="192" spans="1:42" ht="26.45" customHeight="1" x14ac:dyDescent="0.2">
      <c r="A192" s="49">
        <v>149</v>
      </c>
      <c r="B192" s="66" t="s">
        <v>467</v>
      </c>
      <c r="C192" s="85">
        <f t="shared" si="39"/>
        <v>125</v>
      </c>
      <c r="D192" s="67" t="s">
        <v>468</v>
      </c>
      <c r="E192" s="68"/>
      <c r="F192" s="69">
        <v>0</v>
      </c>
      <c r="G192" s="70">
        <v>0</v>
      </c>
      <c r="H192" s="71" t="e">
        <f t="shared" si="40"/>
        <v>#DIV/0!</v>
      </c>
      <c r="I192" s="69">
        <v>0</v>
      </c>
      <c r="J192" s="70">
        <v>0</v>
      </c>
      <c r="K192" s="71" t="e">
        <f t="shared" si="41"/>
        <v>#DIV/0!</v>
      </c>
      <c r="L192" s="69">
        <v>0</v>
      </c>
      <c r="M192" s="70">
        <v>0</v>
      </c>
      <c r="N192" s="71" t="e">
        <f t="shared" si="42"/>
        <v>#DIV/0!</v>
      </c>
      <c r="O192" s="69">
        <v>0</v>
      </c>
      <c r="P192" s="70">
        <v>0</v>
      </c>
      <c r="Q192" s="71" t="e">
        <f t="shared" si="43"/>
        <v>#DIV/0!</v>
      </c>
      <c r="R192" s="69">
        <v>0</v>
      </c>
      <c r="S192" s="70">
        <v>0</v>
      </c>
      <c r="T192" s="71" t="e">
        <f t="shared" si="44"/>
        <v>#DIV/0!</v>
      </c>
      <c r="U192" s="69">
        <v>0</v>
      </c>
      <c r="V192" s="70">
        <v>0</v>
      </c>
      <c r="W192" s="71" t="e">
        <f t="shared" si="45"/>
        <v>#DIV/0!</v>
      </c>
      <c r="X192" s="69">
        <v>0</v>
      </c>
      <c r="Y192" s="70">
        <v>0</v>
      </c>
      <c r="Z192" s="71" t="e">
        <f t="shared" si="46"/>
        <v>#DIV/0!</v>
      </c>
      <c r="AA192" s="69">
        <v>0</v>
      </c>
      <c r="AB192" s="70">
        <v>0</v>
      </c>
      <c r="AC192" s="71" t="e">
        <f t="shared" si="47"/>
        <v>#DIV/0!</v>
      </c>
      <c r="AD192" s="69">
        <v>0</v>
      </c>
      <c r="AE192" s="70">
        <v>0</v>
      </c>
      <c r="AF192" s="71" t="e">
        <f t="shared" si="48"/>
        <v>#DIV/0!</v>
      </c>
      <c r="AG192" s="69">
        <v>0</v>
      </c>
      <c r="AH192" s="70">
        <v>0</v>
      </c>
      <c r="AI192" s="71" t="e">
        <f t="shared" si="49"/>
        <v>#DIV/0!</v>
      </c>
      <c r="AJ192" s="69">
        <v>0</v>
      </c>
      <c r="AK192" s="70">
        <v>0</v>
      </c>
      <c r="AL192" s="71" t="e">
        <f t="shared" si="50"/>
        <v>#DIV/0!</v>
      </c>
      <c r="AM192" s="57">
        <v>0</v>
      </c>
      <c r="AN192" s="58"/>
      <c r="AO192" s="64">
        <f t="shared" si="51"/>
        <v>0</v>
      </c>
      <c r="AP192" s="65">
        <f t="shared" si="51"/>
        <v>0</v>
      </c>
    </row>
    <row r="193" spans="1:42" ht="26.45" customHeight="1" x14ac:dyDescent="0.2">
      <c r="A193" s="49">
        <v>0.72</v>
      </c>
      <c r="B193" s="66" t="s">
        <v>469</v>
      </c>
      <c r="C193" s="85">
        <f t="shared" si="39"/>
        <v>126</v>
      </c>
      <c r="D193" s="67" t="s">
        <v>470</v>
      </c>
      <c r="E193" s="68"/>
      <c r="F193" s="69">
        <v>0</v>
      </c>
      <c r="G193" s="70">
        <v>0</v>
      </c>
      <c r="H193" s="71" t="e">
        <f t="shared" si="40"/>
        <v>#DIV/0!</v>
      </c>
      <c r="I193" s="69">
        <v>0</v>
      </c>
      <c r="J193" s="70">
        <v>0</v>
      </c>
      <c r="K193" s="71" t="e">
        <f t="shared" si="41"/>
        <v>#DIV/0!</v>
      </c>
      <c r="L193" s="69">
        <v>0</v>
      </c>
      <c r="M193" s="70">
        <v>0</v>
      </c>
      <c r="N193" s="71" t="e">
        <f t="shared" si="42"/>
        <v>#DIV/0!</v>
      </c>
      <c r="O193" s="69">
        <v>0</v>
      </c>
      <c r="P193" s="70">
        <v>0</v>
      </c>
      <c r="Q193" s="71" t="e">
        <f t="shared" si="43"/>
        <v>#DIV/0!</v>
      </c>
      <c r="R193" s="69">
        <v>0</v>
      </c>
      <c r="S193" s="70">
        <v>0</v>
      </c>
      <c r="T193" s="71" t="e">
        <f t="shared" si="44"/>
        <v>#DIV/0!</v>
      </c>
      <c r="U193" s="69">
        <v>0</v>
      </c>
      <c r="V193" s="70">
        <v>0</v>
      </c>
      <c r="W193" s="71" t="e">
        <f t="shared" si="45"/>
        <v>#DIV/0!</v>
      </c>
      <c r="X193" s="69">
        <v>0</v>
      </c>
      <c r="Y193" s="70">
        <v>0</v>
      </c>
      <c r="Z193" s="71" t="e">
        <f t="shared" si="46"/>
        <v>#DIV/0!</v>
      </c>
      <c r="AA193" s="69">
        <v>0</v>
      </c>
      <c r="AB193" s="70">
        <v>0</v>
      </c>
      <c r="AC193" s="71" t="e">
        <f t="shared" si="47"/>
        <v>#DIV/0!</v>
      </c>
      <c r="AD193" s="69">
        <v>0</v>
      </c>
      <c r="AE193" s="70">
        <v>0</v>
      </c>
      <c r="AF193" s="71" t="e">
        <f t="shared" si="48"/>
        <v>#DIV/0!</v>
      </c>
      <c r="AG193" s="69">
        <v>0</v>
      </c>
      <c r="AH193" s="70">
        <v>0</v>
      </c>
      <c r="AI193" s="71" t="e">
        <f t="shared" si="49"/>
        <v>#DIV/0!</v>
      </c>
      <c r="AJ193" s="69">
        <v>0</v>
      </c>
      <c r="AK193" s="70">
        <v>0</v>
      </c>
      <c r="AL193" s="71" t="e">
        <f t="shared" si="50"/>
        <v>#DIV/0!</v>
      </c>
      <c r="AM193" s="57">
        <v>0</v>
      </c>
      <c r="AN193" s="58"/>
      <c r="AO193" s="64">
        <f t="shared" si="51"/>
        <v>0</v>
      </c>
      <c r="AP193" s="65">
        <f t="shared" si="51"/>
        <v>0</v>
      </c>
    </row>
    <row r="194" spans="1:42" ht="26.45" customHeight="1" x14ac:dyDescent="0.2">
      <c r="A194" s="49">
        <v>900</v>
      </c>
      <c r="B194" s="66" t="s">
        <v>471</v>
      </c>
      <c r="C194" s="85">
        <f t="shared" si="39"/>
        <v>127</v>
      </c>
      <c r="D194" s="67" t="s">
        <v>472</v>
      </c>
      <c r="E194" s="68"/>
      <c r="F194" s="69">
        <v>0</v>
      </c>
      <c r="G194" s="70">
        <v>0</v>
      </c>
      <c r="H194" s="71" t="e">
        <f t="shared" si="40"/>
        <v>#DIV/0!</v>
      </c>
      <c r="I194" s="69">
        <v>0</v>
      </c>
      <c r="J194" s="70">
        <v>0</v>
      </c>
      <c r="K194" s="71" t="e">
        <f t="shared" si="41"/>
        <v>#DIV/0!</v>
      </c>
      <c r="L194" s="69">
        <v>0</v>
      </c>
      <c r="M194" s="70">
        <v>0</v>
      </c>
      <c r="N194" s="71" t="e">
        <f t="shared" si="42"/>
        <v>#DIV/0!</v>
      </c>
      <c r="O194" s="69">
        <v>0</v>
      </c>
      <c r="P194" s="70">
        <v>0</v>
      </c>
      <c r="Q194" s="71" t="e">
        <f t="shared" si="43"/>
        <v>#DIV/0!</v>
      </c>
      <c r="R194" s="69">
        <v>0</v>
      </c>
      <c r="S194" s="70">
        <v>0</v>
      </c>
      <c r="T194" s="71" t="e">
        <f t="shared" si="44"/>
        <v>#DIV/0!</v>
      </c>
      <c r="U194" s="69">
        <v>0</v>
      </c>
      <c r="V194" s="70">
        <v>0</v>
      </c>
      <c r="W194" s="71" t="e">
        <f t="shared" si="45"/>
        <v>#DIV/0!</v>
      </c>
      <c r="X194" s="69">
        <v>0</v>
      </c>
      <c r="Y194" s="70">
        <v>0</v>
      </c>
      <c r="Z194" s="71" t="e">
        <f t="shared" si="46"/>
        <v>#DIV/0!</v>
      </c>
      <c r="AA194" s="69">
        <v>0</v>
      </c>
      <c r="AB194" s="70">
        <v>0</v>
      </c>
      <c r="AC194" s="71" t="e">
        <f t="shared" si="47"/>
        <v>#DIV/0!</v>
      </c>
      <c r="AD194" s="69">
        <v>0</v>
      </c>
      <c r="AE194" s="70">
        <v>0</v>
      </c>
      <c r="AF194" s="71" t="e">
        <f t="shared" si="48"/>
        <v>#DIV/0!</v>
      </c>
      <c r="AG194" s="69">
        <v>0</v>
      </c>
      <c r="AH194" s="70">
        <v>0</v>
      </c>
      <c r="AI194" s="71" t="e">
        <f t="shared" si="49"/>
        <v>#DIV/0!</v>
      </c>
      <c r="AJ194" s="69">
        <v>0</v>
      </c>
      <c r="AK194" s="70">
        <v>0</v>
      </c>
      <c r="AL194" s="71" t="e">
        <f t="shared" si="50"/>
        <v>#DIV/0!</v>
      </c>
      <c r="AM194" s="57">
        <v>0</v>
      </c>
      <c r="AN194" s="58"/>
      <c r="AO194" s="64">
        <f t="shared" si="51"/>
        <v>0</v>
      </c>
      <c r="AP194" s="65">
        <f t="shared" si="51"/>
        <v>0</v>
      </c>
    </row>
    <row r="195" spans="1:42" ht="26.45" customHeight="1" x14ac:dyDescent="0.2">
      <c r="A195" s="49">
        <v>0.86</v>
      </c>
      <c r="B195" s="66" t="s">
        <v>473</v>
      </c>
      <c r="C195" s="85">
        <f t="shared" si="39"/>
        <v>128</v>
      </c>
      <c r="D195" s="67" t="s">
        <v>474</v>
      </c>
      <c r="E195" s="68"/>
      <c r="F195" s="69">
        <v>0</v>
      </c>
      <c r="G195" s="70">
        <v>0</v>
      </c>
      <c r="H195" s="71" t="e">
        <f t="shared" si="40"/>
        <v>#DIV/0!</v>
      </c>
      <c r="I195" s="69">
        <v>0</v>
      </c>
      <c r="J195" s="70">
        <v>0</v>
      </c>
      <c r="K195" s="71" t="e">
        <f t="shared" si="41"/>
        <v>#DIV/0!</v>
      </c>
      <c r="L195" s="69">
        <v>0</v>
      </c>
      <c r="M195" s="70">
        <v>0</v>
      </c>
      <c r="N195" s="71" t="e">
        <f t="shared" si="42"/>
        <v>#DIV/0!</v>
      </c>
      <c r="O195" s="69">
        <v>0</v>
      </c>
      <c r="P195" s="70">
        <v>0</v>
      </c>
      <c r="Q195" s="71" t="e">
        <f t="shared" si="43"/>
        <v>#DIV/0!</v>
      </c>
      <c r="R195" s="69">
        <v>0</v>
      </c>
      <c r="S195" s="70">
        <v>0</v>
      </c>
      <c r="T195" s="71" t="e">
        <f t="shared" si="44"/>
        <v>#DIV/0!</v>
      </c>
      <c r="U195" s="69">
        <v>0</v>
      </c>
      <c r="V195" s="70">
        <v>0</v>
      </c>
      <c r="W195" s="71" t="e">
        <f t="shared" si="45"/>
        <v>#DIV/0!</v>
      </c>
      <c r="X195" s="69">
        <v>0</v>
      </c>
      <c r="Y195" s="70">
        <v>0</v>
      </c>
      <c r="Z195" s="71" t="e">
        <f t="shared" si="46"/>
        <v>#DIV/0!</v>
      </c>
      <c r="AA195" s="69">
        <v>0</v>
      </c>
      <c r="AB195" s="70">
        <v>0</v>
      </c>
      <c r="AC195" s="71" t="e">
        <f t="shared" si="47"/>
        <v>#DIV/0!</v>
      </c>
      <c r="AD195" s="69">
        <v>0</v>
      </c>
      <c r="AE195" s="70">
        <v>0</v>
      </c>
      <c r="AF195" s="71" t="e">
        <f t="shared" si="48"/>
        <v>#DIV/0!</v>
      </c>
      <c r="AG195" s="69">
        <v>0</v>
      </c>
      <c r="AH195" s="70">
        <v>0</v>
      </c>
      <c r="AI195" s="71" t="e">
        <f t="shared" si="49"/>
        <v>#DIV/0!</v>
      </c>
      <c r="AJ195" s="69">
        <v>0</v>
      </c>
      <c r="AK195" s="70">
        <v>0</v>
      </c>
      <c r="AL195" s="71" t="e">
        <f t="shared" si="50"/>
        <v>#DIV/0!</v>
      </c>
      <c r="AM195" s="57">
        <v>0</v>
      </c>
      <c r="AN195" s="58"/>
      <c r="AO195" s="64">
        <f t="shared" si="51"/>
        <v>0</v>
      </c>
      <c r="AP195" s="65">
        <f t="shared" si="51"/>
        <v>0</v>
      </c>
    </row>
    <row r="196" spans="1:42" ht="26.45" customHeight="1" x14ac:dyDescent="0.2">
      <c r="A196" s="49">
        <v>223.33333333333331</v>
      </c>
      <c r="B196" s="66" t="s">
        <v>475</v>
      </c>
      <c r="C196" s="85">
        <f t="shared" ref="C196:C259" si="52">1+C195</f>
        <v>129</v>
      </c>
      <c r="D196" s="67" t="s">
        <v>476</v>
      </c>
      <c r="E196" s="68"/>
      <c r="F196" s="69">
        <v>0</v>
      </c>
      <c r="G196" s="70">
        <v>0</v>
      </c>
      <c r="H196" s="71" t="e">
        <f t="shared" ref="H196:H259" si="53">F196/G196</f>
        <v>#DIV/0!</v>
      </c>
      <c r="I196" s="69">
        <v>0</v>
      </c>
      <c r="J196" s="70">
        <v>0</v>
      </c>
      <c r="K196" s="71" t="e">
        <f t="shared" ref="K196:K259" si="54">I196/J196</f>
        <v>#DIV/0!</v>
      </c>
      <c r="L196" s="69">
        <v>0</v>
      </c>
      <c r="M196" s="70">
        <v>0</v>
      </c>
      <c r="N196" s="71" t="e">
        <f t="shared" ref="N196:N259" si="55">L196/M196</f>
        <v>#DIV/0!</v>
      </c>
      <c r="O196" s="69">
        <v>0</v>
      </c>
      <c r="P196" s="70">
        <v>0</v>
      </c>
      <c r="Q196" s="71" t="e">
        <f t="shared" ref="Q196:Q259" si="56">O196/P196</f>
        <v>#DIV/0!</v>
      </c>
      <c r="R196" s="69">
        <v>0</v>
      </c>
      <c r="S196" s="70">
        <v>0</v>
      </c>
      <c r="T196" s="71" t="e">
        <f t="shared" ref="T196:T259" si="57">R196/S196</f>
        <v>#DIV/0!</v>
      </c>
      <c r="U196" s="69">
        <v>0</v>
      </c>
      <c r="V196" s="70">
        <v>0</v>
      </c>
      <c r="W196" s="71" t="e">
        <f t="shared" ref="W196:W259" si="58">U196/V196</f>
        <v>#DIV/0!</v>
      </c>
      <c r="X196" s="69">
        <v>0</v>
      </c>
      <c r="Y196" s="70">
        <v>0</v>
      </c>
      <c r="Z196" s="71" t="e">
        <f t="shared" ref="Z196:Z259" si="59">X196/Y196</f>
        <v>#DIV/0!</v>
      </c>
      <c r="AA196" s="69">
        <v>0</v>
      </c>
      <c r="AB196" s="70">
        <v>0</v>
      </c>
      <c r="AC196" s="71" t="e">
        <f t="shared" ref="AC196:AC259" si="60">AA196/AB196</f>
        <v>#DIV/0!</v>
      </c>
      <c r="AD196" s="69">
        <v>0</v>
      </c>
      <c r="AE196" s="70">
        <v>0</v>
      </c>
      <c r="AF196" s="71" t="e">
        <f t="shared" ref="AF196:AF259" si="61">AD196/AE196</f>
        <v>#DIV/0!</v>
      </c>
      <c r="AG196" s="69">
        <v>0</v>
      </c>
      <c r="AH196" s="70">
        <v>0</v>
      </c>
      <c r="AI196" s="71" t="e">
        <f t="shared" ref="AI196:AI259" si="62">AG196/AH196</f>
        <v>#DIV/0!</v>
      </c>
      <c r="AJ196" s="69">
        <v>0</v>
      </c>
      <c r="AK196" s="70">
        <v>0</v>
      </c>
      <c r="AL196" s="71" t="e">
        <f t="shared" ref="AL196:AL259" si="63">AJ196/AK196</f>
        <v>#DIV/0!</v>
      </c>
      <c r="AM196" s="57">
        <v>0</v>
      </c>
      <c r="AN196" s="58"/>
      <c r="AO196" s="64">
        <f t="shared" si="51"/>
        <v>0</v>
      </c>
      <c r="AP196" s="65">
        <f t="shared" si="51"/>
        <v>0</v>
      </c>
    </row>
    <row r="197" spans="1:42" ht="26.45" customHeight="1" x14ac:dyDescent="0.2">
      <c r="A197" s="49">
        <v>41.406199999999998</v>
      </c>
      <c r="B197" s="66" t="s">
        <v>477</v>
      </c>
      <c r="C197" s="85">
        <f t="shared" si="52"/>
        <v>130</v>
      </c>
      <c r="D197" s="67" t="s">
        <v>478</v>
      </c>
      <c r="E197" s="68"/>
      <c r="F197" s="69">
        <v>0</v>
      </c>
      <c r="G197" s="70">
        <v>0</v>
      </c>
      <c r="H197" s="71" t="e">
        <f t="shared" si="53"/>
        <v>#DIV/0!</v>
      </c>
      <c r="I197" s="69">
        <v>0</v>
      </c>
      <c r="J197" s="70">
        <v>0</v>
      </c>
      <c r="K197" s="71" t="e">
        <f t="shared" si="54"/>
        <v>#DIV/0!</v>
      </c>
      <c r="L197" s="69">
        <v>0</v>
      </c>
      <c r="M197" s="70">
        <v>0</v>
      </c>
      <c r="N197" s="71" t="e">
        <f t="shared" si="55"/>
        <v>#DIV/0!</v>
      </c>
      <c r="O197" s="69">
        <v>0</v>
      </c>
      <c r="P197" s="70">
        <v>0</v>
      </c>
      <c r="Q197" s="71" t="e">
        <f t="shared" si="56"/>
        <v>#DIV/0!</v>
      </c>
      <c r="R197" s="69">
        <v>0</v>
      </c>
      <c r="S197" s="70">
        <v>0</v>
      </c>
      <c r="T197" s="71" t="e">
        <f t="shared" si="57"/>
        <v>#DIV/0!</v>
      </c>
      <c r="U197" s="69">
        <v>0</v>
      </c>
      <c r="V197" s="70">
        <v>0</v>
      </c>
      <c r="W197" s="71" t="e">
        <f t="shared" si="58"/>
        <v>#DIV/0!</v>
      </c>
      <c r="X197" s="69">
        <v>0</v>
      </c>
      <c r="Y197" s="70">
        <v>0</v>
      </c>
      <c r="Z197" s="71" t="e">
        <f t="shared" si="59"/>
        <v>#DIV/0!</v>
      </c>
      <c r="AA197" s="69">
        <v>0</v>
      </c>
      <c r="AB197" s="70">
        <v>0</v>
      </c>
      <c r="AC197" s="71" t="e">
        <f t="shared" si="60"/>
        <v>#DIV/0!</v>
      </c>
      <c r="AD197" s="69">
        <v>0</v>
      </c>
      <c r="AE197" s="70">
        <v>0</v>
      </c>
      <c r="AF197" s="71" t="e">
        <f t="shared" si="61"/>
        <v>#DIV/0!</v>
      </c>
      <c r="AG197" s="69">
        <v>0</v>
      </c>
      <c r="AH197" s="70">
        <v>0</v>
      </c>
      <c r="AI197" s="71" t="e">
        <f t="shared" si="62"/>
        <v>#DIV/0!</v>
      </c>
      <c r="AJ197" s="69">
        <v>0</v>
      </c>
      <c r="AK197" s="70">
        <v>0</v>
      </c>
      <c r="AL197" s="71" t="e">
        <f t="shared" si="63"/>
        <v>#DIV/0!</v>
      </c>
      <c r="AM197" s="57">
        <v>0</v>
      </c>
      <c r="AN197" s="58"/>
      <c r="AO197" s="64">
        <f t="shared" si="51"/>
        <v>0</v>
      </c>
      <c r="AP197" s="65">
        <f t="shared" si="51"/>
        <v>0</v>
      </c>
    </row>
    <row r="198" spans="1:42" ht="26.45" customHeight="1" x14ac:dyDescent="0.2">
      <c r="A198" s="49">
        <v>95</v>
      </c>
      <c r="B198" s="66" t="s">
        <v>479</v>
      </c>
      <c r="C198" s="85">
        <f t="shared" si="52"/>
        <v>131</v>
      </c>
      <c r="D198" s="67" t="s">
        <v>480</v>
      </c>
      <c r="E198" s="68"/>
      <c r="F198" s="69">
        <v>0</v>
      </c>
      <c r="G198" s="70">
        <v>0</v>
      </c>
      <c r="H198" s="71" t="e">
        <f t="shared" si="53"/>
        <v>#DIV/0!</v>
      </c>
      <c r="I198" s="69">
        <v>0</v>
      </c>
      <c r="J198" s="70">
        <v>0</v>
      </c>
      <c r="K198" s="71" t="e">
        <f t="shared" si="54"/>
        <v>#DIV/0!</v>
      </c>
      <c r="L198" s="69">
        <v>0</v>
      </c>
      <c r="M198" s="70">
        <v>0</v>
      </c>
      <c r="N198" s="71" t="e">
        <f t="shared" si="55"/>
        <v>#DIV/0!</v>
      </c>
      <c r="O198" s="69">
        <v>0</v>
      </c>
      <c r="P198" s="70">
        <v>0</v>
      </c>
      <c r="Q198" s="71" t="e">
        <f t="shared" si="56"/>
        <v>#DIV/0!</v>
      </c>
      <c r="R198" s="69">
        <v>0</v>
      </c>
      <c r="S198" s="70">
        <v>0</v>
      </c>
      <c r="T198" s="71" t="e">
        <f t="shared" si="57"/>
        <v>#DIV/0!</v>
      </c>
      <c r="U198" s="69">
        <v>0</v>
      </c>
      <c r="V198" s="70">
        <v>0</v>
      </c>
      <c r="W198" s="71" t="e">
        <f t="shared" si="58"/>
        <v>#DIV/0!</v>
      </c>
      <c r="X198" s="69">
        <v>0</v>
      </c>
      <c r="Y198" s="70">
        <v>0</v>
      </c>
      <c r="Z198" s="71" t="e">
        <f t="shared" si="59"/>
        <v>#DIV/0!</v>
      </c>
      <c r="AA198" s="69">
        <v>0</v>
      </c>
      <c r="AB198" s="70">
        <v>0</v>
      </c>
      <c r="AC198" s="71" t="e">
        <f t="shared" si="60"/>
        <v>#DIV/0!</v>
      </c>
      <c r="AD198" s="69">
        <v>0</v>
      </c>
      <c r="AE198" s="70">
        <v>0</v>
      </c>
      <c r="AF198" s="71" t="e">
        <f t="shared" si="61"/>
        <v>#DIV/0!</v>
      </c>
      <c r="AG198" s="69">
        <v>0</v>
      </c>
      <c r="AH198" s="70">
        <v>0</v>
      </c>
      <c r="AI198" s="71" t="e">
        <f t="shared" si="62"/>
        <v>#DIV/0!</v>
      </c>
      <c r="AJ198" s="69">
        <v>0</v>
      </c>
      <c r="AK198" s="70">
        <v>0</v>
      </c>
      <c r="AL198" s="71" t="e">
        <f t="shared" si="63"/>
        <v>#DIV/0!</v>
      </c>
      <c r="AM198" s="57">
        <v>0</v>
      </c>
      <c r="AN198" s="58"/>
      <c r="AO198" s="64">
        <f t="shared" si="51"/>
        <v>0</v>
      </c>
      <c r="AP198" s="65">
        <f t="shared" si="51"/>
        <v>0</v>
      </c>
    </row>
    <row r="199" spans="1:42" ht="26.45" customHeight="1" x14ac:dyDescent="0.2">
      <c r="A199" s="49">
        <v>1.55</v>
      </c>
      <c r="B199" s="66" t="s">
        <v>481</v>
      </c>
      <c r="C199" s="85">
        <f t="shared" si="52"/>
        <v>132</v>
      </c>
      <c r="D199" s="67" t="s">
        <v>482</v>
      </c>
      <c r="E199" s="68"/>
      <c r="F199" s="69">
        <v>0</v>
      </c>
      <c r="G199" s="70">
        <v>0</v>
      </c>
      <c r="H199" s="71" t="e">
        <f t="shared" si="53"/>
        <v>#DIV/0!</v>
      </c>
      <c r="I199" s="69">
        <v>0</v>
      </c>
      <c r="J199" s="70">
        <v>0</v>
      </c>
      <c r="K199" s="71" t="e">
        <f t="shared" si="54"/>
        <v>#DIV/0!</v>
      </c>
      <c r="L199" s="69">
        <v>0</v>
      </c>
      <c r="M199" s="70">
        <v>0</v>
      </c>
      <c r="N199" s="71" t="e">
        <f t="shared" si="55"/>
        <v>#DIV/0!</v>
      </c>
      <c r="O199" s="69">
        <v>0</v>
      </c>
      <c r="P199" s="70">
        <v>0</v>
      </c>
      <c r="Q199" s="71" t="e">
        <f t="shared" si="56"/>
        <v>#DIV/0!</v>
      </c>
      <c r="R199" s="69">
        <v>0</v>
      </c>
      <c r="S199" s="70">
        <v>0</v>
      </c>
      <c r="T199" s="71" t="e">
        <f t="shared" si="57"/>
        <v>#DIV/0!</v>
      </c>
      <c r="U199" s="69">
        <v>0</v>
      </c>
      <c r="V199" s="70">
        <v>0</v>
      </c>
      <c r="W199" s="71" t="e">
        <f t="shared" si="58"/>
        <v>#DIV/0!</v>
      </c>
      <c r="X199" s="69">
        <v>0</v>
      </c>
      <c r="Y199" s="70">
        <v>0</v>
      </c>
      <c r="Z199" s="71" t="e">
        <f t="shared" si="59"/>
        <v>#DIV/0!</v>
      </c>
      <c r="AA199" s="69">
        <v>0</v>
      </c>
      <c r="AB199" s="70">
        <v>0</v>
      </c>
      <c r="AC199" s="71" t="e">
        <f t="shared" si="60"/>
        <v>#DIV/0!</v>
      </c>
      <c r="AD199" s="69">
        <v>0</v>
      </c>
      <c r="AE199" s="70">
        <v>0</v>
      </c>
      <c r="AF199" s="71" t="e">
        <f t="shared" si="61"/>
        <v>#DIV/0!</v>
      </c>
      <c r="AG199" s="69">
        <v>0</v>
      </c>
      <c r="AH199" s="70">
        <v>0</v>
      </c>
      <c r="AI199" s="71" t="e">
        <f t="shared" si="62"/>
        <v>#DIV/0!</v>
      </c>
      <c r="AJ199" s="69">
        <v>0</v>
      </c>
      <c r="AK199" s="70">
        <v>0</v>
      </c>
      <c r="AL199" s="71" t="e">
        <f t="shared" si="63"/>
        <v>#DIV/0!</v>
      </c>
      <c r="AM199" s="57">
        <v>0</v>
      </c>
      <c r="AN199" s="58"/>
      <c r="AO199" s="64">
        <f t="shared" si="51"/>
        <v>0</v>
      </c>
      <c r="AP199" s="65">
        <f t="shared" si="51"/>
        <v>0</v>
      </c>
    </row>
    <row r="200" spans="1:42" ht="26.45" customHeight="1" x14ac:dyDescent="0.2">
      <c r="A200" s="49">
        <v>1.6666666666666667</v>
      </c>
      <c r="B200" s="66" t="s">
        <v>483</v>
      </c>
      <c r="C200" s="85">
        <f t="shared" si="52"/>
        <v>133</v>
      </c>
      <c r="D200" s="67" t="s">
        <v>484</v>
      </c>
      <c r="E200" s="68"/>
      <c r="F200" s="69">
        <v>0</v>
      </c>
      <c r="G200" s="70">
        <v>0</v>
      </c>
      <c r="H200" s="71" t="e">
        <f t="shared" si="53"/>
        <v>#DIV/0!</v>
      </c>
      <c r="I200" s="69">
        <v>0</v>
      </c>
      <c r="J200" s="70">
        <v>0</v>
      </c>
      <c r="K200" s="71" t="e">
        <f t="shared" si="54"/>
        <v>#DIV/0!</v>
      </c>
      <c r="L200" s="69">
        <v>0</v>
      </c>
      <c r="M200" s="70">
        <v>0</v>
      </c>
      <c r="N200" s="71" t="e">
        <f t="shared" si="55"/>
        <v>#DIV/0!</v>
      </c>
      <c r="O200" s="69">
        <v>0</v>
      </c>
      <c r="P200" s="70">
        <v>0</v>
      </c>
      <c r="Q200" s="71" t="e">
        <f t="shared" si="56"/>
        <v>#DIV/0!</v>
      </c>
      <c r="R200" s="69">
        <v>0</v>
      </c>
      <c r="S200" s="70">
        <v>0</v>
      </c>
      <c r="T200" s="71" t="e">
        <f t="shared" si="57"/>
        <v>#DIV/0!</v>
      </c>
      <c r="U200" s="69">
        <v>0</v>
      </c>
      <c r="V200" s="70">
        <v>0</v>
      </c>
      <c r="W200" s="71" t="e">
        <f t="shared" si="58"/>
        <v>#DIV/0!</v>
      </c>
      <c r="X200" s="69">
        <v>0</v>
      </c>
      <c r="Y200" s="70">
        <v>0</v>
      </c>
      <c r="Z200" s="71" t="e">
        <f t="shared" si="59"/>
        <v>#DIV/0!</v>
      </c>
      <c r="AA200" s="69">
        <v>0</v>
      </c>
      <c r="AB200" s="70">
        <v>0</v>
      </c>
      <c r="AC200" s="71" t="e">
        <f t="shared" si="60"/>
        <v>#DIV/0!</v>
      </c>
      <c r="AD200" s="69">
        <v>0</v>
      </c>
      <c r="AE200" s="70">
        <v>0</v>
      </c>
      <c r="AF200" s="71" t="e">
        <f t="shared" si="61"/>
        <v>#DIV/0!</v>
      </c>
      <c r="AG200" s="69">
        <v>0</v>
      </c>
      <c r="AH200" s="70">
        <v>0</v>
      </c>
      <c r="AI200" s="71" t="e">
        <f t="shared" si="62"/>
        <v>#DIV/0!</v>
      </c>
      <c r="AJ200" s="69">
        <v>0</v>
      </c>
      <c r="AK200" s="70">
        <v>0</v>
      </c>
      <c r="AL200" s="71" t="e">
        <f t="shared" si="63"/>
        <v>#DIV/0!</v>
      </c>
      <c r="AM200" s="57">
        <v>0</v>
      </c>
      <c r="AN200" s="58"/>
      <c r="AO200" s="64">
        <f t="shared" si="51"/>
        <v>0</v>
      </c>
      <c r="AP200" s="65">
        <f t="shared" si="51"/>
        <v>0</v>
      </c>
    </row>
    <row r="201" spans="1:42" ht="26.45" customHeight="1" x14ac:dyDescent="0.2">
      <c r="A201" s="49">
        <v>550</v>
      </c>
      <c r="B201" s="66" t="s">
        <v>485</v>
      </c>
      <c r="C201" s="85">
        <f t="shared" si="52"/>
        <v>134</v>
      </c>
      <c r="D201" s="67" t="s">
        <v>486</v>
      </c>
      <c r="E201" s="68"/>
      <c r="F201" s="69">
        <v>0</v>
      </c>
      <c r="G201" s="70">
        <v>0</v>
      </c>
      <c r="H201" s="71" t="e">
        <f t="shared" si="53"/>
        <v>#DIV/0!</v>
      </c>
      <c r="I201" s="69">
        <v>0</v>
      </c>
      <c r="J201" s="70">
        <v>0</v>
      </c>
      <c r="K201" s="71" t="e">
        <f t="shared" si="54"/>
        <v>#DIV/0!</v>
      </c>
      <c r="L201" s="69">
        <v>0</v>
      </c>
      <c r="M201" s="70">
        <v>0</v>
      </c>
      <c r="N201" s="71" t="e">
        <f t="shared" si="55"/>
        <v>#DIV/0!</v>
      </c>
      <c r="O201" s="69">
        <v>0</v>
      </c>
      <c r="P201" s="70">
        <v>0</v>
      </c>
      <c r="Q201" s="71" t="e">
        <f t="shared" si="56"/>
        <v>#DIV/0!</v>
      </c>
      <c r="R201" s="69">
        <v>0</v>
      </c>
      <c r="S201" s="70">
        <v>0</v>
      </c>
      <c r="T201" s="71" t="e">
        <f t="shared" si="57"/>
        <v>#DIV/0!</v>
      </c>
      <c r="U201" s="69">
        <v>0</v>
      </c>
      <c r="V201" s="70">
        <v>0</v>
      </c>
      <c r="W201" s="71" t="e">
        <f t="shared" si="58"/>
        <v>#DIV/0!</v>
      </c>
      <c r="X201" s="69">
        <v>0</v>
      </c>
      <c r="Y201" s="70">
        <v>0</v>
      </c>
      <c r="Z201" s="71" t="e">
        <f t="shared" si="59"/>
        <v>#DIV/0!</v>
      </c>
      <c r="AA201" s="69">
        <v>0</v>
      </c>
      <c r="AB201" s="70">
        <v>0</v>
      </c>
      <c r="AC201" s="71" t="e">
        <f t="shared" si="60"/>
        <v>#DIV/0!</v>
      </c>
      <c r="AD201" s="69">
        <v>0</v>
      </c>
      <c r="AE201" s="70">
        <v>0</v>
      </c>
      <c r="AF201" s="71" t="e">
        <f t="shared" si="61"/>
        <v>#DIV/0!</v>
      </c>
      <c r="AG201" s="69">
        <v>0</v>
      </c>
      <c r="AH201" s="70">
        <v>0</v>
      </c>
      <c r="AI201" s="71" t="e">
        <f t="shared" si="62"/>
        <v>#DIV/0!</v>
      </c>
      <c r="AJ201" s="69">
        <v>0</v>
      </c>
      <c r="AK201" s="70">
        <v>0</v>
      </c>
      <c r="AL201" s="71" t="e">
        <f t="shared" si="63"/>
        <v>#DIV/0!</v>
      </c>
      <c r="AM201" s="57">
        <v>0</v>
      </c>
      <c r="AN201" s="58"/>
      <c r="AO201" s="64">
        <f t="shared" si="51"/>
        <v>0</v>
      </c>
      <c r="AP201" s="65">
        <f t="shared" si="51"/>
        <v>0</v>
      </c>
    </row>
    <row r="202" spans="1:42" ht="26.45" customHeight="1" x14ac:dyDescent="0.2">
      <c r="A202" s="49">
        <v>11</v>
      </c>
      <c r="B202" s="66" t="s">
        <v>487</v>
      </c>
      <c r="C202" s="85">
        <f t="shared" si="52"/>
        <v>135</v>
      </c>
      <c r="D202" s="67" t="s">
        <v>488</v>
      </c>
      <c r="E202" s="68"/>
      <c r="F202" s="69">
        <v>0</v>
      </c>
      <c r="G202" s="70">
        <v>0</v>
      </c>
      <c r="H202" s="71" t="e">
        <f t="shared" si="53"/>
        <v>#DIV/0!</v>
      </c>
      <c r="I202" s="69">
        <v>0</v>
      </c>
      <c r="J202" s="70">
        <v>0</v>
      </c>
      <c r="K202" s="71" t="e">
        <f t="shared" si="54"/>
        <v>#DIV/0!</v>
      </c>
      <c r="L202" s="69">
        <v>0</v>
      </c>
      <c r="M202" s="70">
        <v>0</v>
      </c>
      <c r="N202" s="71" t="e">
        <f t="shared" si="55"/>
        <v>#DIV/0!</v>
      </c>
      <c r="O202" s="69">
        <v>0</v>
      </c>
      <c r="P202" s="70">
        <v>0</v>
      </c>
      <c r="Q202" s="71" t="e">
        <f t="shared" si="56"/>
        <v>#DIV/0!</v>
      </c>
      <c r="R202" s="69">
        <v>0</v>
      </c>
      <c r="S202" s="70">
        <v>0</v>
      </c>
      <c r="T202" s="71" t="e">
        <f t="shared" si="57"/>
        <v>#DIV/0!</v>
      </c>
      <c r="U202" s="69">
        <v>0</v>
      </c>
      <c r="V202" s="70">
        <v>0</v>
      </c>
      <c r="W202" s="71" t="e">
        <f t="shared" si="58"/>
        <v>#DIV/0!</v>
      </c>
      <c r="X202" s="69">
        <v>0</v>
      </c>
      <c r="Y202" s="70">
        <v>0</v>
      </c>
      <c r="Z202" s="71" t="e">
        <f t="shared" si="59"/>
        <v>#DIV/0!</v>
      </c>
      <c r="AA202" s="69">
        <v>0</v>
      </c>
      <c r="AB202" s="70">
        <v>0</v>
      </c>
      <c r="AC202" s="71" t="e">
        <f t="shared" si="60"/>
        <v>#DIV/0!</v>
      </c>
      <c r="AD202" s="69">
        <v>0</v>
      </c>
      <c r="AE202" s="70">
        <v>0</v>
      </c>
      <c r="AF202" s="71" t="e">
        <f t="shared" si="61"/>
        <v>#DIV/0!</v>
      </c>
      <c r="AG202" s="69">
        <v>0</v>
      </c>
      <c r="AH202" s="70">
        <v>0</v>
      </c>
      <c r="AI202" s="71" t="e">
        <f t="shared" si="62"/>
        <v>#DIV/0!</v>
      </c>
      <c r="AJ202" s="69">
        <v>0</v>
      </c>
      <c r="AK202" s="70">
        <v>0</v>
      </c>
      <c r="AL202" s="71" t="e">
        <f t="shared" si="63"/>
        <v>#DIV/0!</v>
      </c>
      <c r="AM202" s="57">
        <v>0</v>
      </c>
      <c r="AN202" s="58"/>
      <c r="AO202" s="64">
        <f t="shared" si="51"/>
        <v>0</v>
      </c>
      <c r="AP202" s="65">
        <f t="shared" si="51"/>
        <v>0</v>
      </c>
    </row>
    <row r="203" spans="1:42" ht="26.45" customHeight="1" x14ac:dyDescent="0.2">
      <c r="A203" s="49">
        <v>5</v>
      </c>
      <c r="B203" s="66" t="s">
        <v>489</v>
      </c>
      <c r="C203" s="85">
        <f t="shared" si="52"/>
        <v>136</v>
      </c>
      <c r="D203" s="67" t="s">
        <v>490</v>
      </c>
      <c r="E203" s="68" t="s">
        <v>250</v>
      </c>
      <c r="F203" s="69">
        <v>0</v>
      </c>
      <c r="G203" s="70">
        <v>0</v>
      </c>
      <c r="H203" s="71" t="e">
        <f t="shared" si="53"/>
        <v>#DIV/0!</v>
      </c>
      <c r="I203" s="69">
        <v>0</v>
      </c>
      <c r="J203" s="70">
        <v>0</v>
      </c>
      <c r="K203" s="71" t="e">
        <f t="shared" si="54"/>
        <v>#DIV/0!</v>
      </c>
      <c r="L203" s="69">
        <v>0</v>
      </c>
      <c r="M203" s="70">
        <v>0</v>
      </c>
      <c r="N203" s="71" t="e">
        <f t="shared" si="55"/>
        <v>#DIV/0!</v>
      </c>
      <c r="O203" s="69">
        <v>0</v>
      </c>
      <c r="P203" s="70">
        <v>0</v>
      </c>
      <c r="Q203" s="71" t="e">
        <f t="shared" si="56"/>
        <v>#DIV/0!</v>
      </c>
      <c r="R203" s="69">
        <v>0</v>
      </c>
      <c r="S203" s="70">
        <v>0</v>
      </c>
      <c r="T203" s="71" t="e">
        <f t="shared" si="57"/>
        <v>#DIV/0!</v>
      </c>
      <c r="U203" s="69">
        <v>0</v>
      </c>
      <c r="V203" s="70">
        <v>0</v>
      </c>
      <c r="W203" s="71" t="e">
        <f t="shared" si="58"/>
        <v>#DIV/0!</v>
      </c>
      <c r="X203" s="69">
        <v>0</v>
      </c>
      <c r="Y203" s="70">
        <v>0</v>
      </c>
      <c r="Z203" s="71" t="e">
        <f t="shared" si="59"/>
        <v>#DIV/0!</v>
      </c>
      <c r="AA203" s="69">
        <v>0</v>
      </c>
      <c r="AB203" s="70">
        <v>0</v>
      </c>
      <c r="AC203" s="71" t="e">
        <f t="shared" si="60"/>
        <v>#DIV/0!</v>
      </c>
      <c r="AD203" s="69">
        <v>0</v>
      </c>
      <c r="AE203" s="70">
        <v>0</v>
      </c>
      <c r="AF203" s="71" t="e">
        <f t="shared" si="61"/>
        <v>#DIV/0!</v>
      </c>
      <c r="AG203" s="69">
        <v>0</v>
      </c>
      <c r="AH203" s="70">
        <v>0</v>
      </c>
      <c r="AI203" s="71" t="e">
        <f t="shared" si="62"/>
        <v>#DIV/0!</v>
      </c>
      <c r="AJ203" s="69">
        <v>0</v>
      </c>
      <c r="AK203" s="70">
        <v>0</v>
      </c>
      <c r="AL203" s="71" t="e">
        <f t="shared" si="63"/>
        <v>#DIV/0!</v>
      </c>
      <c r="AM203" s="57">
        <v>0</v>
      </c>
      <c r="AN203" s="58"/>
      <c r="AO203" s="64">
        <f t="shared" si="51"/>
        <v>0</v>
      </c>
      <c r="AP203" s="65">
        <f t="shared" si="51"/>
        <v>0</v>
      </c>
    </row>
    <row r="204" spans="1:42" ht="26.45" customHeight="1" x14ac:dyDescent="0.2">
      <c r="A204" s="49">
        <v>34</v>
      </c>
      <c r="B204" s="66" t="s">
        <v>491</v>
      </c>
      <c r="C204" s="85">
        <f t="shared" si="52"/>
        <v>137</v>
      </c>
      <c r="D204" s="67" t="s">
        <v>492</v>
      </c>
      <c r="E204" s="68"/>
      <c r="F204" s="69">
        <v>0</v>
      </c>
      <c r="G204" s="70">
        <v>0</v>
      </c>
      <c r="H204" s="71" t="e">
        <f t="shared" si="53"/>
        <v>#DIV/0!</v>
      </c>
      <c r="I204" s="69">
        <v>0</v>
      </c>
      <c r="J204" s="70">
        <v>0</v>
      </c>
      <c r="K204" s="71" t="e">
        <f t="shared" si="54"/>
        <v>#DIV/0!</v>
      </c>
      <c r="L204" s="69">
        <v>0</v>
      </c>
      <c r="M204" s="70">
        <v>0</v>
      </c>
      <c r="N204" s="71" t="e">
        <f t="shared" si="55"/>
        <v>#DIV/0!</v>
      </c>
      <c r="O204" s="69">
        <v>0</v>
      </c>
      <c r="P204" s="70">
        <v>0</v>
      </c>
      <c r="Q204" s="71" t="e">
        <f t="shared" si="56"/>
        <v>#DIV/0!</v>
      </c>
      <c r="R204" s="69">
        <v>0</v>
      </c>
      <c r="S204" s="70">
        <v>0</v>
      </c>
      <c r="T204" s="71" t="e">
        <f t="shared" si="57"/>
        <v>#DIV/0!</v>
      </c>
      <c r="U204" s="69">
        <v>0</v>
      </c>
      <c r="V204" s="70">
        <v>0</v>
      </c>
      <c r="W204" s="71" t="e">
        <f t="shared" si="58"/>
        <v>#DIV/0!</v>
      </c>
      <c r="X204" s="69">
        <v>0</v>
      </c>
      <c r="Y204" s="70">
        <v>0</v>
      </c>
      <c r="Z204" s="71" t="e">
        <f t="shared" si="59"/>
        <v>#DIV/0!</v>
      </c>
      <c r="AA204" s="69">
        <v>0</v>
      </c>
      <c r="AB204" s="70">
        <v>0</v>
      </c>
      <c r="AC204" s="71" t="e">
        <f t="shared" si="60"/>
        <v>#DIV/0!</v>
      </c>
      <c r="AD204" s="69">
        <v>0</v>
      </c>
      <c r="AE204" s="70">
        <v>0</v>
      </c>
      <c r="AF204" s="71" t="e">
        <f t="shared" si="61"/>
        <v>#DIV/0!</v>
      </c>
      <c r="AG204" s="69">
        <v>0</v>
      </c>
      <c r="AH204" s="70">
        <v>0</v>
      </c>
      <c r="AI204" s="71" t="e">
        <f t="shared" si="62"/>
        <v>#DIV/0!</v>
      </c>
      <c r="AJ204" s="69">
        <v>0</v>
      </c>
      <c r="AK204" s="70">
        <v>0</v>
      </c>
      <c r="AL204" s="71" t="e">
        <f t="shared" si="63"/>
        <v>#DIV/0!</v>
      </c>
      <c r="AM204" s="57">
        <v>0</v>
      </c>
      <c r="AN204" s="58"/>
      <c r="AO204" s="64">
        <f t="shared" si="51"/>
        <v>0</v>
      </c>
      <c r="AP204" s="65">
        <f t="shared" si="51"/>
        <v>0</v>
      </c>
    </row>
    <row r="205" spans="1:42" ht="26.45" customHeight="1" x14ac:dyDescent="0.2">
      <c r="A205" s="49">
        <v>58</v>
      </c>
      <c r="B205" s="66" t="s">
        <v>493</v>
      </c>
      <c r="C205" s="85">
        <f t="shared" si="52"/>
        <v>138</v>
      </c>
      <c r="D205" s="67" t="s">
        <v>494</v>
      </c>
      <c r="E205" s="68"/>
      <c r="F205" s="69">
        <v>0</v>
      </c>
      <c r="G205" s="70">
        <v>0</v>
      </c>
      <c r="H205" s="71" t="e">
        <f t="shared" si="53"/>
        <v>#DIV/0!</v>
      </c>
      <c r="I205" s="69">
        <v>0</v>
      </c>
      <c r="J205" s="70">
        <v>0</v>
      </c>
      <c r="K205" s="71" t="e">
        <f t="shared" si="54"/>
        <v>#DIV/0!</v>
      </c>
      <c r="L205" s="69">
        <v>0</v>
      </c>
      <c r="M205" s="70">
        <v>0</v>
      </c>
      <c r="N205" s="71" t="e">
        <f t="shared" si="55"/>
        <v>#DIV/0!</v>
      </c>
      <c r="O205" s="69">
        <v>0</v>
      </c>
      <c r="P205" s="70">
        <v>0</v>
      </c>
      <c r="Q205" s="71" t="e">
        <f t="shared" si="56"/>
        <v>#DIV/0!</v>
      </c>
      <c r="R205" s="69">
        <v>0</v>
      </c>
      <c r="S205" s="70">
        <v>0</v>
      </c>
      <c r="T205" s="71" t="e">
        <f t="shared" si="57"/>
        <v>#DIV/0!</v>
      </c>
      <c r="U205" s="69">
        <v>0</v>
      </c>
      <c r="V205" s="70">
        <v>0</v>
      </c>
      <c r="W205" s="71" t="e">
        <f t="shared" si="58"/>
        <v>#DIV/0!</v>
      </c>
      <c r="X205" s="69">
        <v>0</v>
      </c>
      <c r="Y205" s="70">
        <v>0</v>
      </c>
      <c r="Z205" s="71" t="e">
        <f t="shared" si="59"/>
        <v>#DIV/0!</v>
      </c>
      <c r="AA205" s="69">
        <v>0</v>
      </c>
      <c r="AB205" s="70">
        <v>0</v>
      </c>
      <c r="AC205" s="71" t="e">
        <f t="shared" si="60"/>
        <v>#DIV/0!</v>
      </c>
      <c r="AD205" s="69">
        <v>0</v>
      </c>
      <c r="AE205" s="70">
        <v>0</v>
      </c>
      <c r="AF205" s="71" t="e">
        <f t="shared" si="61"/>
        <v>#DIV/0!</v>
      </c>
      <c r="AG205" s="69">
        <v>0</v>
      </c>
      <c r="AH205" s="70">
        <v>0</v>
      </c>
      <c r="AI205" s="71" t="e">
        <f t="shared" si="62"/>
        <v>#DIV/0!</v>
      </c>
      <c r="AJ205" s="69">
        <v>0</v>
      </c>
      <c r="AK205" s="70">
        <v>0</v>
      </c>
      <c r="AL205" s="71" t="e">
        <f t="shared" si="63"/>
        <v>#DIV/0!</v>
      </c>
      <c r="AM205" s="57">
        <v>0</v>
      </c>
      <c r="AN205" s="58"/>
      <c r="AO205" s="64">
        <f t="shared" si="51"/>
        <v>0</v>
      </c>
      <c r="AP205" s="65">
        <f t="shared" si="51"/>
        <v>0</v>
      </c>
    </row>
    <row r="206" spans="1:42" ht="26.45" customHeight="1" x14ac:dyDescent="0.2">
      <c r="A206" s="49">
        <v>5.5</v>
      </c>
      <c r="B206" s="66" t="s">
        <v>495</v>
      </c>
      <c r="C206" s="85">
        <f t="shared" si="52"/>
        <v>139</v>
      </c>
      <c r="D206" s="67" t="s">
        <v>496</v>
      </c>
      <c r="E206" s="68"/>
      <c r="F206" s="69">
        <v>0</v>
      </c>
      <c r="G206" s="70">
        <v>0</v>
      </c>
      <c r="H206" s="71" t="e">
        <f t="shared" si="53"/>
        <v>#DIV/0!</v>
      </c>
      <c r="I206" s="69">
        <v>0</v>
      </c>
      <c r="J206" s="70">
        <v>0</v>
      </c>
      <c r="K206" s="71" t="e">
        <f t="shared" si="54"/>
        <v>#DIV/0!</v>
      </c>
      <c r="L206" s="69">
        <v>0</v>
      </c>
      <c r="M206" s="70">
        <v>0</v>
      </c>
      <c r="N206" s="71" t="e">
        <f t="shared" si="55"/>
        <v>#DIV/0!</v>
      </c>
      <c r="O206" s="69">
        <v>0</v>
      </c>
      <c r="P206" s="70">
        <v>0</v>
      </c>
      <c r="Q206" s="71" t="e">
        <f t="shared" si="56"/>
        <v>#DIV/0!</v>
      </c>
      <c r="R206" s="69">
        <v>0</v>
      </c>
      <c r="S206" s="70">
        <v>0</v>
      </c>
      <c r="T206" s="71" t="e">
        <f t="shared" si="57"/>
        <v>#DIV/0!</v>
      </c>
      <c r="U206" s="69">
        <v>0</v>
      </c>
      <c r="V206" s="70">
        <v>0</v>
      </c>
      <c r="W206" s="71" t="e">
        <f t="shared" si="58"/>
        <v>#DIV/0!</v>
      </c>
      <c r="X206" s="69">
        <v>0</v>
      </c>
      <c r="Y206" s="70">
        <v>0</v>
      </c>
      <c r="Z206" s="71" t="e">
        <f t="shared" si="59"/>
        <v>#DIV/0!</v>
      </c>
      <c r="AA206" s="69">
        <v>0</v>
      </c>
      <c r="AB206" s="70">
        <v>0</v>
      </c>
      <c r="AC206" s="71" t="e">
        <f t="shared" si="60"/>
        <v>#DIV/0!</v>
      </c>
      <c r="AD206" s="69">
        <v>0</v>
      </c>
      <c r="AE206" s="70">
        <v>0</v>
      </c>
      <c r="AF206" s="71" t="e">
        <f t="shared" si="61"/>
        <v>#DIV/0!</v>
      </c>
      <c r="AG206" s="69">
        <v>0</v>
      </c>
      <c r="AH206" s="70">
        <v>0</v>
      </c>
      <c r="AI206" s="71" t="e">
        <f t="shared" si="62"/>
        <v>#DIV/0!</v>
      </c>
      <c r="AJ206" s="69">
        <v>0</v>
      </c>
      <c r="AK206" s="70">
        <v>0</v>
      </c>
      <c r="AL206" s="71" t="e">
        <f t="shared" si="63"/>
        <v>#DIV/0!</v>
      </c>
      <c r="AM206" s="57">
        <v>0</v>
      </c>
      <c r="AN206" s="58"/>
      <c r="AO206" s="64">
        <f t="shared" si="51"/>
        <v>0</v>
      </c>
      <c r="AP206" s="65">
        <f t="shared" si="51"/>
        <v>0</v>
      </c>
    </row>
    <row r="207" spans="1:42" ht="26.45" customHeight="1" x14ac:dyDescent="0.2">
      <c r="A207" s="49">
        <v>2.6</v>
      </c>
      <c r="B207" s="66" t="s">
        <v>497</v>
      </c>
      <c r="C207" s="85">
        <f t="shared" si="52"/>
        <v>140</v>
      </c>
      <c r="D207" s="67" t="s">
        <v>498</v>
      </c>
      <c r="E207" s="68" t="s">
        <v>22</v>
      </c>
      <c r="F207" s="69">
        <v>0</v>
      </c>
      <c r="G207" s="70">
        <v>0</v>
      </c>
      <c r="H207" s="71" t="e">
        <f t="shared" si="53"/>
        <v>#DIV/0!</v>
      </c>
      <c r="I207" s="69">
        <v>0</v>
      </c>
      <c r="J207" s="70">
        <v>0</v>
      </c>
      <c r="K207" s="71" t="e">
        <f t="shared" si="54"/>
        <v>#DIV/0!</v>
      </c>
      <c r="L207" s="69">
        <v>0</v>
      </c>
      <c r="M207" s="70">
        <v>0</v>
      </c>
      <c r="N207" s="71" t="e">
        <f t="shared" si="55"/>
        <v>#DIV/0!</v>
      </c>
      <c r="O207" s="69">
        <v>-1</v>
      </c>
      <c r="P207" s="70">
        <v>0</v>
      </c>
      <c r="Q207" s="71" t="e">
        <f t="shared" si="56"/>
        <v>#DIV/0!</v>
      </c>
      <c r="R207" s="69">
        <v>0</v>
      </c>
      <c r="S207" s="70">
        <v>0</v>
      </c>
      <c r="T207" s="71" t="e">
        <f t="shared" si="57"/>
        <v>#DIV/0!</v>
      </c>
      <c r="U207" s="69">
        <v>0</v>
      </c>
      <c r="V207" s="70">
        <v>0</v>
      </c>
      <c r="W207" s="71" t="e">
        <f t="shared" si="58"/>
        <v>#DIV/0!</v>
      </c>
      <c r="X207" s="69">
        <v>0</v>
      </c>
      <c r="Y207" s="70">
        <v>0</v>
      </c>
      <c r="Z207" s="71" t="e">
        <f t="shared" si="59"/>
        <v>#DIV/0!</v>
      </c>
      <c r="AA207" s="69">
        <v>0</v>
      </c>
      <c r="AB207" s="70">
        <v>0</v>
      </c>
      <c r="AC207" s="71" t="e">
        <f t="shared" si="60"/>
        <v>#DIV/0!</v>
      </c>
      <c r="AD207" s="69">
        <v>0</v>
      </c>
      <c r="AE207" s="70">
        <v>0</v>
      </c>
      <c r="AF207" s="71" t="e">
        <f t="shared" si="61"/>
        <v>#DIV/0!</v>
      </c>
      <c r="AG207" s="69">
        <v>0</v>
      </c>
      <c r="AH207" s="70">
        <v>0</v>
      </c>
      <c r="AI207" s="71" t="e">
        <f t="shared" si="62"/>
        <v>#DIV/0!</v>
      </c>
      <c r="AJ207" s="69">
        <v>-1</v>
      </c>
      <c r="AK207" s="70">
        <v>0</v>
      </c>
      <c r="AL207" s="71" t="e">
        <f t="shared" si="63"/>
        <v>#DIV/0!</v>
      </c>
      <c r="AM207" s="57">
        <v>0</v>
      </c>
      <c r="AN207" s="58"/>
      <c r="AO207" s="64">
        <f t="shared" si="51"/>
        <v>-1</v>
      </c>
      <c r="AP207" s="65">
        <f t="shared" si="51"/>
        <v>0</v>
      </c>
    </row>
    <row r="208" spans="1:42" ht="26.45" customHeight="1" x14ac:dyDescent="0.2">
      <c r="A208" s="49">
        <v>179.02199999999999</v>
      </c>
      <c r="B208" s="66" t="s">
        <v>499</v>
      </c>
      <c r="C208" s="85">
        <f t="shared" si="52"/>
        <v>141</v>
      </c>
      <c r="D208" s="67" t="s">
        <v>500</v>
      </c>
      <c r="E208" s="68"/>
      <c r="F208" s="69">
        <v>0</v>
      </c>
      <c r="G208" s="70">
        <v>0</v>
      </c>
      <c r="H208" s="71" t="e">
        <f t="shared" si="53"/>
        <v>#DIV/0!</v>
      </c>
      <c r="I208" s="69">
        <v>0</v>
      </c>
      <c r="J208" s="70">
        <v>0</v>
      </c>
      <c r="K208" s="71" t="e">
        <f t="shared" si="54"/>
        <v>#DIV/0!</v>
      </c>
      <c r="L208" s="69">
        <v>0</v>
      </c>
      <c r="M208" s="70">
        <v>0</v>
      </c>
      <c r="N208" s="71" t="e">
        <f t="shared" si="55"/>
        <v>#DIV/0!</v>
      </c>
      <c r="O208" s="69">
        <v>0</v>
      </c>
      <c r="P208" s="70">
        <v>0</v>
      </c>
      <c r="Q208" s="71" t="e">
        <f t="shared" si="56"/>
        <v>#DIV/0!</v>
      </c>
      <c r="R208" s="69">
        <v>0</v>
      </c>
      <c r="S208" s="70">
        <v>0</v>
      </c>
      <c r="T208" s="71" t="e">
        <f t="shared" si="57"/>
        <v>#DIV/0!</v>
      </c>
      <c r="U208" s="69">
        <v>0</v>
      </c>
      <c r="V208" s="70">
        <v>0</v>
      </c>
      <c r="W208" s="71" t="e">
        <f t="shared" si="58"/>
        <v>#DIV/0!</v>
      </c>
      <c r="X208" s="69">
        <v>0</v>
      </c>
      <c r="Y208" s="70">
        <v>0</v>
      </c>
      <c r="Z208" s="71" t="e">
        <f t="shared" si="59"/>
        <v>#DIV/0!</v>
      </c>
      <c r="AA208" s="69">
        <v>0</v>
      </c>
      <c r="AB208" s="70">
        <v>0</v>
      </c>
      <c r="AC208" s="71" t="e">
        <f t="shared" si="60"/>
        <v>#DIV/0!</v>
      </c>
      <c r="AD208" s="69">
        <v>0</v>
      </c>
      <c r="AE208" s="70">
        <v>0</v>
      </c>
      <c r="AF208" s="71" t="e">
        <f t="shared" si="61"/>
        <v>#DIV/0!</v>
      </c>
      <c r="AG208" s="69">
        <v>0</v>
      </c>
      <c r="AH208" s="70">
        <v>0</v>
      </c>
      <c r="AI208" s="71" t="e">
        <f t="shared" si="62"/>
        <v>#DIV/0!</v>
      </c>
      <c r="AJ208" s="69">
        <v>0</v>
      </c>
      <c r="AK208" s="70">
        <v>0</v>
      </c>
      <c r="AL208" s="71" t="e">
        <f t="shared" si="63"/>
        <v>#DIV/0!</v>
      </c>
      <c r="AM208" s="57">
        <v>0</v>
      </c>
      <c r="AN208" s="58"/>
      <c r="AO208" s="64">
        <f t="shared" si="51"/>
        <v>0</v>
      </c>
      <c r="AP208" s="65">
        <f t="shared" si="51"/>
        <v>0</v>
      </c>
    </row>
    <row r="209" spans="1:42" ht="26.45" customHeight="1" x14ac:dyDescent="0.2">
      <c r="A209" s="49">
        <v>41.655999999999999</v>
      </c>
      <c r="B209" s="66" t="s">
        <v>501</v>
      </c>
      <c r="C209" s="85">
        <f t="shared" si="52"/>
        <v>142</v>
      </c>
      <c r="D209" s="67" t="s">
        <v>502</v>
      </c>
      <c r="E209" s="68"/>
      <c r="F209" s="69">
        <v>0</v>
      </c>
      <c r="G209" s="70">
        <v>0</v>
      </c>
      <c r="H209" s="71" t="e">
        <f t="shared" si="53"/>
        <v>#DIV/0!</v>
      </c>
      <c r="I209" s="69">
        <v>0</v>
      </c>
      <c r="J209" s="70">
        <v>0</v>
      </c>
      <c r="K209" s="71" t="e">
        <f t="shared" si="54"/>
        <v>#DIV/0!</v>
      </c>
      <c r="L209" s="69">
        <v>0</v>
      </c>
      <c r="M209" s="70">
        <v>0</v>
      </c>
      <c r="N209" s="71" t="e">
        <f t="shared" si="55"/>
        <v>#DIV/0!</v>
      </c>
      <c r="O209" s="69">
        <v>0</v>
      </c>
      <c r="P209" s="70">
        <v>0</v>
      </c>
      <c r="Q209" s="71" t="e">
        <f t="shared" si="56"/>
        <v>#DIV/0!</v>
      </c>
      <c r="R209" s="69">
        <v>0</v>
      </c>
      <c r="S209" s="70">
        <v>0</v>
      </c>
      <c r="T209" s="71" t="e">
        <f t="shared" si="57"/>
        <v>#DIV/0!</v>
      </c>
      <c r="U209" s="69">
        <v>0</v>
      </c>
      <c r="V209" s="70">
        <v>0</v>
      </c>
      <c r="W209" s="71" t="e">
        <f t="shared" si="58"/>
        <v>#DIV/0!</v>
      </c>
      <c r="X209" s="69">
        <v>0</v>
      </c>
      <c r="Y209" s="70">
        <v>0</v>
      </c>
      <c r="Z209" s="71" t="e">
        <f t="shared" si="59"/>
        <v>#DIV/0!</v>
      </c>
      <c r="AA209" s="69">
        <v>0</v>
      </c>
      <c r="AB209" s="70">
        <v>0</v>
      </c>
      <c r="AC209" s="71" t="e">
        <f t="shared" si="60"/>
        <v>#DIV/0!</v>
      </c>
      <c r="AD209" s="69">
        <v>0</v>
      </c>
      <c r="AE209" s="70">
        <v>0</v>
      </c>
      <c r="AF209" s="71" t="e">
        <f t="shared" si="61"/>
        <v>#DIV/0!</v>
      </c>
      <c r="AG209" s="69">
        <v>0</v>
      </c>
      <c r="AH209" s="70">
        <v>0</v>
      </c>
      <c r="AI209" s="71" t="e">
        <f t="shared" si="62"/>
        <v>#DIV/0!</v>
      </c>
      <c r="AJ209" s="69">
        <v>0</v>
      </c>
      <c r="AK209" s="70">
        <v>0</v>
      </c>
      <c r="AL209" s="71" t="e">
        <f t="shared" si="63"/>
        <v>#DIV/0!</v>
      </c>
      <c r="AM209" s="57">
        <v>0</v>
      </c>
      <c r="AN209" s="58"/>
      <c r="AO209" s="64">
        <f t="shared" si="51"/>
        <v>0</v>
      </c>
      <c r="AP209" s="65">
        <f t="shared" si="51"/>
        <v>0</v>
      </c>
    </row>
    <row r="210" spans="1:42" ht="26.45" customHeight="1" x14ac:dyDescent="0.2">
      <c r="A210" s="49">
        <v>4.8</v>
      </c>
      <c r="B210" s="66" t="s">
        <v>503</v>
      </c>
      <c r="C210" s="85">
        <f t="shared" si="52"/>
        <v>143</v>
      </c>
      <c r="D210" s="67" t="s">
        <v>504</v>
      </c>
      <c r="E210" s="68" t="s">
        <v>22</v>
      </c>
      <c r="F210" s="69">
        <v>0</v>
      </c>
      <c r="G210" s="70">
        <v>0</v>
      </c>
      <c r="H210" s="71" t="e">
        <f t="shared" si="53"/>
        <v>#DIV/0!</v>
      </c>
      <c r="I210" s="69">
        <v>-1</v>
      </c>
      <c r="J210" s="70">
        <v>0</v>
      </c>
      <c r="K210" s="71" t="e">
        <f t="shared" si="54"/>
        <v>#DIV/0!</v>
      </c>
      <c r="L210" s="69">
        <v>0</v>
      </c>
      <c r="M210" s="70">
        <v>0</v>
      </c>
      <c r="N210" s="71" t="e">
        <f t="shared" si="55"/>
        <v>#DIV/0!</v>
      </c>
      <c r="O210" s="69">
        <v>-1</v>
      </c>
      <c r="P210" s="70">
        <v>0</v>
      </c>
      <c r="Q210" s="71" t="e">
        <f t="shared" si="56"/>
        <v>#DIV/0!</v>
      </c>
      <c r="R210" s="69">
        <v>0</v>
      </c>
      <c r="S210" s="70">
        <v>0</v>
      </c>
      <c r="T210" s="71" t="e">
        <f t="shared" si="57"/>
        <v>#DIV/0!</v>
      </c>
      <c r="U210" s="69">
        <v>0</v>
      </c>
      <c r="V210" s="70">
        <v>0</v>
      </c>
      <c r="W210" s="71" t="e">
        <f t="shared" si="58"/>
        <v>#DIV/0!</v>
      </c>
      <c r="X210" s="69">
        <v>0</v>
      </c>
      <c r="Y210" s="70">
        <v>0</v>
      </c>
      <c r="Z210" s="71" t="e">
        <f t="shared" si="59"/>
        <v>#DIV/0!</v>
      </c>
      <c r="AA210" s="69">
        <v>0</v>
      </c>
      <c r="AB210" s="70">
        <v>0</v>
      </c>
      <c r="AC210" s="71" t="e">
        <f t="shared" si="60"/>
        <v>#DIV/0!</v>
      </c>
      <c r="AD210" s="69">
        <v>0</v>
      </c>
      <c r="AE210" s="70">
        <v>0</v>
      </c>
      <c r="AF210" s="71" t="e">
        <f t="shared" si="61"/>
        <v>#DIV/0!</v>
      </c>
      <c r="AG210" s="69">
        <v>0</v>
      </c>
      <c r="AH210" s="70">
        <v>0</v>
      </c>
      <c r="AI210" s="71" t="e">
        <f t="shared" si="62"/>
        <v>#DIV/0!</v>
      </c>
      <c r="AJ210" s="69">
        <v>-2</v>
      </c>
      <c r="AK210" s="70">
        <v>0</v>
      </c>
      <c r="AL210" s="71" t="e">
        <f t="shared" si="63"/>
        <v>#DIV/0!</v>
      </c>
      <c r="AM210" s="57">
        <v>0</v>
      </c>
      <c r="AN210" s="58"/>
      <c r="AO210" s="64">
        <f t="shared" si="51"/>
        <v>-2</v>
      </c>
      <c r="AP210" s="65">
        <f t="shared" si="51"/>
        <v>0</v>
      </c>
    </row>
    <row r="211" spans="1:42" ht="26.45" customHeight="1" x14ac:dyDescent="0.2">
      <c r="A211" s="49">
        <v>6.5</v>
      </c>
      <c r="B211" s="66" t="s">
        <v>505</v>
      </c>
      <c r="C211" s="85">
        <f t="shared" si="52"/>
        <v>144</v>
      </c>
      <c r="D211" s="67" t="s">
        <v>506</v>
      </c>
      <c r="E211" s="68" t="s">
        <v>22</v>
      </c>
      <c r="F211" s="69">
        <v>0</v>
      </c>
      <c r="G211" s="70">
        <v>0</v>
      </c>
      <c r="H211" s="71" t="e">
        <f t="shared" si="53"/>
        <v>#DIV/0!</v>
      </c>
      <c r="I211" s="69">
        <v>0</v>
      </c>
      <c r="J211" s="70">
        <v>0</v>
      </c>
      <c r="K211" s="71" t="e">
        <f t="shared" si="54"/>
        <v>#DIV/0!</v>
      </c>
      <c r="L211" s="69">
        <v>0</v>
      </c>
      <c r="M211" s="70">
        <v>0</v>
      </c>
      <c r="N211" s="71" t="e">
        <f t="shared" si="55"/>
        <v>#DIV/0!</v>
      </c>
      <c r="O211" s="69">
        <v>-1</v>
      </c>
      <c r="P211" s="70">
        <v>0</v>
      </c>
      <c r="Q211" s="71" t="e">
        <f t="shared" si="56"/>
        <v>#DIV/0!</v>
      </c>
      <c r="R211" s="69">
        <v>0</v>
      </c>
      <c r="S211" s="70">
        <v>0</v>
      </c>
      <c r="T211" s="71" t="e">
        <f t="shared" si="57"/>
        <v>#DIV/0!</v>
      </c>
      <c r="U211" s="69">
        <v>0</v>
      </c>
      <c r="V211" s="70">
        <v>0</v>
      </c>
      <c r="W211" s="71" t="e">
        <f t="shared" si="58"/>
        <v>#DIV/0!</v>
      </c>
      <c r="X211" s="69">
        <v>0</v>
      </c>
      <c r="Y211" s="70">
        <v>0</v>
      </c>
      <c r="Z211" s="71" t="e">
        <f t="shared" si="59"/>
        <v>#DIV/0!</v>
      </c>
      <c r="AA211" s="69">
        <v>0</v>
      </c>
      <c r="AB211" s="70">
        <v>0</v>
      </c>
      <c r="AC211" s="71" t="e">
        <f t="shared" si="60"/>
        <v>#DIV/0!</v>
      </c>
      <c r="AD211" s="69">
        <v>0</v>
      </c>
      <c r="AE211" s="70">
        <v>0</v>
      </c>
      <c r="AF211" s="71" t="e">
        <f t="shared" si="61"/>
        <v>#DIV/0!</v>
      </c>
      <c r="AG211" s="69">
        <v>0</v>
      </c>
      <c r="AH211" s="70">
        <v>0</v>
      </c>
      <c r="AI211" s="71" t="e">
        <f t="shared" si="62"/>
        <v>#DIV/0!</v>
      </c>
      <c r="AJ211" s="69">
        <v>-1</v>
      </c>
      <c r="AK211" s="70">
        <v>0</v>
      </c>
      <c r="AL211" s="71" t="e">
        <f t="shared" si="63"/>
        <v>#DIV/0!</v>
      </c>
      <c r="AM211" s="57">
        <v>0</v>
      </c>
      <c r="AN211" s="58"/>
      <c r="AO211" s="64">
        <f t="shared" si="51"/>
        <v>-1</v>
      </c>
      <c r="AP211" s="65">
        <f t="shared" si="51"/>
        <v>0</v>
      </c>
    </row>
    <row r="212" spans="1:42" ht="26.45" customHeight="1" x14ac:dyDescent="0.2">
      <c r="A212" s="49">
        <v>5.2</v>
      </c>
      <c r="B212" s="66" t="s">
        <v>507</v>
      </c>
      <c r="C212" s="85">
        <f t="shared" si="52"/>
        <v>145</v>
      </c>
      <c r="D212" s="67" t="s">
        <v>508</v>
      </c>
      <c r="E212" s="68"/>
      <c r="F212" s="69">
        <v>0</v>
      </c>
      <c r="G212" s="70">
        <v>0</v>
      </c>
      <c r="H212" s="71" t="e">
        <f t="shared" si="53"/>
        <v>#DIV/0!</v>
      </c>
      <c r="I212" s="69">
        <v>0</v>
      </c>
      <c r="J212" s="70">
        <v>0</v>
      </c>
      <c r="K212" s="71" t="e">
        <f t="shared" si="54"/>
        <v>#DIV/0!</v>
      </c>
      <c r="L212" s="69">
        <v>0</v>
      </c>
      <c r="M212" s="70">
        <v>0</v>
      </c>
      <c r="N212" s="71" t="e">
        <f t="shared" si="55"/>
        <v>#DIV/0!</v>
      </c>
      <c r="O212" s="69">
        <v>-9</v>
      </c>
      <c r="P212" s="70">
        <v>0</v>
      </c>
      <c r="Q212" s="71" t="e">
        <f t="shared" si="56"/>
        <v>#DIV/0!</v>
      </c>
      <c r="R212" s="69">
        <v>0</v>
      </c>
      <c r="S212" s="70">
        <v>0</v>
      </c>
      <c r="T212" s="71" t="e">
        <f t="shared" si="57"/>
        <v>#DIV/0!</v>
      </c>
      <c r="U212" s="69">
        <v>0</v>
      </c>
      <c r="V212" s="70">
        <v>0</v>
      </c>
      <c r="W212" s="71" t="e">
        <f t="shared" si="58"/>
        <v>#DIV/0!</v>
      </c>
      <c r="X212" s="69">
        <v>0</v>
      </c>
      <c r="Y212" s="70">
        <v>0</v>
      </c>
      <c r="Z212" s="71" t="e">
        <f t="shared" si="59"/>
        <v>#DIV/0!</v>
      </c>
      <c r="AA212" s="69">
        <v>0</v>
      </c>
      <c r="AB212" s="70">
        <v>0</v>
      </c>
      <c r="AC212" s="71" t="e">
        <f t="shared" si="60"/>
        <v>#DIV/0!</v>
      </c>
      <c r="AD212" s="69">
        <v>0</v>
      </c>
      <c r="AE212" s="70">
        <v>0</v>
      </c>
      <c r="AF212" s="71" t="e">
        <f t="shared" si="61"/>
        <v>#DIV/0!</v>
      </c>
      <c r="AG212" s="69">
        <v>0</v>
      </c>
      <c r="AH212" s="70">
        <v>0</v>
      </c>
      <c r="AI212" s="71" t="e">
        <f t="shared" si="62"/>
        <v>#DIV/0!</v>
      </c>
      <c r="AJ212" s="69">
        <v>-9</v>
      </c>
      <c r="AK212" s="70">
        <v>0</v>
      </c>
      <c r="AL212" s="71" t="e">
        <f t="shared" si="63"/>
        <v>#DIV/0!</v>
      </c>
      <c r="AM212" s="57">
        <v>0</v>
      </c>
      <c r="AN212" s="58"/>
      <c r="AO212" s="64">
        <f t="shared" si="51"/>
        <v>-9</v>
      </c>
      <c r="AP212" s="65">
        <f t="shared" si="51"/>
        <v>0</v>
      </c>
    </row>
    <row r="213" spans="1:42" ht="26.45" customHeight="1" x14ac:dyDescent="0.2">
      <c r="A213" s="49">
        <v>410</v>
      </c>
      <c r="B213" s="66" t="s">
        <v>509</v>
      </c>
      <c r="C213" s="85">
        <f t="shared" si="52"/>
        <v>146</v>
      </c>
      <c r="D213" s="67" t="s">
        <v>510</v>
      </c>
      <c r="E213" s="68"/>
      <c r="F213" s="69">
        <v>0</v>
      </c>
      <c r="G213" s="70">
        <v>0</v>
      </c>
      <c r="H213" s="71" t="e">
        <f t="shared" si="53"/>
        <v>#DIV/0!</v>
      </c>
      <c r="I213" s="69">
        <v>0</v>
      </c>
      <c r="J213" s="70">
        <v>0</v>
      </c>
      <c r="K213" s="71" t="e">
        <f t="shared" si="54"/>
        <v>#DIV/0!</v>
      </c>
      <c r="L213" s="69">
        <v>0</v>
      </c>
      <c r="M213" s="70">
        <v>0</v>
      </c>
      <c r="N213" s="71" t="e">
        <f t="shared" si="55"/>
        <v>#DIV/0!</v>
      </c>
      <c r="O213" s="69">
        <v>0</v>
      </c>
      <c r="P213" s="70">
        <v>0</v>
      </c>
      <c r="Q213" s="71" t="e">
        <f t="shared" si="56"/>
        <v>#DIV/0!</v>
      </c>
      <c r="R213" s="69">
        <v>0</v>
      </c>
      <c r="S213" s="70">
        <v>0</v>
      </c>
      <c r="T213" s="71" t="e">
        <f t="shared" si="57"/>
        <v>#DIV/0!</v>
      </c>
      <c r="U213" s="69">
        <v>0</v>
      </c>
      <c r="V213" s="70">
        <v>0</v>
      </c>
      <c r="W213" s="71" t="e">
        <f t="shared" si="58"/>
        <v>#DIV/0!</v>
      </c>
      <c r="X213" s="69">
        <v>0</v>
      </c>
      <c r="Y213" s="70">
        <v>0</v>
      </c>
      <c r="Z213" s="71" t="e">
        <f t="shared" si="59"/>
        <v>#DIV/0!</v>
      </c>
      <c r="AA213" s="69">
        <v>0</v>
      </c>
      <c r="AB213" s="70">
        <v>0</v>
      </c>
      <c r="AC213" s="71" t="e">
        <f t="shared" si="60"/>
        <v>#DIV/0!</v>
      </c>
      <c r="AD213" s="69">
        <v>0</v>
      </c>
      <c r="AE213" s="70">
        <v>0</v>
      </c>
      <c r="AF213" s="71" t="e">
        <f t="shared" si="61"/>
        <v>#DIV/0!</v>
      </c>
      <c r="AG213" s="69">
        <v>0</v>
      </c>
      <c r="AH213" s="70">
        <v>0</v>
      </c>
      <c r="AI213" s="71" t="e">
        <f t="shared" si="62"/>
        <v>#DIV/0!</v>
      </c>
      <c r="AJ213" s="69">
        <v>0</v>
      </c>
      <c r="AK213" s="70">
        <v>0</v>
      </c>
      <c r="AL213" s="71" t="e">
        <f t="shared" si="63"/>
        <v>#DIV/0!</v>
      </c>
      <c r="AM213" s="57">
        <v>0</v>
      </c>
      <c r="AN213" s="58"/>
      <c r="AO213" s="64">
        <f t="shared" ref="AO213:AP275" si="64">F213+L213+X213+I213+O213+AA213+R213+U213+AG213+AD213</f>
        <v>0</v>
      </c>
      <c r="AP213" s="65">
        <f t="shared" si="64"/>
        <v>0</v>
      </c>
    </row>
    <row r="214" spans="1:42" ht="26.45" customHeight="1" x14ac:dyDescent="0.2">
      <c r="A214" s="49">
        <v>1.31</v>
      </c>
      <c r="B214" s="66" t="s">
        <v>511</v>
      </c>
      <c r="C214" s="85">
        <f t="shared" si="52"/>
        <v>147</v>
      </c>
      <c r="D214" s="67" t="s">
        <v>512</v>
      </c>
      <c r="E214" s="68"/>
      <c r="F214" s="69">
        <v>0</v>
      </c>
      <c r="G214" s="70">
        <v>0</v>
      </c>
      <c r="H214" s="71" t="e">
        <f t="shared" si="53"/>
        <v>#DIV/0!</v>
      </c>
      <c r="I214" s="69">
        <v>0</v>
      </c>
      <c r="J214" s="70">
        <v>0</v>
      </c>
      <c r="K214" s="71" t="e">
        <f t="shared" si="54"/>
        <v>#DIV/0!</v>
      </c>
      <c r="L214" s="69">
        <v>0</v>
      </c>
      <c r="M214" s="70">
        <v>0</v>
      </c>
      <c r="N214" s="71" t="e">
        <f t="shared" si="55"/>
        <v>#DIV/0!</v>
      </c>
      <c r="O214" s="69">
        <v>0</v>
      </c>
      <c r="P214" s="70">
        <v>0</v>
      </c>
      <c r="Q214" s="71" t="e">
        <f t="shared" si="56"/>
        <v>#DIV/0!</v>
      </c>
      <c r="R214" s="69">
        <v>0</v>
      </c>
      <c r="S214" s="70">
        <v>0</v>
      </c>
      <c r="T214" s="71" t="e">
        <f t="shared" si="57"/>
        <v>#DIV/0!</v>
      </c>
      <c r="U214" s="69">
        <v>0</v>
      </c>
      <c r="V214" s="70">
        <v>0</v>
      </c>
      <c r="W214" s="71" t="e">
        <f t="shared" si="58"/>
        <v>#DIV/0!</v>
      </c>
      <c r="X214" s="69">
        <v>0</v>
      </c>
      <c r="Y214" s="70">
        <v>0</v>
      </c>
      <c r="Z214" s="71" t="e">
        <f t="shared" si="59"/>
        <v>#DIV/0!</v>
      </c>
      <c r="AA214" s="69">
        <v>0</v>
      </c>
      <c r="AB214" s="70">
        <v>0</v>
      </c>
      <c r="AC214" s="71" t="e">
        <f t="shared" si="60"/>
        <v>#DIV/0!</v>
      </c>
      <c r="AD214" s="69">
        <v>0</v>
      </c>
      <c r="AE214" s="70">
        <v>0</v>
      </c>
      <c r="AF214" s="71" t="e">
        <f t="shared" si="61"/>
        <v>#DIV/0!</v>
      </c>
      <c r="AG214" s="69">
        <v>0</v>
      </c>
      <c r="AH214" s="70">
        <v>0</v>
      </c>
      <c r="AI214" s="71" t="e">
        <f t="shared" si="62"/>
        <v>#DIV/0!</v>
      </c>
      <c r="AJ214" s="69">
        <v>0</v>
      </c>
      <c r="AK214" s="70">
        <v>0</v>
      </c>
      <c r="AL214" s="71" t="e">
        <f t="shared" si="63"/>
        <v>#DIV/0!</v>
      </c>
      <c r="AM214" s="57">
        <v>0</v>
      </c>
      <c r="AN214" s="58"/>
      <c r="AO214" s="64">
        <f t="shared" si="64"/>
        <v>0</v>
      </c>
      <c r="AP214" s="65">
        <f t="shared" si="64"/>
        <v>0</v>
      </c>
    </row>
    <row r="215" spans="1:42" ht="26.45" customHeight="1" x14ac:dyDescent="0.2">
      <c r="A215" s="49">
        <v>427.5</v>
      </c>
      <c r="B215" s="66" t="s">
        <v>513</v>
      </c>
      <c r="C215" s="85">
        <f t="shared" si="52"/>
        <v>148</v>
      </c>
      <c r="D215" s="67" t="s">
        <v>514</v>
      </c>
      <c r="E215" s="68"/>
      <c r="F215" s="69">
        <v>0</v>
      </c>
      <c r="G215" s="70">
        <v>0</v>
      </c>
      <c r="H215" s="71" t="e">
        <f t="shared" si="53"/>
        <v>#DIV/0!</v>
      </c>
      <c r="I215" s="69">
        <v>0</v>
      </c>
      <c r="J215" s="70">
        <v>0</v>
      </c>
      <c r="K215" s="71" t="e">
        <f t="shared" si="54"/>
        <v>#DIV/0!</v>
      </c>
      <c r="L215" s="69">
        <v>0</v>
      </c>
      <c r="M215" s="70">
        <v>0</v>
      </c>
      <c r="N215" s="71" t="e">
        <f t="shared" si="55"/>
        <v>#DIV/0!</v>
      </c>
      <c r="O215" s="69">
        <v>0</v>
      </c>
      <c r="P215" s="70">
        <v>0</v>
      </c>
      <c r="Q215" s="71" t="e">
        <f t="shared" si="56"/>
        <v>#DIV/0!</v>
      </c>
      <c r="R215" s="69">
        <v>0</v>
      </c>
      <c r="S215" s="70">
        <v>0</v>
      </c>
      <c r="T215" s="71" t="e">
        <f t="shared" si="57"/>
        <v>#DIV/0!</v>
      </c>
      <c r="U215" s="69">
        <v>0</v>
      </c>
      <c r="V215" s="70">
        <v>0</v>
      </c>
      <c r="W215" s="71" t="e">
        <f t="shared" si="58"/>
        <v>#DIV/0!</v>
      </c>
      <c r="X215" s="69">
        <v>0</v>
      </c>
      <c r="Y215" s="70">
        <v>0</v>
      </c>
      <c r="Z215" s="71" t="e">
        <f t="shared" si="59"/>
        <v>#DIV/0!</v>
      </c>
      <c r="AA215" s="69">
        <v>0</v>
      </c>
      <c r="AB215" s="70">
        <v>0</v>
      </c>
      <c r="AC215" s="71" t="e">
        <f t="shared" si="60"/>
        <v>#DIV/0!</v>
      </c>
      <c r="AD215" s="69">
        <v>0</v>
      </c>
      <c r="AE215" s="70">
        <v>0</v>
      </c>
      <c r="AF215" s="71" t="e">
        <f t="shared" si="61"/>
        <v>#DIV/0!</v>
      </c>
      <c r="AG215" s="69">
        <v>0</v>
      </c>
      <c r="AH215" s="70">
        <v>0</v>
      </c>
      <c r="AI215" s="71" t="e">
        <f t="shared" si="62"/>
        <v>#DIV/0!</v>
      </c>
      <c r="AJ215" s="69">
        <v>0</v>
      </c>
      <c r="AK215" s="70">
        <v>0</v>
      </c>
      <c r="AL215" s="71" t="e">
        <f t="shared" si="63"/>
        <v>#DIV/0!</v>
      </c>
      <c r="AM215" s="57">
        <v>0</v>
      </c>
      <c r="AN215" s="58"/>
      <c r="AO215" s="64">
        <f t="shared" si="64"/>
        <v>0</v>
      </c>
      <c r="AP215" s="65">
        <f t="shared" si="64"/>
        <v>0</v>
      </c>
    </row>
    <row r="216" spans="1:42" ht="26.45" customHeight="1" x14ac:dyDescent="0.2">
      <c r="A216" s="49">
        <v>5.2</v>
      </c>
      <c r="B216" s="66" t="s">
        <v>515</v>
      </c>
      <c r="C216" s="85">
        <f t="shared" si="52"/>
        <v>149</v>
      </c>
      <c r="D216" s="67" t="s">
        <v>516</v>
      </c>
      <c r="E216" s="68"/>
      <c r="F216" s="69">
        <v>0</v>
      </c>
      <c r="G216" s="70">
        <v>0</v>
      </c>
      <c r="H216" s="71" t="e">
        <f t="shared" si="53"/>
        <v>#DIV/0!</v>
      </c>
      <c r="I216" s="69">
        <v>0</v>
      </c>
      <c r="J216" s="70">
        <v>0</v>
      </c>
      <c r="K216" s="71" t="e">
        <f t="shared" si="54"/>
        <v>#DIV/0!</v>
      </c>
      <c r="L216" s="69">
        <v>0</v>
      </c>
      <c r="M216" s="70">
        <v>0</v>
      </c>
      <c r="N216" s="71" t="e">
        <f t="shared" si="55"/>
        <v>#DIV/0!</v>
      </c>
      <c r="O216" s="69">
        <v>0</v>
      </c>
      <c r="P216" s="70">
        <v>0</v>
      </c>
      <c r="Q216" s="71" t="e">
        <f t="shared" si="56"/>
        <v>#DIV/0!</v>
      </c>
      <c r="R216" s="69">
        <v>0</v>
      </c>
      <c r="S216" s="70">
        <v>0</v>
      </c>
      <c r="T216" s="71" t="e">
        <f t="shared" si="57"/>
        <v>#DIV/0!</v>
      </c>
      <c r="U216" s="69">
        <v>0</v>
      </c>
      <c r="V216" s="70">
        <v>0</v>
      </c>
      <c r="W216" s="71" t="e">
        <f t="shared" si="58"/>
        <v>#DIV/0!</v>
      </c>
      <c r="X216" s="69">
        <v>0</v>
      </c>
      <c r="Y216" s="70">
        <v>0</v>
      </c>
      <c r="Z216" s="71" t="e">
        <f t="shared" si="59"/>
        <v>#DIV/0!</v>
      </c>
      <c r="AA216" s="69">
        <v>0</v>
      </c>
      <c r="AB216" s="70">
        <v>0</v>
      </c>
      <c r="AC216" s="71" t="e">
        <f t="shared" si="60"/>
        <v>#DIV/0!</v>
      </c>
      <c r="AD216" s="69">
        <v>0</v>
      </c>
      <c r="AE216" s="70">
        <v>0</v>
      </c>
      <c r="AF216" s="71" t="e">
        <f t="shared" si="61"/>
        <v>#DIV/0!</v>
      </c>
      <c r="AG216" s="69">
        <v>0</v>
      </c>
      <c r="AH216" s="70">
        <v>0</v>
      </c>
      <c r="AI216" s="71" t="e">
        <f t="shared" si="62"/>
        <v>#DIV/0!</v>
      </c>
      <c r="AJ216" s="69">
        <v>0</v>
      </c>
      <c r="AK216" s="70">
        <v>0</v>
      </c>
      <c r="AL216" s="71" t="e">
        <f t="shared" si="63"/>
        <v>#DIV/0!</v>
      </c>
      <c r="AM216" s="57">
        <v>0</v>
      </c>
      <c r="AN216" s="58"/>
      <c r="AO216" s="64">
        <f t="shared" si="64"/>
        <v>0</v>
      </c>
      <c r="AP216" s="65">
        <f t="shared" si="64"/>
        <v>0</v>
      </c>
    </row>
    <row r="217" spans="1:42" ht="26.45" customHeight="1" x14ac:dyDescent="0.2">
      <c r="A217" s="49">
        <v>5.2</v>
      </c>
      <c r="B217" s="66" t="s">
        <v>517</v>
      </c>
      <c r="C217" s="85">
        <f t="shared" si="52"/>
        <v>150</v>
      </c>
      <c r="D217" s="67" t="s">
        <v>518</v>
      </c>
      <c r="E217" s="68"/>
      <c r="F217" s="69">
        <v>0</v>
      </c>
      <c r="G217" s="70">
        <v>0</v>
      </c>
      <c r="H217" s="71" t="e">
        <f t="shared" si="53"/>
        <v>#DIV/0!</v>
      </c>
      <c r="I217" s="69">
        <v>0</v>
      </c>
      <c r="J217" s="70">
        <v>0</v>
      </c>
      <c r="K217" s="71" t="e">
        <f t="shared" si="54"/>
        <v>#DIV/0!</v>
      </c>
      <c r="L217" s="69">
        <v>0</v>
      </c>
      <c r="M217" s="70">
        <v>0</v>
      </c>
      <c r="N217" s="71" t="e">
        <f t="shared" si="55"/>
        <v>#DIV/0!</v>
      </c>
      <c r="O217" s="69">
        <v>0</v>
      </c>
      <c r="P217" s="70">
        <v>0</v>
      </c>
      <c r="Q217" s="71" t="e">
        <f t="shared" si="56"/>
        <v>#DIV/0!</v>
      </c>
      <c r="R217" s="69">
        <v>0</v>
      </c>
      <c r="S217" s="70">
        <v>0</v>
      </c>
      <c r="T217" s="71" t="e">
        <f t="shared" si="57"/>
        <v>#DIV/0!</v>
      </c>
      <c r="U217" s="69">
        <v>0</v>
      </c>
      <c r="V217" s="70">
        <v>0</v>
      </c>
      <c r="W217" s="71" t="e">
        <f t="shared" si="58"/>
        <v>#DIV/0!</v>
      </c>
      <c r="X217" s="69">
        <v>0</v>
      </c>
      <c r="Y217" s="70">
        <v>0</v>
      </c>
      <c r="Z217" s="71" t="e">
        <f t="shared" si="59"/>
        <v>#DIV/0!</v>
      </c>
      <c r="AA217" s="69">
        <v>0</v>
      </c>
      <c r="AB217" s="70">
        <v>0</v>
      </c>
      <c r="AC217" s="71" t="e">
        <f t="shared" si="60"/>
        <v>#DIV/0!</v>
      </c>
      <c r="AD217" s="69">
        <v>0</v>
      </c>
      <c r="AE217" s="70">
        <v>0</v>
      </c>
      <c r="AF217" s="71" t="e">
        <f t="shared" si="61"/>
        <v>#DIV/0!</v>
      </c>
      <c r="AG217" s="69">
        <v>0</v>
      </c>
      <c r="AH217" s="70">
        <v>0</v>
      </c>
      <c r="AI217" s="71" t="e">
        <f t="shared" si="62"/>
        <v>#DIV/0!</v>
      </c>
      <c r="AJ217" s="69">
        <v>0</v>
      </c>
      <c r="AK217" s="70">
        <v>0</v>
      </c>
      <c r="AL217" s="71" t="e">
        <f t="shared" si="63"/>
        <v>#DIV/0!</v>
      </c>
      <c r="AM217" s="57">
        <v>0</v>
      </c>
      <c r="AN217" s="58"/>
      <c r="AO217" s="64">
        <f t="shared" si="64"/>
        <v>0</v>
      </c>
      <c r="AP217" s="65">
        <f t="shared" si="64"/>
        <v>0</v>
      </c>
    </row>
    <row r="218" spans="1:42" ht="26.45" customHeight="1" x14ac:dyDescent="0.2">
      <c r="A218" s="49">
        <v>810</v>
      </c>
      <c r="B218" s="66" t="s">
        <v>519</v>
      </c>
      <c r="C218" s="85">
        <f t="shared" si="52"/>
        <v>151</v>
      </c>
      <c r="D218" s="67" t="s">
        <v>520</v>
      </c>
      <c r="E218" s="68"/>
      <c r="F218" s="69">
        <v>0</v>
      </c>
      <c r="G218" s="70">
        <v>0</v>
      </c>
      <c r="H218" s="71" t="e">
        <f t="shared" si="53"/>
        <v>#DIV/0!</v>
      </c>
      <c r="I218" s="69">
        <v>0</v>
      </c>
      <c r="J218" s="70">
        <v>0</v>
      </c>
      <c r="K218" s="71" t="e">
        <f t="shared" si="54"/>
        <v>#DIV/0!</v>
      </c>
      <c r="L218" s="69">
        <v>0</v>
      </c>
      <c r="M218" s="70">
        <v>0</v>
      </c>
      <c r="N218" s="71" t="e">
        <f t="shared" si="55"/>
        <v>#DIV/0!</v>
      </c>
      <c r="O218" s="69">
        <v>0</v>
      </c>
      <c r="P218" s="70">
        <v>0</v>
      </c>
      <c r="Q218" s="71" t="e">
        <f t="shared" si="56"/>
        <v>#DIV/0!</v>
      </c>
      <c r="R218" s="69">
        <v>0</v>
      </c>
      <c r="S218" s="70">
        <v>0</v>
      </c>
      <c r="T218" s="71" t="e">
        <f t="shared" si="57"/>
        <v>#DIV/0!</v>
      </c>
      <c r="U218" s="69">
        <v>0</v>
      </c>
      <c r="V218" s="70">
        <v>0</v>
      </c>
      <c r="W218" s="71" t="e">
        <f t="shared" si="58"/>
        <v>#DIV/0!</v>
      </c>
      <c r="X218" s="69">
        <v>0</v>
      </c>
      <c r="Y218" s="70">
        <v>0</v>
      </c>
      <c r="Z218" s="71" t="e">
        <f t="shared" si="59"/>
        <v>#DIV/0!</v>
      </c>
      <c r="AA218" s="69">
        <v>0</v>
      </c>
      <c r="AB218" s="70">
        <v>0</v>
      </c>
      <c r="AC218" s="71" t="e">
        <f t="shared" si="60"/>
        <v>#DIV/0!</v>
      </c>
      <c r="AD218" s="69">
        <v>0</v>
      </c>
      <c r="AE218" s="70">
        <v>0</v>
      </c>
      <c r="AF218" s="71" t="e">
        <f t="shared" si="61"/>
        <v>#DIV/0!</v>
      </c>
      <c r="AG218" s="69">
        <v>0</v>
      </c>
      <c r="AH218" s="70">
        <v>0</v>
      </c>
      <c r="AI218" s="71" t="e">
        <f t="shared" si="62"/>
        <v>#DIV/0!</v>
      </c>
      <c r="AJ218" s="69">
        <v>0</v>
      </c>
      <c r="AK218" s="70">
        <v>0</v>
      </c>
      <c r="AL218" s="71" t="e">
        <f t="shared" si="63"/>
        <v>#DIV/0!</v>
      </c>
      <c r="AM218" s="57">
        <v>0</v>
      </c>
      <c r="AN218" s="58"/>
      <c r="AO218" s="64">
        <f t="shared" si="64"/>
        <v>0</v>
      </c>
      <c r="AP218" s="65">
        <f t="shared" si="64"/>
        <v>0</v>
      </c>
    </row>
    <row r="219" spans="1:42" ht="26.45" customHeight="1" x14ac:dyDescent="0.2">
      <c r="A219" s="49">
        <v>6</v>
      </c>
      <c r="B219" s="66" t="s">
        <v>521</v>
      </c>
      <c r="C219" s="85">
        <f t="shared" si="52"/>
        <v>152</v>
      </c>
      <c r="D219" s="67" t="s">
        <v>522</v>
      </c>
      <c r="E219" s="68"/>
      <c r="F219" s="69">
        <v>0</v>
      </c>
      <c r="G219" s="70">
        <v>0</v>
      </c>
      <c r="H219" s="71" t="e">
        <f t="shared" si="53"/>
        <v>#DIV/0!</v>
      </c>
      <c r="I219" s="69">
        <v>0</v>
      </c>
      <c r="J219" s="70">
        <v>0</v>
      </c>
      <c r="K219" s="71" t="e">
        <f t="shared" si="54"/>
        <v>#DIV/0!</v>
      </c>
      <c r="L219" s="69">
        <v>0</v>
      </c>
      <c r="M219" s="70">
        <v>0</v>
      </c>
      <c r="N219" s="71" t="e">
        <f t="shared" si="55"/>
        <v>#DIV/0!</v>
      </c>
      <c r="O219" s="69">
        <v>0</v>
      </c>
      <c r="P219" s="70">
        <v>0</v>
      </c>
      <c r="Q219" s="71" t="e">
        <f t="shared" si="56"/>
        <v>#DIV/0!</v>
      </c>
      <c r="R219" s="69">
        <v>0</v>
      </c>
      <c r="S219" s="70">
        <v>0</v>
      </c>
      <c r="T219" s="71" t="e">
        <f t="shared" si="57"/>
        <v>#DIV/0!</v>
      </c>
      <c r="U219" s="69">
        <v>0</v>
      </c>
      <c r="V219" s="70">
        <v>0</v>
      </c>
      <c r="W219" s="71" t="e">
        <f t="shared" si="58"/>
        <v>#DIV/0!</v>
      </c>
      <c r="X219" s="69">
        <v>0</v>
      </c>
      <c r="Y219" s="70">
        <v>0</v>
      </c>
      <c r="Z219" s="71" t="e">
        <f t="shared" si="59"/>
        <v>#DIV/0!</v>
      </c>
      <c r="AA219" s="69">
        <v>0</v>
      </c>
      <c r="AB219" s="70">
        <v>0</v>
      </c>
      <c r="AC219" s="71" t="e">
        <f t="shared" si="60"/>
        <v>#DIV/0!</v>
      </c>
      <c r="AD219" s="69">
        <v>0</v>
      </c>
      <c r="AE219" s="70">
        <v>0</v>
      </c>
      <c r="AF219" s="71" t="e">
        <f t="shared" si="61"/>
        <v>#DIV/0!</v>
      </c>
      <c r="AG219" s="69">
        <v>0</v>
      </c>
      <c r="AH219" s="70">
        <v>0</v>
      </c>
      <c r="AI219" s="71" t="e">
        <f t="shared" si="62"/>
        <v>#DIV/0!</v>
      </c>
      <c r="AJ219" s="69">
        <v>0</v>
      </c>
      <c r="AK219" s="70">
        <v>0</v>
      </c>
      <c r="AL219" s="71" t="e">
        <f t="shared" si="63"/>
        <v>#DIV/0!</v>
      </c>
      <c r="AM219" s="57">
        <v>0</v>
      </c>
      <c r="AN219" s="58"/>
      <c r="AO219" s="64">
        <f t="shared" si="64"/>
        <v>0</v>
      </c>
      <c r="AP219" s="65">
        <f t="shared" si="64"/>
        <v>0</v>
      </c>
    </row>
    <row r="220" spans="1:42" ht="26.45" customHeight="1" x14ac:dyDescent="0.2">
      <c r="A220" s="49">
        <v>196</v>
      </c>
      <c r="B220" s="66" t="s">
        <v>523</v>
      </c>
      <c r="C220" s="85">
        <f t="shared" si="52"/>
        <v>153</v>
      </c>
      <c r="D220" s="67" t="s">
        <v>524</v>
      </c>
      <c r="E220" s="68"/>
      <c r="F220" s="69">
        <v>0</v>
      </c>
      <c r="G220" s="70">
        <v>0</v>
      </c>
      <c r="H220" s="71" t="e">
        <f t="shared" si="53"/>
        <v>#DIV/0!</v>
      </c>
      <c r="I220" s="69">
        <v>0</v>
      </c>
      <c r="J220" s="70">
        <v>0</v>
      </c>
      <c r="K220" s="71" t="e">
        <f t="shared" si="54"/>
        <v>#DIV/0!</v>
      </c>
      <c r="L220" s="69">
        <v>0</v>
      </c>
      <c r="M220" s="70">
        <v>0</v>
      </c>
      <c r="N220" s="71" t="e">
        <f t="shared" si="55"/>
        <v>#DIV/0!</v>
      </c>
      <c r="O220" s="69">
        <v>0</v>
      </c>
      <c r="P220" s="70">
        <v>0</v>
      </c>
      <c r="Q220" s="71" t="e">
        <f t="shared" si="56"/>
        <v>#DIV/0!</v>
      </c>
      <c r="R220" s="69">
        <v>0</v>
      </c>
      <c r="S220" s="70">
        <v>0</v>
      </c>
      <c r="T220" s="71" t="e">
        <f t="shared" si="57"/>
        <v>#DIV/0!</v>
      </c>
      <c r="U220" s="69">
        <v>0</v>
      </c>
      <c r="V220" s="70">
        <v>0</v>
      </c>
      <c r="W220" s="71" t="e">
        <f t="shared" si="58"/>
        <v>#DIV/0!</v>
      </c>
      <c r="X220" s="69">
        <v>0</v>
      </c>
      <c r="Y220" s="70">
        <v>0</v>
      </c>
      <c r="Z220" s="71" t="e">
        <f t="shared" si="59"/>
        <v>#DIV/0!</v>
      </c>
      <c r="AA220" s="69">
        <v>0</v>
      </c>
      <c r="AB220" s="70">
        <v>0</v>
      </c>
      <c r="AC220" s="71" t="e">
        <f t="shared" si="60"/>
        <v>#DIV/0!</v>
      </c>
      <c r="AD220" s="69">
        <v>0</v>
      </c>
      <c r="AE220" s="70">
        <v>0</v>
      </c>
      <c r="AF220" s="71" t="e">
        <f t="shared" si="61"/>
        <v>#DIV/0!</v>
      </c>
      <c r="AG220" s="69">
        <v>0</v>
      </c>
      <c r="AH220" s="70">
        <v>0</v>
      </c>
      <c r="AI220" s="71" t="e">
        <f t="shared" si="62"/>
        <v>#DIV/0!</v>
      </c>
      <c r="AJ220" s="69">
        <v>0</v>
      </c>
      <c r="AK220" s="70">
        <v>0</v>
      </c>
      <c r="AL220" s="71" t="e">
        <f t="shared" si="63"/>
        <v>#DIV/0!</v>
      </c>
      <c r="AM220" s="57">
        <v>0</v>
      </c>
      <c r="AN220" s="58"/>
      <c r="AO220" s="64">
        <f t="shared" si="64"/>
        <v>0</v>
      </c>
      <c r="AP220" s="65">
        <f t="shared" si="64"/>
        <v>0</v>
      </c>
    </row>
    <row r="221" spans="1:42" ht="26.45" customHeight="1" x14ac:dyDescent="0.2">
      <c r="A221" s="49">
        <v>350</v>
      </c>
      <c r="B221" s="66" t="s">
        <v>525</v>
      </c>
      <c r="C221" s="85">
        <f t="shared" si="52"/>
        <v>154</v>
      </c>
      <c r="D221" s="67" t="s">
        <v>526</v>
      </c>
      <c r="E221" s="68"/>
      <c r="F221" s="69">
        <v>0</v>
      </c>
      <c r="G221" s="70">
        <v>0</v>
      </c>
      <c r="H221" s="71" t="e">
        <f t="shared" si="53"/>
        <v>#DIV/0!</v>
      </c>
      <c r="I221" s="69">
        <v>0</v>
      </c>
      <c r="J221" s="70">
        <v>0</v>
      </c>
      <c r="K221" s="71" t="e">
        <f t="shared" si="54"/>
        <v>#DIV/0!</v>
      </c>
      <c r="L221" s="69">
        <v>0</v>
      </c>
      <c r="M221" s="70">
        <v>0</v>
      </c>
      <c r="N221" s="71" t="e">
        <f t="shared" si="55"/>
        <v>#DIV/0!</v>
      </c>
      <c r="O221" s="69">
        <v>0</v>
      </c>
      <c r="P221" s="70">
        <v>0</v>
      </c>
      <c r="Q221" s="71" t="e">
        <f t="shared" si="56"/>
        <v>#DIV/0!</v>
      </c>
      <c r="R221" s="69">
        <v>0</v>
      </c>
      <c r="S221" s="70">
        <v>0</v>
      </c>
      <c r="T221" s="71" t="e">
        <f t="shared" si="57"/>
        <v>#DIV/0!</v>
      </c>
      <c r="U221" s="69">
        <v>0</v>
      </c>
      <c r="V221" s="70">
        <v>0</v>
      </c>
      <c r="W221" s="71" t="e">
        <f t="shared" si="58"/>
        <v>#DIV/0!</v>
      </c>
      <c r="X221" s="69">
        <v>0</v>
      </c>
      <c r="Y221" s="70">
        <v>0</v>
      </c>
      <c r="Z221" s="71" t="e">
        <f t="shared" si="59"/>
        <v>#DIV/0!</v>
      </c>
      <c r="AA221" s="69">
        <v>0</v>
      </c>
      <c r="AB221" s="70">
        <v>0</v>
      </c>
      <c r="AC221" s="71" t="e">
        <f t="shared" si="60"/>
        <v>#DIV/0!</v>
      </c>
      <c r="AD221" s="69">
        <v>0</v>
      </c>
      <c r="AE221" s="70">
        <v>0</v>
      </c>
      <c r="AF221" s="71" t="e">
        <f t="shared" si="61"/>
        <v>#DIV/0!</v>
      </c>
      <c r="AG221" s="69">
        <v>0</v>
      </c>
      <c r="AH221" s="70">
        <v>0</v>
      </c>
      <c r="AI221" s="71" t="e">
        <f t="shared" si="62"/>
        <v>#DIV/0!</v>
      </c>
      <c r="AJ221" s="69">
        <v>0</v>
      </c>
      <c r="AK221" s="70">
        <v>0</v>
      </c>
      <c r="AL221" s="71" t="e">
        <f t="shared" si="63"/>
        <v>#DIV/0!</v>
      </c>
      <c r="AM221" s="57">
        <v>0</v>
      </c>
      <c r="AN221" s="58"/>
      <c r="AO221" s="64">
        <f t="shared" si="64"/>
        <v>0</v>
      </c>
      <c r="AP221" s="65">
        <f t="shared" si="64"/>
        <v>0</v>
      </c>
    </row>
    <row r="222" spans="1:42" ht="26.45" customHeight="1" x14ac:dyDescent="0.2">
      <c r="A222" s="49">
        <v>415</v>
      </c>
      <c r="B222" s="66" t="s">
        <v>527</v>
      </c>
      <c r="C222" s="85">
        <f t="shared" si="52"/>
        <v>155</v>
      </c>
      <c r="D222" s="67" t="s">
        <v>528</v>
      </c>
      <c r="E222" s="68"/>
      <c r="F222" s="69">
        <v>0</v>
      </c>
      <c r="G222" s="70">
        <v>0</v>
      </c>
      <c r="H222" s="71" t="e">
        <f t="shared" si="53"/>
        <v>#DIV/0!</v>
      </c>
      <c r="I222" s="69">
        <v>0</v>
      </c>
      <c r="J222" s="70">
        <v>0</v>
      </c>
      <c r="K222" s="71" t="e">
        <f t="shared" si="54"/>
        <v>#DIV/0!</v>
      </c>
      <c r="L222" s="69">
        <v>0</v>
      </c>
      <c r="M222" s="70">
        <v>0</v>
      </c>
      <c r="N222" s="71" t="e">
        <f t="shared" si="55"/>
        <v>#DIV/0!</v>
      </c>
      <c r="O222" s="69">
        <v>0</v>
      </c>
      <c r="P222" s="70">
        <v>0</v>
      </c>
      <c r="Q222" s="71" t="e">
        <f t="shared" si="56"/>
        <v>#DIV/0!</v>
      </c>
      <c r="R222" s="69">
        <v>0</v>
      </c>
      <c r="S222" s="70">
        <v>0</v>
      </c>
      <c r="T222" s="71" t="e">
        <f t="shared" si="57"/>
        <v>#DIV/0!</v>
      </c>
      <c r="U222" s="69">
        <v>0</v>
      </c>
      <c r="V222" s="70">
        <v>0</v>
      </c>
      <c r="W222" s="71" t="e">
        <f t="shared" si="58"/>
        <v>#DIV/0!</v>
      </c>
      <c r="X222" s="69">
        <v>0</v>
      </c>
      <c r="Y222" s="70">
        <v>0</v>
      </c>
      <c r="Z222" s="71" t="e">
        <f t="shared" si="59"/>
        <v>#DIV/0!</v>
      </c>
      <c r="AA222" s="69">
        <v>0</v>
      </c>
      <c r="AB222" s="70">
        <v>0</v>
      </c>
      <c r="AC222" s="71" t="e">
        <f t="shared" si="60"/>
        <v>#DIV/0!</v>
      </c>
      <c r="AD222" s="69">
        <v>0</v>
      </c>
      <c r="AE222" s="70">
        <v>0</v>
      </c>
      <c r="AF222" s="71" t="e">
        <f t="shared" si="61"/>
        <v>#DIV/0!</v>
      </c>
      <c r="AG222" s="69">
        <v>0</v>
      </c>
      <c r="AH222" s="70">
        <v>0</v>
      </c>
      <c r="AI222" s="71" t="e">
        <f t="shared" si="62"/>
        <v>#DIV/0!</v>
      </c>
      <c r="AJ222" s="69">
        <v>0</v>
      </c>
      <c r="AK222" s="70">
        <v>0</v>
      </c>
      <c r="AL222" s="71" t="e">
        <f t="shared" si="63"/>
        <v>#DIV/0!</v>
      </c>
      <c r="AM222" s="57">
        <v>0</v>
      </c>
      <c r="AN222" s="58"/>
      <c r="AO222" s="64">
        <f t="shared" si="64"/>
        <v>0</v>
      </c>
      <c r="AP222" s="65">
        <f t="shared" si="64"/>
        <v>0</v>
      </c>
    </row>
    <row r="223" spans="1:42" ht="26.45" customHeight="1" x14ac:dyDescent="0.2">
      <c r="A223" s="49">
        <v>6.45</v>
      </c>
      <c r="B223" s="66" t="s">
        <v>529</v>
      </c>
      <c r="C223" s="85">
        <f t="shared" si="52"/>
        <v>156</v>
      </c>
      <c r="D223" s="67" t="s">
        <v>530</v>
      </c>
      <c r="E223" s="68"/>
      <c r="F223" s="69">
        <v>1</v>
      </c>
      <c r="G223" s="70">
        <v>0</v>
      </c>
      <c r="H223" s="71" t="e">
        <f t="shared" si="53"/>
        <v>#DIV/0!</v>
      </c>
      <c r="I223" s="69">
        <v>0</v>
      </c>
      <c r="J223" s="70">
        <v>0</v>
      </c>
      <c r="K223" s="71" t="e">
        <f t="shared" si="54"/>
        <v>#DIV/0!</v>
      </c>
      <c r="L223" s="69">
        <v>0</v>
      </c>
      <c r="M223" s="70">
        <v>0</v>
      </c>
      <c r="N223" s="71" t="e">
        <f t="shared" si="55"/>
        <v>#DIV/0!</v>
      </c>
      <c r="O223" s="69">
        <v>0</v>
      </c>
      <c r="P223" s="70">
        <v>0</v>
      </c>
      <c r="Q223" s="71" t="e">
        <f t="shared" si="56"/>
        <v>#DIV/0!</v>
      </c>
      <c r="R223" s="69">
        <v>-2.3000000715255737</v>
      </c>
      <c r="S223" s="70">
        <v>0</v>
      </c>
      <c r="T223" s="71" t="e">
        <f t="shared" si="57"/>
        <v>#DIV/0!</v>
      </c>
      <c r="U223" s="69">
        <v>0</v>
      </c>
      <c r="V223" s="70">
        <v>0</v>
      </c>
      <c r="W223" s="71" t="e">
        <f t="shared" si="58"/>
        <v>#DIV/0!</v>
      </c>
      <c r="X223" s="69">
        <v>-6.2000000476837158</v>
      </c>
      <c r="Y223" s="70">
        <v>0</v>
      </c>
      <c r="Z223" s="71" t="e">
        <f t="shared" si="59"/>
        <v>#DIV/0!</v>
      </c>
      <c r="AA223" s="69">
        <v>0</v>
      </c>
      <c r="AB223" s="70">
        <v>0</v>
      </c>
      <c r="AC223" s="71" t="e">
        <f t="shared" si="60"/>
        <v>#DIV/0!</v>
      </c>
      <c r="AD223" s="69">
        <v>0</v>
      </c>
      <c r="AE223" s="70">
        <v>0</v>
      </c>
      <c r="AF223" s="71" t="e">
        <f t="shared" si="61"/>
        <v>#DIV/0!</v>
      </c>
      <c r="AG223" s="69">
        <v>0</v>
      </c>
      <c r="AH223" s="70">
        <v>0</v>
      </c>
      <c r="AI223" s="71" t="e">
        <f t="shared" si="62"/>
        <v>#DIV/0!</v>
      </c>
      <c r="AJ223" s="69">
        <v>-7.5000001192092896</v>
      </c>
      <c r="AK223" s="70">
        <v>0</v>
      </c>
      <c r="AL223" s="71" t="e">
        <f t="shared" si="63"/>
        <v>#DIV/0!</v>
      </c>
      <c r="AM223" s="57">
        <v>0</v>
      </c>
      <c r="AN223" s="58"/>
      <c r="AO223" s="64">
        <f t="shared" si="64"/>
        <v>-7.5000001192092896</v>
      </c>
      <c r="AP223" s="65">
        <f t="shared" si="64"/>
        <v>0</v>
      </c>
    </row>
    <row r="224" spans="1:42" ht="26.45" customHeight="1" x14ac:dyDescent="0.2">
      <c r="A224" s="49">
        <v>500</v>
      </c>
      <c r="B224" s="66" t="s">
        <v>531</v>
      </c>
      <c r="C224" s="85">
        <f t="shared" si="52"/>
        <v>157</v>
      </c>
      <c r="D224" s="67" t="s">
        <v>532</v>
      </c>
      <c r="E224" s="68"/>
      <c r="F224" s="69">
        <v>0</v>
      </c>
      <c r="G224" s="70">
        <v>0</v>
      </c>
      <c r="H224" s="71" t="e">
        <f t="shared" si="53"/>
        <v>#DIV/0!</v>
      </c>
      <c r="I224" s="69">
        <v>0</v>
      </c>
      <c r="J224" s="70">
        <v>0</v>
      </c>
      <c r="K224" s="71" t="e">
        <f t="shared" si="54"/>
        <v>#DIV/0!</v>
      </c>
      <c r="L224" s="69">
        <v>0</v>
      </c>
      <c r="M224" s="70">
        <v>0</v>
      </c>
      <c r="N224" s="71" t="e">
        <f t="shared" si="55"/>
        <v>#DIV/0!</v>
      </c>
      <c r="O224" s="69">
        <v>0</v>
      </c>
      <c r="P224" s="70">
        <v>0</v>
      </c>
      <c r="Q224" s="71" t="e">
        <f t="shared" si="56"/>
        <v>#DIV/0!</v>
      </c>
      <c r="R224" s="69">
        <v>0</v>
      </c>
      <c r="S224" s="70">
        <v>0</v>
      </c>
      <c r="T224" s="71" t="e">
        <f t="shared" si="57"/>
        <v>#DIV/0!</v>
      </c>
      <c r="U224" s="69">
        <v>0</v>
      </c>
      <c r="V224" s="70">
        <v>0</v>
      </c>
      <c r="W224" s="71" t="e">
        <f t="shared" si="58"/>
        <v>#DIV/0!</v>
      </c>
      <c r="X224" s="69">
        <v>0</v>
      </c>
      <c r="Y224" s="70">
        <v>0</v>
      </c>
      <c r="Z224" s="71" t="e">
        <f t="shared" si="59"/>
        <v>#DIV/0!</v>
      </c>
      <c r="AA224" s="69">
        <v>0</v>
      </c>
      <c r="AB224" s="70">
        <v>0</v>
      </c>
      <c r="AC224" s="71" t="e">
        <f t="shared" si="60"/>
        <v>#DIV/0!</v>
      </c>
      <c r="AD224" s="69">
        <v>0</v>
      </c>
      <c r="AE224" s="70">
        <v>0</v>
      </c>
      <c r="AF224" s="71" t="e">
        <f t="shared" si="61"/>
        <v>#DIV/0!</v>
      </c>
      <c r="AG224" s="69">
        <v>0</v>
      </c>
      <c r="AH224" s="70">
        <v>0</v>
      </c>
      <c r="AI224" s="71" t="e">
        <f t="shared" si="62"/>
        <v>#DIV/0!</v>
      </c>
      <c r="AJ224" s="69">
        <v>0</v>
      </c>
      <c r="AK224" s="70">
        <v>0</v>
      </c>
      <c r="AL224" s="71" t="e">
        <f t="shared" si="63"/>
        <v>#DIV/0!</v>
      </c>
      <c r="AM224" s="57">
        <v>0</v>
      </c>
      <c r="AN224" s="58"/>
      <c r="AO224" s="64">
        <f t="shared" si="64"/>
        <v>0</v>
      </c>
      <c r="AP224" s="65">
        <f t="shared" si="64"/>
        <v>0</v>
      </c>
    </row>
    <row r="225" spans="1:42" ht="26.45" customHeight="1" x14ac:dyDescent="0.2">
      <c r="A225" s="49">
        <v>2.5</v>
      </c>
      <c r="B225" s="66" t="s">
        <v>533</v>
      </c>
      <c r="C225" s="85">
        <f t="shared" si="52"/>
        <v>158</v>
      </c>
      <c r="D225" s="67" t="s">
        <v>534</v>
      </c>
      <c r="E225" s="68" t="s">
        <v>25</v>
      </c>
      <c r="F225" s="69">
        <v>-210</v>
      </c>
      <c r="G225" s="70">
        <v>0</v>
      </c>
      <c r="H225" s="71" t="e">
        <f t="shared" si="53"/>
        <v>#DIV/0!</v>
      </c>
      <c r="I225" s="69">
        <v>-149</v>
      </c>
      <c r="J225" s="70">
        <v>0</v>
      </c>
      <c r="K225" s="71" t="e">
        <f t="shared" si="54"/>
        <v>#DIV/0!</v>
      </c>
      <c r="L225" s="69">
        <v>-108</v>
      </c>
      <c r="M225" s="70">
        <v>0</v>
      </c>
      <c r="N225" s="71" t="e">
        <f t="shared" si="55"/>
        <v>#DIV/0!</v>
      </c>
      <c r="O225" s="69">
        <v>-418</v>
      </c>
      <c r="P225" s="70">
        <v>0</v>
      </c>
      <c r="Q225" s="71" t="e">
        <f t="shared" si="56"/>
        <v>#DIV/0!</v>
      </c>
      <c r="R225" s="69">
        <v>-6.9999999999999716</v>
      </c>
      <c r="S225" s="70">
        <v>0</v>
      </c>
      <c r="T225" s="71" t="e">
        <f t="shared" si="57"/>
        <v>#DIV/0!</v>
      </c>
      <c r="U225" s="69">
        <v>-199</v>
      </c>
      <c r="V225" s="70">
        <v>0</v>
      </c>
      <c r="W225" s="71" t="e">
        <f t="shared" si="58"/>
        <v>#DIV/0!</v>
      </c>
      <c r="X225" s="69">
        <v>-301</v>
      </c>
      <c r="Y225" s="70">
        <v>0</v>
      </c>
      <c r="Z225" s="71" t="e">
        <f t="shared" si="59"/>
        <v>#DIV/0!</v>
      </c>
      <c r="AA225" s="69">
        <v>-130</v>
      </c>
      <c r="AB225" s="70">
        <v>0</v>
      </c>
      <c r="AC225" s="71" t="e">
        <f t="shared" si="60"/>
        <v>#DIV/0!</v>
      </c>
      <c r="AD225" s="69">
        <v>-475</v>
      </c>
      <c r="AE225" s="70">
        <v>0</v>
      </c>
      <c r="AF225" s="71" t="e">
        <f t="shared" si="61"/>
        <v>#DIV/0!</v>
      </c>
      <c r="AG225" s="69">
        <v>0</v>
      </c>
      <c r="AH225" s="70">
        <v>0</v>
      </c>
      <c r="AI225" s="71" t="e">
        <f t="shared" si="62"/>
        <v>#DIV/0!</v>
      </c>
      <c r="AJ225" s="69">
        <v>-1997</v>
      </c>
      <c r="AK225" s="70">
        <v>0</v>
      </c>
      <c r="AL225" s="71" t="e">
        <f t="shared" si="63"/>
        <v>#DIV/0!</v>
      </c>
      <c r="AM225" s="57">
        <v>0</v>
      </c>
      <c r="AN225" s="58"/>
      <c r="AO225" s="64">
        <f t="shared" si="64"/>
        <v>-1997</v>
      </c>
      <c r="AP225" s="65">
        <f t="shared" si="64"/>
        <v>0</v>
      </c>
    </row>
    <row r="226" spans="1:42" ht="26.45" customHeight="1" x14ac:dyDescent="0.2">
      <c r="A226" s="49">
        <v>8</v>
      </c>
      <c r="B226" s="66" t="s">
        <v>535</v>
      </c>
      <c r="C226" s="85">
        <f t="shared" si="52"/>
        <v>159</v>
      </c>
      <c r="D226" s="67" t="s">
        <v>536</v>
      </c>
      <c r="E226" s="68" t="s">
        <v>25</v>
      </c>
      <c r="F226" s="69">
        <v>-871</v>
      </c>
      <c r="G226" s="70">
        <v>0</v>
      </c>
      <c r="H226" s="71" t="e">
        <f t="shared" si="53"/>
        <v>#DIV/0!</v>
      </c>
      <c r="I226" s="69">
        <v>-572</v>
      </c>
      <c r="J226" s="70">
        <v>0</v>
      </c>
      <c r="K226" s="71" t="e">
        <f t="shared" si="54"/>
        <v>#DIV/0!</v>
      </c>
      <c r="L226" s="69">
        <v>-376</v>
      </c>
      <c r="M226" s="70">
        <v>0</v>
      </c>
      <c r="N226" s="71" t="e">
        <f t="shared" si="55"/>
        <v>#DIV/0!</v>
      </c>
      <c r="O226" s="69">
        <v>-761</v>
      </c>
      <c r="P226" s="70">
        <v>0</v>
      </c>
      <c r="Q226" s="71" t="e">
        <f t="shared" si="56"/>
        <v>#DIV/0!</v>
      </c>
      <c r="R226" s="69">
        <v>-897</v>
      </c>
      <c r="S226" s="70">
        <v>0</v>
      </c>
      <c r="T226" s="71" t="e">
        <f t="shared" si="57"/>
        <v>#DIV/0!</v>
      </c>
      <c r="U226" s="69">
        <v>-466</v>
      </c>
      <c r="V226" s="70">
        <v>0</v>
      </c>
      <c r="W226" s="71" t="e">
        <f t="shared" si="58"/>
        <v>#DIV/0!</v>
      </c>
      <c r="X226" s="69">
        <v>-561</v>
      </c>
      <c r="Y226" s="70">
        <v>0</v>
      </c>
      <c r="Z226" s="71" t="e">
        <f t="shared" si="59"/>
        <v>#DIV/0!</v>
      </c>
      <c r="AA226" s="69">
        <v>-577</v>
      </c>
      <c r="AB226" s="70">
        <v>0</v>
      </c>
      <c r="AC226" s="71" t="e">
        <f t="shared" si="60"/>
        <v>#DIV/0!</v>
      </c>
      <c r="AD226" s="69">
        <v>-702</v>
      </c>
      <c r="AE226" s="70">
        <v>0</v>
      </c>
      <c r="AF226" s="71" t="e">
        <f t="shared" si="61"/>
        <v>#DIV/0!</v>
      </c>
      <c r="AG226" s="69">
        <v>0</v>
      </c>
      <c r="AH226" s="70">
        <v>0</v>
      </c>
      <c r="AI226" s="71" t="e">
        <f t="shared" si="62"/>
        <v>#DIV/0!</v>
      </c>
      <c r="AJ226" s="69">
        <v>-5783</v>
      </c>
      <c r="AK226" s="70">
        <v>0</v>
      </c>
      <c r="AL226" s="71" t="e">
        <f t="shared" si="63"/>
        <v>#DIV/0!</v>
      </c>
      <c r="AM226" s="57">
        <v>0</v>
      </c>
      <c r="AN226" s="58"/>
      <c r="AO226" s="64">
        <f t="shared" si="64"/>
        <v>-5783</v>
      </c>
      <c r="AP226" s="65">
        <f t="shared" si="64"/>
        <v>0</v>
      </c>
    </row>
    <row r="227" spans="1:42" ht="26.45" customHeight="1" x14ac:dyDescent="0.2">
      <c r="A227" s="49">
        <v>2.3450000000000002</v>
      </c>
      <c r="B227" s="66" t="s">
        <v>537</v>
      </c>
      <c r="C227" s="85">
        <f t="shared" si="52"/>
        <v>160</v>
      </c>
      <c r="D227" s="67" t="s">
        <v>538</v>
      </c>
      <c r="E227" s="68"/>
      <c r="F227" s="69">
        <v>0</v>
      </c>
      <c r="G227" s="70">
        <v>0</v>
      </c>
      <c r="H227" s="71" t="e">
        <f t="shared" si="53"/>
        <v>#DIV/0!</v>
      </c>
      <c r="I227" s="69">
        <v>0</v>
      </c>
      <c r="J227" s="70">
        <v>0</v>
      </c>
      <c r="K227" s="71" t="e">
        <f t="shared" si="54"/>
        <v>#DIV/0!</v>
      </c>
      <c r="L227" s="69">
        <v>0</v>
      </c>
      <c r="M227" s="70">
        <v>0</v>
      </c>
      <c r="N227" s="71" t="e">
        <f t="shared" si="55"/>
        <v>#DIV/0!</v>
      </c>
      <c r="O227" s="69">
        <v>0</v>
      </c>
      <c r="P227" s="70">
        <v>0</v>
      </c>
      <c r="Q227" s="71" t="e">
        <f t="shared" si="56"/>
        <v>#DIV/0!</v>
      </c>
      <c r="R227" s="69">
        <v>0</v>
      </c>
      <c r="S227" s="70">
        <v>0</v>
      </c>
      <c r="T227" s="71" t="e">
        <f t="shared" si="57"/>
        <v>#DIV/0!</v>
      </c>
      <c r="U227" s="69">
        <v>0</v>
      </c>
      <c r="V227" s="70">
        <v>0</v>
      </c>
      <c r="W227" s="71" t="e">
        <f t="shared" si="58"/>
        <v>#DIV/0!</v>
      </c>
      <c r="X227" s="69">
        <v>0</v>
      </c>
      <c r="Y227" s="70">
        <v>0</v>
      </c>
      <c r="Z227" s="71" t="e">
        <f t="shared" si="59"/>
        <v>#DIV/0!</v>
      </c>
      <c r="AA227" s="69">
        <v>0</v>
      </c>
      <c r="AB227" s="70">
        <v>0</v>
      </c>
      <c r="AC227" s="71" t="e">
        <f t="shared" si="60"/>
        <v>#DIV/0!</v>
      </c>
      <c r="AD227" s="69">
        <v>0</v>
      </c>
      <c r="AE227" s="70">
        <v>0</v>
      </c>
      <c r="AF227" s="71" t="e">
        <f t="shared" si="61"/>
        <v>#DIV/0!</v>
      </c>
      <c r="AG227" s="69">
        <v>0</v>
      </c>
      <c r="AH227" s="70">
        <v>0</v>
      </c>
      <c r="AI227" s="71" t="e">
        <f t="shared" si="62"/>
        <v>#DIV/0!</v>
      </c>
      <c r="AJ227" s="69">
        <v>0</v>
      </c>
      <c r="AK227" s="70">
        <v>0</v>
      </c>
      <c r="AL227" s="71" t="e">
        <f t="shared" si="63"/>
        <v>#DIV/0!</v>
      </c>
      <c r="AM227" s="57">
        <v>0</v>
      </c>
      <c r="AN227" s="58"/>
      <c r="AO227" s="64">
        <f t="shared" si="64"/>
        <v>0</v>
      </c>
      <c r="AP227" s="65">
        <f t="shared" si="64"/>
        <v>0</v>
      </c>
    </row>
    <row r="228" spans="1:42" ht="26.45" customHeight="1" x14ac:dyDescent="0.2">
      <c r="A228" s="49">
        <v>6.9</v>
      </c>
      <c r="B228" s="66" t="s">
        <v>539</v>
      </c>
      <c r="C228" s="85">
        <f t="shared" si="52"/>
        <v>161</v>
      </c>
      <c r="D228" s="67" t="s">
        <v>540</v>
      </c>
      <c r="E228" s="68" t="s">
        <v>26</v>
      </c>
      <c r="F228" s="69">
        <v>4</v>
      </c>
      <c r="G228" s="70">
        <v>0</v>
      </c>
      <c r="H228" s="71" t="e">
        <f t="shared" si="53"/>
        <v>#DIV/0!</v>
      </c>
      <c r="I228" s="69">
        <v>0</v>
      </c>
      <c r="J228" s="70">
        <v>0</v>
      </c>
      <c r="K228" s="71" t="e">
        <f t="shared" si="54"/>
        <v>#DIV/0!</v>
      </c>
      <c r="L228" s="69">
        <v>0</v>
      </c>
      <c r="M228" s="70">
        <v>0</v>
      </c>
      <c r="N228" s="71" t="e">
        <f t="shared" si="55"/>
        <v>#DIV/0!</v>
      </c>
      <c r="O228" s="69">
        <v>0</v>
      </c>
      <c r="P228" s="70">
        <v>0</v>
      </c>
      <c r="Q228" s="71" t="e">
        <f t="shared" si="56"/>
        <v>#DIV/0!</v>
      </c>
      <c r="R228" s="69">
        <v>0</v>
      </c>
      <c r="S228" s="70">
        <v>0</v>
      </c>
      <c r="T228" s="71" t="e">
        <f t="shared" si="57"/>
        <v>#DIV/0!</v>
      </c>
      <c r="U228" s="69">
        <v>0</v>
      </c>
      <c r="V228" s="70">
        <v>0</v>
      </c>
      <c r="W228" s="71" t="e">
        <f t="shared" si="58"/>
        <v>#DIV/0!</v>
      </c>
      <c r="X228" s="69">
        <v>0</v>
      </c>
      <c r="Y228" s="70">
        <v>0</v>
      </c>
      <c r="Z228" s="71" t="e">
        <f t="shared" si="59"/>
        <v>#DIV/0!</v>
      </c>
      <c r="AA228" s="69">
        <v>0</v>
      </c>
      <c r="AB228" s="70">
        <v>0</v>
      </c>
      <c r="AC228" s="71" t="e">
        <f t="shared" si="60"/>
        <v>#DIV/0!</v>
      </c>
      <c r="AD228" s="69">
        <v>0</v>
      </c>
      <c r="AE228" s="70">
        <v>0</v>
      </c>
      <c r="AF228" s="71" t="e">
        <f t="shared" si="61"/>
        <v>#DIV/0!</v>
      </c>
      <c r="AG228" s="69">
        <v>0</v>
      </c>
      <c r="AH228" s="70">
        <v>0</v>
      </c>
      <c r="AI228" s="71" t="e">
        <f t="shared" si="62"/>
        <v>#DIV/0!</v>
      </c>
      <c r="AJ228" s="69">
        <v>4</v>
      </c>
      <c r="AK228" s="70">
        <v>0</v>
      </c>
      <c r="AL228" s="71" t="e">
        <f t="shared" si="63"/>
        <v>#DIV/0!</v>
      </c>
      <c r="AM228" s="57">
        <v>0</v>
      </c>
      <c r="AN228" s="58"/>
      <c r="AO228" s="64">
        <f t="shared" si="64"/>
        <v>4</v>
      </c>
      <c r="AP228" s="65">
        <f t="shared" si="64"/>
        <v>0</v>
      </c>
    </row>
    <row r="229" spans="1:42" ht="26.45" customHeight="1" x14ac:dyDescent="0.2">
      <c r="A229" s="49">
        <v>4</v>
      </c>
      <c r="B229" s="66" t="s">
        <v>541</v>
      </c>
      <c r="C229" s="85">
        <f t="shared" si="52"/>
        <v>162</v>
      </c>
      <c r="D229" s="67" t="s">
        <v>542</v>
      </c>
      <c r="E229" s="68" t="s">
        <v>26</v>
      </c>
      <c r="F229" s="69">
        <v>0</v>
      </c>
      <c r="G229" s="70">
        <v>0</v>
      </c>
      <c r="H229" s="71" t="e">
        <f t="shared" si="53"/>
        <v>#DIV/0!</v>
      </c>
      <c r="I229" s="69">
        <v>0</v>
      </c>
      <c r="J229" s="70">
        <v>0</v>
      </c>
      <c r="K229" s="71" t="e">
        <f t="shared" si="54"/>
        <v>#DIV/0!</v>
      </c>
      <c r="L229" s="69">
        <v>0</v>
      </c>
      <c r="M229" s="70">
        <v>0</v>
      </c>
      <c r="N229" s="71" t="e">
        <f t="shared" si="55"/>
        <v>#DIV/0!</v>
      </c>
      <c r="O229" s="69">
        <v>-1</v>
      </c>
      <c r="P229" s="70">
        <v>0</v>
      </c>
      <c r="Q229" s="71" t="e">
        <f t="shared" si="56"/>
        <v>#DIV/0!</v>
      </c>
      <c r="R229" s="69">
        <v>0</v>
      </c>
      <c r="S229" s="70">
        <v>0</v>
      </c>
      <c r="T229" s="71" t="e">
        <f t="shared" si="57"/>
        <v>#DIV/0!</v>
      </c>
      <c r="U229" s="69">
        <v>0</v>
      </c>
      <c r="V229" s="70">
        <v>0</v>
      </c>
      <c r="W229" s="71" t="e">
        <f t="shared" si="58"/>
        <v>#DIV/0!</v>
      </c>
      <c r="X229" s="69">
        <v>-2</v>
      </c>
      <c r="Y229" s="70">
        <v>0</v>
      </c>
      <c r="Z229" s="71" t="e">
        <f t="shared" si="59"/>
        <v>#DIV/0!</v>
      </c>
      <c r="AA229" s="69">
        <v>0</v>
      </c>
      <c r="AB229" s="70">
        <v>0</v>
      </c>
      <c r="AC229" s="71" t="e">
        <f t="shared" si="60"/>
        <v>#DIV/0!</v>
      </c>
      <c r="AD229" s="69">
        <v>0</v>
      </c>
      <c r="AE229" s="70">
        <v>0</v>
      </c>
      <c r="AF229" s="71" t="e">
        <f t="shared" si="61"/>
        <v>#DIV/0!</v>
      </c>
      <c r="AG229" s="69">
        <v>0</v>
      </c>
      <c r="AH229" s="70">
        <v>0</v>
      </c>
      <c r="AI229" s="71" t="e">
        <f t="shared" si="62"/>
        <v>#DIV/0!</v>
      </c>
      <c r="AJ229" s="69">
        <v>-3</v>
      </c>
      <c r="AK229" s="70">
        <v>0</v>
      </c>
      <c r="AL229" s="71" t="e">
        <f t="shared" si="63"/>
        <v>#DIV/0!</v>
      </c>
      <c r="AM229" s="57">
        <v>0</v>
      </c>
      <c r="AN229" s="58"/>
      <c r="AO229" s="64">
        <f t="shared" si="64"/>
        <v>-3</v>
      </c>
      <c r="AP229" s="65">
        <f t="shared" si="64"/>
        <v>0</v>
      </c>
    </row>
    <row r="230" spans="1:42" ht="26.45" customHeight="1" x14ac:dyDescent="0.2">
      <c r="A230" s="49">
        <v>43</v>
      </c>
      <c r="B230" s="66" t="s">
        <v>543</v>
      </c>
      <c r="C230" s="85">
        <f t="shared" si="52"/>
        <v>163</v>
      </c>
      <c r="D230" s="67" t="s">
        <v>544</v>
      </c>
      <c r="E230" s="68"/>
      <c r="F230" s="69">
        <v>0</v>
      </c>
      <c r="G230" s="70">
        <v>0</v>
      </c>
      <c r="H230" s="71" t="e">
        <f t="shared" si="53"/>
        <v>#DIV/0!</v>
      </c>
      <c r="I230" s="69">
        <v>0</v>
      </c>
      <c r="J230" s="70">
        <v>0</v>
      </c>
      <c r="K230" s="71" t="e">
        <f t="shared" si="54"/>
        <v>#DIV/0!</v>
      </c>
      <c r="L230" s="69">
        <v>0</v>
      </c>
      <c r="M230" s="70">
        <v>0</v>
      </c>
      <c r="N230" s="71" t="e">
        <f t="shared" si="55"/>
        <v>#DIV/0!</v>
      </c>
      <c r="O230" s="69">
        <v>0</v>
      </c>
      <c r="P230" s="70">
        <v>0</v>
      </c>
      <c r="Q230" s="71" t="e">
        <f t="shared" si="56"/>
        <v>#DIV/0!</v>
      </c>
      <c r="R230" s="69">
        <v>0</v>
      </c>
      <c r="S230" s="70">
        <v>0</v>
      </c>
      <c r="T230" s="71" t="e">
        <f t="shared" si="57"/>
        <v>#DIV/0!</v>
      </c>
      <c r="U230" s="69">
        <v>0</v>
      </c>
      <c r="V230" s="70">
        <v>0</v>
      </c>
      <c r="W230" s="71" t="e">
        <f t="shared" si="58"/>
        <v>#DIV/0!</v>
      </c>
      <c r="X230" s="69">
        <v>0</v>
      </c>
      <c r="Y230" s="70">
        <v>0</v>
      </c>
      <c r="Z230" s="71" t="e">
        <f t="shared" si="59"/>
        <v>#DIV/0!</v>
      </c>
      <c r="AA230" s="69">
        <v>0</v>
      </c>
      <c r="AB230" s="70">
        <v>0</v>
      </c>
      <c r="AC230" s="71" t="e">
        <f t="shared" si="60"/>
        <v>#DIV/0!</v>
      </c>
      <c r="AD230" s="69">
        <v>0</v>
      </c>
      <c r="AE230" s="70">
        <v>0</v>
      </c>
      <c r="AF230" s="71" t="e">
        <f t="shared" si="61"/>
        <v>#DIV/0!</v>
      </c>
      <c r="AG230" s="69">
        <v>0</v>
      </c>
      <c r="AH230" s="70">
        <v>0</v>
      </c>
      <c r="AI230" s="71" t="e">
        <f t="shared" si="62"/>
        <v>#DIV/0!</v>
      </c>
      <c r="AJ230" s="69">
        <v>0</v>
      </c>
      <c r="AK230" s="70">
        <v>0</v>
      </c>
      <c r="AL230" s="71" t="e">
        <f t="shared" si="63"/>
        <v>#DIV/0!</v>
      </c>
      <c r="AM230" s="57">
        <v>0</v>
      </c>
      <c r="AN230" s="58"/>
      <c r="AO230" s="64">
        <f t="shared" si="64"/>
        <v>0</v>
      </c>
      <c r="AP230" s="65">
        <f t="shared" si="64"/>
        <v>0</v>
      </c>
    </row>
    <row r="231" spans="1:42" ht="26.45" customHeight="1" x14ac:dyDescent="0.2">
      <c r="A231" s="49">
        <v>63</v>
      </c>
      <c r="B231" s="66" t="s">
        <v>545</v>
      </c>
      <c r="C231" s="85">
        <f t="shared" si="52"/>
        <v>164</v>
      </c>
      <c r="D231" s="67" t="s">
        <v>546</v>
      </c>
      <c r="E231" s="68"/>
      <c r="F231" s="69">
        <v>0</v>
      </c>
      <c r="G231" s="70">
        <v>0</v>
      </c>
      <c r="H231" s="71" t="e">
        <f t="shared" si="53"/>
        <v>#DIV/0!</v>
      </c>
      <c r="I231" s="69">
        <v>0</v>
      </c>
      <c r="J231" s="70">
        <v>0</v>
      </c>
      <c r="K231" s="71" t="e">
        <f t="shared" si="54"/>
        <v>#DIV/0!</v>
      </c>
      <c r="L231" s="69">
        <v>0</v>
      </c>
      <c r="M231" s="70">
        <v>0</v>
      </c>
      <c r="N231" s="71" t="e">
        <f t="shared" si="55"/>
        <v>#DIV/0!</v>
      </c>
      <c r="O231" s="69">
        <v>0</v>
      </c>
      <c r="P231" s="70">
        <v>0</v>
      </c>
      <c r="Q231" s="71" t="e">
        <f t="shared" si="56"/>
        <v>#DIV/0!</v>
      </c>
      <c r="R231" s="69">
        <v>0</v>
      </c>
      <c r="S231" s="70">
        <v>0</v>
      </c>
      <c r="T231" s="71" t="e">
        <f t="shared" si="57"/>
        <v>#DIV/0!</v>
      </c>
      <c r="U231" s="69">
        <v>0</v>
      </c>
      <c r="V231" s="70">
        <v>0</v>
      </c>
      <c r="W231" s="71" t="e">
        <f t="shared" si="58"/>
        <v>#DIV/0!</v>
      </c>
      <c r="X231" s="69">
        <v>0</v>
      </c>
      <c r="Y231" s="70">
        <v>0</v>
      </c>
      <c r="Z231" s="71" t="e">
        <f t="shared" si="59"/>
        <v>#DIV/0!</v>
      </c>
      <c r="AA231" s="69">
        <v>0</v>
      </c>
      <c r="AB231" s="70">
        <v>0</v>
      </c>
      <c r="AC231" s="71" t="e">
        <f t="shared" si="60"/>
        <v>#DIV/0!</v>
      </c>
      <c r="AD231" s="69">
        <v>0</v>
      </c>
      <c r="AE231" s="70">
        <v>0</v>
      </c>
      <c r="AF231" s="71" t="e">
        <f t="shared" si="61"/>
        <v>#DIV/0!</v>
      </c>
      <c r="AG231" s="69">
        <v>0</v>
      </c>
      <c r="AH231" s="70">
        <v>0</v>
      </c>
      <c r="AI231" s="71" t="e">
        <f t="shared" si="62"/>
        <v>#DIV/0!</v>
      </c>
      <c r="AJ231" s="69">
        <v>0</v>
      </c>
      <c r="AK231" s="70">
        <v>0</v>
      </c>
      <c r="AL231" s="71" t="e">
        <f t="shared" si="63"/>
        <v>#DIV/0!</v>
      </c>
      <c r="AM231" s="57">
        <v>0</v>
      </c>
      <c r="AN231" s="58"/>
      <c r="AO231" s="64">
        <f t="shared" si="64"/>
        <v>0</v>
      </c>
      <c r="AP231" s="65">
        <f t="shared" si="64"/>
        <v>0</v>
      </c>
    </row>
    <row r="232" spans="1:42" ht="26.45" customHeight="1" x14ac:dyDescent="0.2">
      <c r="A232" s="49">
        <v>42</v>
      </c>
      <c r="B232" s="66" t="s">
        <v>547</v>
      </c>
      <c r="C232" s="85">
        <f t="shared" si="52"/>
        <v>165</v>
      </c>
      <c r="D232" s="67" t="s">
        <v>548</v>
      </c>
      <c r="E232" s="68"/>
      <c r="F232" s="69">
        <v>0</v>
      </c>
      <c r="G232" s="70">
        <v>0</v>
      </c>
      <c r="H232" s="71" t="e">
        <f t="shared" si="53"/>
        <v>#DIV/0!</v>
      </c>
      <c r="I232" s="69">
        <v>0</v>
      </c>
      <c r="J232" s="70">
        <v>0</v>
      </c>
      <c r="K232" s="71" t="e">
        <f t="shared" si="54"/>
        <v>#DIV/0!</v>
      </c>
      <c r="L232" s="69">
        <v>0</v>
      </c>
      <c r="M232" s="70">
        <v>0</v>
      </c>
      <c r="N232" s="71" t="e">
        <f t="shared" si="55"/>
        <v>#DIV/0!</v>
      </c>
      <c r="O232" s="69">
        <v>0</v>
      </c>
      <c r="P232" s="70">
        <v>0</v>
      </c>
      <c r="Q232" s="71" t="e">
        <f t="shared" si="56"/>
        <v>#DIV/0!</v>
      </c>
      <c r="R232" s="69">
        <v>0</v>
      </c>
      <c r="S232" s="70">
        <v>0</v>
      </c>
      <c r="T232" s="71" t="e">
        <f t="shared" si="57"/>
        <v>#DIV/0!</v>
      </c>
      <c r="U232" s="69">
        <v>0</v>
      </c>
      <c r="V232" s="70">
        <v>0</v>
      </c>
      <c r="W232" s="71" t="e">
        <f t="shared" si="58"/>
        <v>#DIV/0!</v>
      </c>
      <c r="X232" s="69">
        <v>0</v>
      </c>
      <c r="Y232" s="70">
        <v>0</v>
      </c>
      <c r="Z232" s="71" t="e">
        <f t="shared" si="59"/>
        <v>#DIV/0!</v>
      </c>
      <c r="AA232" s="69">
        <v>0</v>
      </c>
      <c r="AB232" s="70">
        <v>0</v>
      </c>
      <c r="AC232" s="71" t="e">
        <f t="shared" si="60"/>
        <v>#DIV/0!</v>
      </c>
      <c r="AD232" s="69">
        <v>0</v>
      </c>
      <c r="AE232" s="70">
        <v>0</v>
      </c>
      <c r="AF232" s="71" t="e">
        <f t="shared" si="61"/>
        <v>#DIV/0!</v>
      </c>
      <c r="AG232" s="69">
        <v>0</v>
      </c>
      <c r="AH232" s="70">
        <v>0</v>
      </c>
      <c r="AI232" s="71" t="e">
        <f t="shared" si="62"/>
        <v>#DIV/0!</v>
      </c>
      <c r="AJ232" s="69">
        <v>0</v>
      </c>
      <c r="AK232" s="70">
        <v>0</v>
      </c>
      <c r="AL232" s="71" t="e">
        <f t="shared" si="63"/>
        <v>#DIV/0!</v>
      </c>
      <c r="AM232" s="57">
        <v>0</v>
      </c>
      <c r="AN232" s="58"/>
      <c r="AO232" s="64">
        <f t="shared" si="64"/>
        <v>0</v>
      </c>
      <c r="AP232" s="65">
        <f t="shared" si="64"/>
        <v>0</v>
      </c>
    </row>
    <row r="233" spans="1:42" ht="26.45" customHeight="1" x14ac:dyDescent="0.2">
      <c r="A233" s="49">
        <v>0.1042</v>
      </c>
      <c r="B233" s="66" t="s">
        <v>549</v>
      </c>
      <c r="C233" s="85">
        <f t="shared" si="52"/>
        <v>166</v>
      </c>
      <c r="D233" s="67" t="s">
        <v>550</v>
      </c>
      <c r="E233" s="68"/>
      <c r="F233" s="69">
        <v>0</v>
      </c>
      <c r="G233" s="70">
        <v>0</v>
      </c>
      <c r="H233" s="71" t="e">
        <f t="shared" si="53"/>
        <v>#DIV/0!</v>
      </c>
      <c r="I233" s="69">
        <v>0</v>
      </c>
      <c r="J233" s="70">
        <v>0</v>
      </c>
      <c r="K233" s="71" t="e">
        <f t="shared" si="54"/>
        <v>#DIV/0!</v>
      </c>
      <c r="L233" s="69">
        <v>0</v>
      </c>
      <c r="M233" s="70">
        <v>0</v>
      </c>
      <c r="N233" s="71" t="e">
        <f t="shared" si="55"/>
        <v>#DIV/0!</v>
      </c>
      <c r="O233" s="69">
        <v>0</v>
      </c>
      <c r="P233" s="70">
        <v>0</v>
      </c>
      <c r="Q233" s="71" t="e">
        <f t="shared" si="56"/>
        <v>#DIV/0!</v>
      </c>
      <c r="R233" s="69">
        <v>0</v>
      </c>
      <c r="S233" s="70">
        <v>0</v>
      </c>
      <c r="T233" s="71" t="e">
        <f t="shared" si="57"/>
        <v>#DIV/0!</v>
      </c>
      <c r="U233" s="69">
        <v>0</v>
      </c>
      <c r="V233" s="70">
        <v>0</v>
      </c>
      <c r="W233" s="71" t="e">
        <f t="shared" si="58"/>
        <v>#DIV/0!</v>
      </c>
      <c r="X233" s="69">
        <v>0</v>
      </c>
      <c r="Y233" s="70">
        <v>0</v>
      </c>
      <c r="Z233" s="71" t="e">
        <f t="shared" si="59"/>
        <v>#DIV/0!</v>
      </c>
      <c r="AA233" s="69">
        <v>0</v>
      </c>
      <c r="AB233" s="70">
        <v>0</v>
      </c>
      <c r="AC233" s="71" t="e">
        <f t="shared" si="60"/>
        <v>#DIV/0!</v>
      </c>
      <c r="AD233" s="69">
        <v>0</v>
      </c>
      <c r="AE233" s="70">
        <v>0</v>
      </c>
      <c r="AF233" s="71" t="e">
        <f t="shared" si="61"/>
        <v>#DIV/0!</v>
      </c>
      <c r="AG233" s="69">
        <v>0</v>
      </c>
      <c r="AH233" s="70">
        <v>0</v>
      </c>
      <c r="AI233" s="71" t="e">
        <f t="shared" si="62"/>
        <v>#DIV/0!</v>
      </c>
      <c r="AJ233" s="69">
        <v>0</v>
      </c>
      <c r="AK233" s="70">
        <v>0</v>
      </c>
      <c r="AL233" s="71" t="e">
        <f t="shared" si="63"/>
        <v>#DIV/0!</v>
      </c>
      <c r="AM233" s="57">
        <v>0</v>
      </c>
      <c r="AN233" s="58"/>
      <c r="AO233" s="64">
        <f t="shared" si="64"/>
        <v>0</v>
      </c>
      <c r="AP233" s="65">
        <f t="shared" si="64"/>
        <v>0</v>
      </c>
    </row>
    <row r="234" spans="1:42" ht="26.45" customHeight="1" x14ac:dyDescent="0.2">
      <c r="A234" s="49">
        <v>5.75</v>
      </c>
      <c r="B234" s="66" t="s">
        <v>551</v>
      </c>
      <c r="C234" s="85">
        <f t="shared" si="52"/>
        <v>167</v>
      </c>
      <c r="D234" s="67" t="s">
        <v>552</v>
      </c>
      <c r="E234" s="68"/>
      <c r="F234" s="69">
        <v>0</v>
      </c>
      <c r="G234" s="70">
        <v>0</v>
      </c>
      <c r="H234" s="71" t="e">
        <f t="shared" si="53"/>
        <v>#DIV/0!</v>
      </c>
      <c r="I234" s="69">
        <v>0</v>
      </c>
      <c r="J234" s="70">
        <v>0</v>
      </c>
      <c r="K234" s="71" t="e">
        <f t="shared" si="54"/>
        <v>#DIV/0!</v>
      </c>
      <c r="L234" s="69">
        <v>0</v>
      </c>
      <c r="M234" s="70">
        <v>0</v>
      </c>
      <c r="N234" s="71" t="e">
        <f t="shared" si="55"/>
        <v>#DIV/0!</v>
      </c>
      <c r="O234" s="69">
        <v>0</v>
      </c>
      <c r="P234" s="70">
        <v>0</v>
      </c>
      <c r="Q234" s="71" t="e">
        <f t="shared" si="56"/>
        <v>#DIV/0!</v>
      </c>
      <c r="R234" s="69">
        <v>0</v>
      </c>
      <c r="S234" s="70">
        <v>0</v>
      </c>
      <c r="T234" s="71" t="e">
        <f t="shared" si="57"/>
        <v>#DIV/0!</v>
      </c>
      <c r="U234" s="69">
        <v>0</v>
      </c>
      <c r="V234" s="70">
        <v>0</v>
      </c>
      <c r="W234" s="71" t="e">
        <f t="shared" si="58"/>
        <v>#DIV/0!</v>
      </c>
      <c r="X234" s="69">
        <v>0</v>
      </c>
      <c r="Y234" s="70">
        <v>0</v>
      </c>
      <c r="Z234" s="71" t="e">
        <f t="shared" si="59"/>
        <v>#DIV/0!</v>
      </c>
      <c r="AA234" s="69">
        <v>0</v>
      </c>
      <c r="AB234" s="70">
        <v>0</v>
      </c>
      <c r="AC234" s="71" t="e">
        <f t="shared" si="60"/>
        <v>#DIV/0!</v>
      </c>
      <c r="AD234" s="69">
        <v>0</v>
      </c>
      <c r="AE234" s="70">
        <v>0</v>
      </c>
      <c r="AF234" s="71" t="e">
        <f t="shared" si="61"/>
        <v>#DIV/0!</v>
      </c>
      <c r="AG234" s="69">
        <v>0</v>
      </c>
      <c r="AH234" s="70">
        <v>0</v>
      </c>
      <c r="AI234" s="71" t="e">
        <f t="shared" si="62"/>
        <v>#DIV/0!</v>
      </c>
      <c r="AJ234" s="69">
        <v>0</v>
      </c>
      <c r="AK234" s="70">
        <v>0</v>
      </c>
      <c r="AL234" s="71" t="e">
        <f t="shared" si="63"/>
        <v>#DIV/0!</v>
      </c>
      <c r="AM234" s="57">
        <v>0</v>
      </c>
      <c r="AN234" s="58"/>
      <c r="AO234" s="64">
        <f t="shared" si="64"/>
        <v>0</v>
      </c>
      <c r="AP234" s="65">
        <f t="shared" si="64"/>
        <v>0</v>
      </c>
    </row>
    <row r="235" spans="1:42" ht="26.45" customHeight="1" x14ac:dyDescent="0.2">
      <c r="A235" s="49">
        <v>49.752000000000002</v>
      </c>
      <c r="B235" s="66" t="s">
        <v>553</v>
      </c>
      <c r="C235" s="85">
        <f t="shared" si="52"/>
        <v>168</v>
      </c>
      <c r="D235" s="67" t="s">
        <v>554</v>
      </c>
      <c r="E235" s="68"/>
      <c r="F235" s="69">
        <v>0</v>
      </c>
      <c r="G235" s="70">
        <v>0</v>
      </c>
      <c r="H235" s="71" t="e">
        <f t="shared" si="53"/>
        <v>#DIV/0!</v>
      </c>
      <c r="I235" s="69">
        <v>0</v>
      </c>
      <c r="J235" s="70">
        <v>0</v>
      </c>
      <c r="K235" s="71" t="e">
        <f t="shared" si="54"/>
        <v>#DIV/0!</v>
      </c>
      <c r="L235" s="69">
        <v>0</v>
      </c>
      <c r="M235" s="70">
        <v>0</v>
      </c>
      <c r="N235" s="71" t="e">
        <f t="shared" si="55"/>
        <v>#DIV/0!</v>
      </c>
      <c r="O235" s="69">
        <v>0</v>
      </c>
      <c r="P235" s="70">
        <v>0</v>
      </c>
      <c r="Q235" s="71" t="e">
        <f t="shared" si="56"/>
        <v>#DIV/0!</v>
      </c>
      <c r="R235" s="69">
        <v>0</v>
      </c>
      <c r="S235" s="70">
        <v>0</v>
      </c>
      <c r="T235" s="71" t="e">
        <f t="shared" si="57"/>
        <v>#DIV/0!</v>
      </c>
      <c r="U235" s="69">
        <v>0</v>
      </c>
      <c r="V235" s="70">
        <v>0</v>
      </c>
      <c r="W235" s="71" t="e">
        <f t="shared" si="58"/>
        <v>#DIV/0!</v>
      </c>
      <c r="X235" s="69">
        <v>0</v>
      </c>
      <c r="Y235" s="70">
        <v>0</v>
      </c>
      <c r="Z235" s="71" t="e">
        <f t="shared" si="59"/>
        <v>#DIV/0!</v>
      </c>
      <c r="AA235" s="69">
        <v>0</v>
      </c>
      <c r="AB235" s="70">
        <v>0</v>
      </c>
      <c r="AC235" s="71" t="e">
        <f t="shared" si="60"/>
        <v>#DIV/0!</v>
      </c>
      <c r="AD235" s="69">
        <v>0</v>
      </c>
      <c r="AE235" s="70">
        <v>0</v>
      </c>
      <c r="AF235" s="71" t="e">
        <f t="shared" si="61"/>
        <v>#DIV/0!</v>
      </c>
      <c r="AG235" s="69">
        <v>0</v>
      </c>
      <c r="AH235" s="70">
        <v>0</v>
      </c>
      <c r="AI235" s="71" t="e">
        <f t="shared" si="62"/>
        <v>#DIV/0!</v>
      </c>
      <c r="AJ235" s="69">
        <v>0</v>
      </c>
      <c r="AK235" s="70">
        <v>0</v>
      </c>
      <c r="AL235" s="71" t="e">
        <f t="shared" si="63"/>
        <v>#DIV/0!</v>
      </c>
      <c r="AM235" s="57">
        <v>0</v>
      </c>
      <c r="AN235" s="58"/>
      <c r="AO235" s="64">
        <f t="shared" si="64"/>
        <v>0</v>
      </c>
      <c r="AP235" s="65">
        <f t="shared" si="64"/>
        <v>0</v>
      </c>
    </row>
    <row r="236" spans="1:42" ht="26.45" customHeight="1" x14ac:dyDescent="0.2">
      <c r="A236" s="49">
        <v>148.4375</v>
      </c>
      <c r="B236" s="66" t="s">
        <v>555</v>
      </c>
      <c r="C236" s="85">
        <f t="shared" si="52"/>
        <v>169</v>
      </c>
      <c r="D236" s="67" t="s">
        <v>556</v>
      </c>
      <c r="E236" s="68"/>
      <c r="F236" s="69">
        <v>0</v>
      </c>
      <c r="G236" s="70">
        <v>0</v>
      </c>
      <c r="H236" s="71" t="e">
        <f t="shared" si="53"/>
        <v>#DIV/0!</v>
      </c>
      <c r="I236" s="69">
        <v>0</v>
      </c>
      <c r="J236" s="70">
        <v>0</v>
      </c>
      <c r="K236" s="71" t="e">
        <f t="shared" si="54"/>
        <v>#DIV/0!</v>
      </c>
      <c r="L236" s="69">
        <v>0</v>
      </c>
      <c r="M236" s="70">
        <v>0</v>
      </c>
      <c r="N236" s="71" t="e">
        <f t="shared" si="55"/>
        <v>#DIV/0!</v>
      </c>
      <c r="O236" s="69">
        <v>0</v>
      </c>
      <c r="P236" s="70">
        <v>0</v>
      </c>
      <c r="Q236" s="71" t="e">
        <f t="shared" si="56"/>
        <v>#DIV/0!</v>
      </c>
      <c r="R236" s="69">
        <v>0</v>
      </c>
      <c r="S236" s="70">
        <v>0</v>
      </c>
      <c r="T236" s="71" t="e">
        <f t="shared" si="57"/>
        <v>#DIV/0!</v>
      </c>
      <c r="U236" s="69">
        <v>0</v>
      </c>
      <c r="V236" s="70">
        <v>0</v>
      </c>
      <c r="W236" s="71" t="e">
        <f t="shared" si="58"/>
        <v>#DIV/0!</v>
      </c>
      <c r="X236" s="69">
        <v>0</v>
      </c>
      <c r="Y236" s="70">
        <v>0</v>
      </c>
      <c r="Z236" s="71" t="e">
        <f t="shared" si="59"/>
        <v>#DIV/0!</v>
      </c>
      <c r="AA236" s="69">
        <v>0</v>
      </c>
      <c r="AB236" s="70">
        <v>0</v>
      </c>
      <c r="AC236" s="71" t="e">
        <f t="shared" si="60"/>
        <v>#DIV/0!</v>
      </c>
      <c r="AD236" s="69">
        <v>0</v>
      </c>
      <c r="AE236" s="70">
        <v>0</v>
      </c>
      <c r="AF236" s="71" t="e">
        <f t="shared" si="61"/>
        <v>#DIV/0!</v>
      </c>
      <c r="AG236" s="69">
        <v>0</v>
      </c>
      <c r="AH236" s="70">
        <v>0</v>
      </c>
      <c r="AI236" s="71" t="e">
        <f t="shared" si="62"/>
        <v>#DIV/0!</v>
      </c>
      <c r="AJ236" s="69">
        <v>0</v>
      </c>
      <c r="AK236" s="70">
        <v>0</v>
      </c>
      <c r="AL236" s="71" t="e">
        <f t="shared" si="63"/>
        <v>#DIV/0!</v>
      </c>
      <c r="AM236" s="57">
        <v>0</v>
      </c>
      <c r="AN236" s="58"/>
      <c r="AO236" s="64">
        <f t="shared" si="64"/>
        <v>0</v>
      </c>
      <c r="AP236" s="65">
        <f t="shared" si="64"/>
        <v>0</v>
      </c>
    </row>
    <row r="237" spans="1:42" ht="26.45" customHeight="1" x14ac:dyDescent="0.2">
      <c r="A237" s="49">
        <v>1.5</v>
      </c>
      <c r="B237" s="66" t="s">
        <v>557</v>
      </c>
      <c r="C237" s="85">
        <f t="shared" si="52"/>
        <v>170</v>
      </c>
      <c r="D237" s="67" t="s">
        <v>558</v>
      </c>
      <c r="E237" s="68"/>
      <c r="F237" s="69">
        <v>0</v>
      </c>
      <c r="G237" s="70">
        <v>0</v>
      </c>
      <c r="H237" s="71" t="e">
        <f t="shared" si="53"/>
        <v>#DIV/0!</v>
      </c>
      <c r="I237" s="69">
        <v>0</v>
      </c>
      <c r="J237" s="70">
        <v>0</v>
      </c>
      <c r="K237" s="71" t="e">
        <f t="shared" si="54"/>
        <v>#DIV/0!</v>
      </c>
      <c r="L237" s="69">
        <v>0</v>
      </c>
      <c r="M237" s="70">
        <v>0</v>
      </c>
      <c r="N237" s="71" t="e">
        <f t="shared" si="55"/>
        <v>#DIV/0!</v>
      </c>
      <c r="O237" s="69">
        <v>0</v>
      </c>
      <c r="P237" s="70">
        <v>0</v>
      </c>
      <c r="Q237" s="71" t="e">
        <f t="shared" si="56"/>
        <v>#DIV/0!</v>
      </c>
      <c r="R237" s="69">
        <v>0</v>
      </c>
      <c r="S237" s="70">
        <v>0</v>
      </c>
      <c r="T237" s="71" t="e">
        <f t="shared" si="57"/>
        <v>#DIV/0!</v>
      </c>
      <c r="U237" s="69">
        <v>0</v>
      </c>
      <c r="V237" s="70">
        <v>0</v>
      </c>
      <c r="W237" s="71" t="e">
        <f t="shared" si="58"/>
        <v>#DIV/0!</v>
      </c>
      <c r="X237" s="69">
        <v>0</v>
      </c>
      <c r="Y237" s="70">
        <v>0</v>
      </c>
      <c r="Z237" s="71" t="e">
        <f t="shared" si="59"/>
        <v>#DIV/0!</v>
      </c>
      <c r="AA237" s="69">
        <v>0</v>
      </c>
      <c r="AB237" s="70">
        <v>0</v>
      </c>
      <c r="AC237" s="71" t="e">
        <f t="shared" si="60"/>
        <v>#DIV/0!</v>
      </c>
      <c r="AD237" s="69">
        <v>0</v>
      </c>
      <c r="AE237" s="70">
        <v>0</v>
      </c>
      <c r="AF237" s="71" t="e">
        <f t="shared" si="61"/>
        <v>#DIV/0!</v>
      </c>
      <c r="AG237" s="69">
        <v>0</v>
      </c>
      <c r="AH237" s="70">
        <v>0</v>
      </c>
      <c r="AI237" s="71" t="e">
        <f t="shared" si="62"/>
        <v>#DIV/0!</v>
      </c>
      <c r="AJ237" s="69">
        <v>0</v>
      </c>
      <c r="AK237" s="70">
        <v>0</v>
      </c>
      <c r="AL237" s="71" t="e">
        <f t="shared" si="63"/>
        <v>#DIV/0!</v>
      </c>
      <c r="AM237" s="57">
        <v>0</v>
      </c>
      <c r="AN237" s="58"/>
      <c r="AO237" s="64">
        <f t="shared" si="64"/>
        <v>0</v>
      </c>
      <c r="AP237" s="65">
        <f t="shared" si="64"/>
        <v>0</v>
      </c>
    </row>
    <row r="238" spans="1:42" ht="26.45" customHeight="1" x14ac:dyDescent="0.2">
      <c r="A238" s="49">
        <v>53.385399999999997</v>
      </c>
      <c r="B238" s="66" t="s">
        <v>559</v>
      </c>
      <c r="C238" s="85">
        <f t="shared" si="52"/>
        <v>171</v>
      </c>
      <c r="D238" s="67" t="s">
        <v>560</v>
      </c>
      <c r="E238" s="68"/>
      <c r="F238" s="69">
        <v>0</v>
      </c>
      <c r="G238" s="70">
        <v>0</v>
      </c>
      <c r="H238" s="71" t="e">
        <f t="shared" si="53"/>
        <v>#DIV/0!</v>
      </c>
      <c r="I238" s="69">
        <v>0</v>
      </c>
      <c r="J238" s="70">
        <v>0</v>
      </c>
      <c r="K238" s="71" t="e">
        <f t="shared" si="54"/>
        <v>#DIV/0!</v>
      </c>
      <c r="L238" s="69">
        <v>0</v>
      </c>
      <c r="M238" s="70">
        <v>0</v>
      </c>
      <c r="N238" s="71" t="e">
        <f t="shared" si="55"/>
        <v>#DIV/0!</v>
      </c>
      <c r="O238" s="69">
        <v>0</v>
      </c>
      <c r="P238" s="70">
        <v>0</v>
      </c>
      <c r="Q238" s="71" t="e">
        <f t="shared" si="56"/>
        <v>#DIV/0!</v>
      </c>
      <c r="R238" s="69">
        <v>0</v>
      </c>
      <c r="S238" s="70">
        <v>0</v>
      </c>
      <c r="T238" s="71" t="e">
        <f t="shared" si="57"/>
        <v>#DIV/0!</v>
      </c>
      <c r="U238" s="69">
        <v>0</v>
      </c>
      <c r="V238" s="70">
        <v>0</v>
      </c>
      <c r="W238" s="71" t="e">
        <f t="shared" si="58"/>
        <v>#DIV/0!</v>
      </c>
      <c r="X238" s="69">
        <v>0</v>
      </c>
      <c r="Y238" s="70">
        <v>0</v>
      </c>
      <c r="Z238" s="71" t="e">
        <f t="shared" si="59"/>
        <v>#DIV/0!</v>
      </c>
      <c r="AA238" s="69">
        <v>0</v>
      </c>
      <c r="AB238" s="70">
        <v>0</v>
      </c>
      <c r="AC238" s="71" t="e">
        <f t="shared" si="60"/>
        <v>#DIV/0!</v>
      </c>
      <c r="AD238" s="69">
        <v>0</v>
      </c>
      <c r="AE238" s="70">
        <v>0</v>
      </c>
      <c r="AF238" s="71" t="e">
        <f t="shared" si="61"/>
        <v>#DIV/0!</v>
      </c>
      <c r="AG238" s="69">
        <v>0</v>
      </c>
      <c r="AH238" s="70">
        <v>0</v>
      </c>
      <c r="AI238" s="71" t="e">
        <f t="shared" si="62"/>
        <v>#DIV/0!</v>
      </c>
      <c r="AJ238" s="69">
        <v>0</v>
      </c>
      <c r="AK238" s="70">
        <v>0</v>
      </c>
      <c r="AL238" s="71" t="e">
        <f t="shared" si="63"/>
        <v>#DIV/0!</v>
      </c>
      <c r="AM238" s="57">
        <v>0</v>
      </c>
      <c r="AN238" s="58"/>
      <c r="AO238" s="64">
        <f t="shared" si="64"/>
        <v>0</v>
      </c>
      <c r="AP238" s="65">
        <f t="shared" si="64"/>
        <v>0</v>
      </c>
    </row>
    <row r="239" spans="1:42" ht="26.45" customHeight="1" x14ac:dyDescent="0.2">
      <c r="A239" s="49">
        <v>1.3020799999999999</v>
      </c>
      <c r="B239" s="66" t="s">
        <v>561</v>
      </c>
      <c r="C239" s="85">
        <f t="shared" si="52"/>
        <v>172</v>
      </c>
      <c r="D239" s="67" t="s">
        <v>562</v>
      </c>
      <c r="E239" s="68"/>
      <c r="F239" s="69">
        <v>0</v>
      </c>
      <c r="G239" s="70">
        <v>0</v>
      </c>
      <c r="H239" s="71" t="e">
        <f t="shared" si="53"/>
        <v>#DIV/0!</v>
      </c>
      <c r="I239" s="69">
        <v>0</v>
      </c>
      <c r="J239" s="70">
        <v>0</v>
      </c>
      <c r="K239" s="71" t="e">
        <f t="shared" si="54"/>
        <v>#DIV/0!</v>
      </c>
      <c r="L239" s="69">
        <v>0</v>
      </c>
      <c r="M239" s="70">
        <v>0</v>
      </c>
      <c r="N239" s="71" t="e">
        <f t="shared" si="55"/>
        <v>#DIV/0!</v>
      </c>
      <c r="O239" s="69">
        <v>0</v>
      </c>
      <c r="P239" s="70">
        <v>0</v>
      </c>
      <c r="Q239" s="71" t="e">
        <f t="shared" si="56"/>
        <v>#DIV/0!</v>
      </c>
      <c r="R239" s="69">
        <v>0</v>
      </c>
      <c r="S239" s="70">
        <v>0</v>
      </c>
      <c r="T239" s="71" t="e">
        <f t="shared" si="57"/>
        <v>#DIV/0!</v>
      </c>
      <c r="U239" s="69">
        <v>0</v>
      </c>
      <c r="V239" s="70">
        <v>0</v>
      </c>
      <c r="W239" s="71" t="e">
        <f t="shared" si="58"/>
        <v>#DIV/0!</v>
      </c>
      <c r="X239" s="69">
        <v>0</v>
      </c>
      <c r="Y239" s="70">
        <v>0</v>
      </c>
      <c r="Z239" s="71" t="e">
        <f t="shared" si="59"/>
        <v>#DIV/0!</v>
      </c>
      <c r="AA239" s="69">
        <v>0</v>
      </c>
      <c r="AB239" s="70">
        <v>0</v>
      </c>
      <c r="AC239" s="71" t="e">
        <f t="shared" si="60"/>
        <v>#DIV/0!</v>
      </c>
      <c r="AD239" s="69">
        <v>0</v>
      </c>
      <c r="AE239" s="70">
        <v>0</v>
      </c>
      <c r="AF239" s="71" t="e">
        <f t="shared" si="61"/>
        <v>#DIV/0!</v>
      </c>
      <c r="AG239" s="69">
        <v>0</v>
      </c>
      <c r="AH239" s="70">
        <v>0</v>
      </c>
      <c r="AI239" s="71" t="e">
        <f t="shared" si="62"/>
        <v>#DIV/0!</v>
      </c>
      <c r="AJ239" s="69">
        <v>0</v>
      </c>
      <c r="AK239" s="70">
        <v>0</v>
      </c>
      <c r="AL239" s="71" t="e">
        <f t="shared" si="63"/>
        <v>#DIV/0!</v>
      </c>
      <c r="AM239" s="57">
        <v>0</v>
      </c>
      <c r="AN239" s="58"/>
      <c r="AO239" s="64">
        <f t="shared" si="64"/>
        <v>0</v>
      </c>
      <c r="AP239" s="65">
        <f t="shared" si="64"/>
        <v>0</v>
      </c>
    </row>
    <row r="240" spans="1:42" ht="26.45" customHeight="1" x14ac:dyDescent="0.2">
      <c r="A240" s="49">
        <v>0.91200000000000003</v>
      </c>
      <c r="B240" s="66" t="s">
        <v>563</v>
      </c>
      <c r="C240" s="85">
        <f t="shared" si="52"/>
        <v>173</v>
      </c>
      <c r="D240" s="67" t="s">
        <v>564</v>
      </c>
      <c r="E240" s="68"/>
      <c r="F240" s="69">
        <v>0</v>
      </c>
      <c r="G240" s="70">
        <v>0</v>
      </c>
      <c r="H240" s="71" t="e">
        <f t="shared" si="53"/>
        <v>#DIV/0!</v>
      </c>
      <c r="I240" s="69">
        <v>0</v>
      </c>
      <c r="J240" s="70">
        <v>0</v>
      </c>
      <c r="K240" s="71" t="e">
        <f t="shared" si="54"/>
        <v>#DIV/0!</v>
      </c>
      <c r="L240" s="69">
        <v>0</v>
      </c>
      <c r="M240" s="70">
        <v>0</v>
      </c>
      <c r="N240" s="71" t="e">
        <f t="shared" si="55"/>
        <v>#DIV/0!</v>
      </c>
      <c r="O240" s="69">
        <v>0</v>
      </c>
      <c r="P240" s="70">
        <v>0</v>
      </c>
      <c r="Q240" s="71" t="e">
        <f t="shared" si="56"/>
        <v>#DIV/0!</v>
      </c>
      <c r="R240" s="69">
        <v>0</v>
      </c>
      <c r="S240" s="70">
        <v>0</v>
      </c>
      <c r="T240" s="71" t="e">
        <f t="shared" si="57"/>
        <v>#DIV/0!</v>
      </c>
      <c r="U240" s="69">
        <v>0</v>
      </c>
      <c r="V240" s="70">
        <v>0</v>
      </c>
      <c r="W240" s="71" t="e">
        <f t="shared" si="58"/>
        <v>#DIV/0!</v>
      </c>
      <c r="X240" s="69">
        <v>0</v>
      </c>
      <c r="Y240" s="70">
        <v>0</v>
      </c>
      <c r="Z240" s="71" t="e">
        <f t="shared" si="59"/>
        <v>#DIV/0!</v>
      </c>
      <c r="AA240" s="69">
        <v>0</v>
      </c>
      <c r="AB240" s="70">
        <v>0</v>
      </c>
      <c r="AC240" s="71" t="e">
        <f t="shared" si="60"/>
        <v>#DIV/0!</v>
      </c>
      <c r="AD240" s="69">
        <v>0</v>
      </c>
      <c r="AE240" s="70">
        <v>0</v>
      </c>
      <c r="AF240" s="71" t="e">
        <f t="shared" si="61"/>
        <v>#DIV/0!</v>
      </c>
      <c r="AG240" s="69">
        <v>0</v>
      </c>
      <c r="AH240" s="70">
        <v>0</v>
      </c>
      <c r="AI240" s="71" t="e">
        <f t="shared" si="62"/>
        <v>#DIV/0!</v>
      </c>
      <c r="AJ240" s="69">
        <v>0</v>
      </c>
      <c r="AK240" s="70">
        <v>0</v>
      </c>
      <c r="AL240" s="71" t="e">
        <f t="shared" si="63"/>
        <v>#DIV/0!</v>
      </c>
      <c r="AM240" s="57">
        <v>0</v>
      </c>
      <c r="AN240" s="58"/>
      <c r="AO240" s="64">
        <f t="shared" si="64"/>
        <v>0</v>
      </c>
      <c r="AP240" s="65">
        <f t="shared" si="64"/>
        <v>0</v>
      </c>
    </row>
    <row r="241" spans="1:42" ht="26.45" customHeight="1" x14ac:dyDescent="0.2">
      <c r="A241" s="49">
        <v>2</v>
      </c>
      <c r="B241" s="66" t="s">
        <v>565</v>
      </c>
      <c r="C241" s="85">
        <f t="shared" si="52"/>
        <v>174</v>
      </c>
      <c r="D241" s="67" t="s">
        <v>566</v>
      </c>
      <c r="E241" s="68" t="s">
        <v>567</v>
      </c>
      <c r="F241" s="69">
        <v>0</v>
      </c>
      <c r="G241" s="70">
        <v>0</v>
      </c>
      <c r="H241" s="71" t="e">
        <f t="shared" si="53"/>
        <v>#DIV/0!</v>
      </c>
      <c r="I241" s="69">
        <v>0</v>
      </c>
      <c r="J241" s="70">
        <v>0</v>
      </c>
      <c r="K241" s="71" t="e">
        <f t="shared" si="54"/>
        <v>#DIV/0!</v>
      </c>
      <c r="L241" s="69">
        <v>0</v>
      </c>
      <c r="M241" s="70">
        <v>0</v>
      </c>
      <c r="N241" s="71" t="e">
        <f t="shared" si="55"/>
        <v>#DIV/0!</v>
      </c>
      <c r="O241" s="69">
        <v>0</v>
      </c>
      <c r="P241" s="70">
        <v>0</v>
      </c>
      <c r="Q241" s="71" t="e">
        <f t="shared" si="56"/>
        <v>#DIV/0!</v>
      </c>
      <c r="R241" s="69">
        <v>0</v>
      </c>
      <c r="S241" s="70">
        <v>0</v>
      </c>
      <c r="T241" s="71" t="e">
        <f t="shared" si="57"/>
        <v>#DIV/0!</v>
      </c>
      <c r="U241" s="69">
        <v>0</v>
      </c>
      <c r="V241" s="70">
        <v>0</v>
      </c>
      <c r="W241" s="71" t="e">
        <f t="shared" si="58"/>
        <v>#DIV/0!</v>
      </c>
      <c r="X241" s="69">
        <v>0</v>
      </c>
      <c r="Y241" s="70">
        <v>0</v>
      </c>
      <c r="Z241" s="71" t="e">
        <f t="shared" si="59"/>
        <v>#DIV/0!</v>
      </c>
      <c r="AA241" s="69">
        <v>0</v>
      </c>
      <c r="AB241" s="70">
        <v>0</v>
      </c>
      <c r="AC241" s="71" t="e">
        <f t="shared" si="60"/>
        <v>#DIV/0!</v>
      </c>
      <c r="AD241" s="69">
        <v>0</v>
      </c>
      <c r="AE241" s="70">
        <v>0</v>
      </c>
      <c r="AF241" s="71" t="e">
        <f t="shared" si="61"/>
        <v>#DIV/0!</v>
      </c>
      <c r="AG241" s="69">
        <v>0</v>
      </c>
      <c r="AH241" s="70">
        <v>0</v>
      </c>
      <c r="AI241" s="71" t="e">
        <f t="shared" si="62"/>
        <v>#DIV/0!</v>
      </c>
      <c r="AJ241" s="69">
        <v>0</v>
      </c>
      <c r="AK241" s="70">
        <v>0</v>
      </c>
      <c r="AL241" s="71" t="e">
        <f t="shared" si="63"/>
        <v>#DIV/0!</v>
      </c>
      <c r="AM241" s="57">
        <v>0</v>
      </c>
      <c r="AN241" s="58"/>
      <c r="AO241" s="64">
        <f t="shared" si="64"/>
        <v>0</v>
      </c>
      <c r="AP241" s="65">
        <f t="shared" si="64"/>
        <v>0</v>
      </c>
    </row>
    <row r="242" spans="1:42" ht="26.45" customHeight="1" x14ac:dyDescent="0.2">
      <c r="A242" s="49">
        <v>0.96</v>
      </c>
      <c r="B242" s="66" t="s">
        <v>568</v>
      </c>
      <c r="C242" s="85">
        <f t="shared" si="52"/>
        <v>175</v>
      </c>
      <c r="D242" s="67" t="s">
        <v>569</v>
      </c>
      <c r="E242" s="68"/>
      <c r="F242" s="69">
        <v>0</v>
      </c>
      <c r="G242" s="70">
        <v>0</v>
      </c>
      <c r="H242" s="71" t="e">
        <f t="shared" si="53"/>
        <v>#DIV/0!</v>
      </c>
      <c r="I242" s="69">
        <v>0</v>
      </c>
      <c r="J242" s="70">
        <v>0</v>
      </c>
      <c r="K242" s="71" t="e">
        <f t="shared" si="54"/>
        <v>#DIV/0!</v>
      </c>
      <c r="L242" s="69">
        <v>0</v>
      </c>
      <c r="M242" s="70">
        <v>0</v>
      </c>
      <c r="N242" s="71" t="e">
        <f t="shared" si="55"/>
        <v>#DIV/0!</v>
      </c>
      <c r="O242" s="69">
        <v>0</v>
      </c>
      <c r="P242" s="70">
        <v>0</v>
      </c>
      <c r="Q242" s="71" t="e">
        <f t="shared" si="56"/>
        <v>#DIV/0!</v>
      </c>
      <c r="R242" s="69">
        <v>0</v>
      </c>
      <c r="S242" s="70">
        <v>0</v>
      </c>
      <c r="T242" s="71" t="e">
        <f t="shared" si="57"/>
        <v>#DIV/0!</v>
      </c>
      <c r="U242" s="69">
        <v>0</v>
      </c>
      <c r="V242" s="70">
        <v>0</v>
      </c>
      <c r="W242" s="71" t="e">
        <f t="shared" si="58"/>
        <v>#DIV/0!</v>
      </c>
      <c r="X242" s="69">
        <v>0</v>
      </c>
      <c r="Y242" s="70">
        <v>0</v>
      </c>
      <c r="Z242" s="71" t="e">
        <f t="shared" si="59"/>
        <v>#DIV/0!</v>
      </c>
      <c r="AA242" s="69">
        <v>0</v>
      </c>
      <c r="AB242" s="70">
        <v>0</v>
      </c>
      <c r="AC242" s="71" t="e">
        <f t="shared" si="60"/>
        <v>#DIV/0!</v>
      </c>
      <c r="AD242" s="69">
        <v>0</v>
      </c>
      <c r="AE242" s="70">
        <v>0</v>
      </c>
      <c r="AF242" s="71" t="e">
        <f t="shared" si="61"/>
        <v>#DIV/0!</v>
      </c>
      <c r="AG242" s="69">
        <v>0</v>
      </c>
      <c r="AH242" s="70">
        <v>0</v>
      </c>
      <c r="AI242" s="71" t="e">
        <f t="shared" si="62"/>
        <v>#DIV/0!</v>
      </c>
      <c r="AJ242" s="69">
        <v>0</v>
      </c>
      <c r="AK242" s="70">
        <v>0</v>
      </c>
      <c r="AL242" s="71" t="e">
        <f t="shared" si="63"/>
        <v>#DIV/0!</v>
      </c>
      <c r="AM242" s="57">
        <v>0</v>
      </c>
      <c r="AN242" s="58"/>
      <c r="AO242" s="64">
        <f t="shared" si="64"/>
        <v>0</v>
      </c>
      <c r="AP242" s="65">
        <f t="shared" si="64"/>
        <v>0</v>
      </c>
    </row>
    <row r="243" spans="1:42" ht="26.45" customHeight="1" x14ac:dyDescent="0.2">
      <c r="A243" s="49">
        <v>1.0832999999999999</v>
      </c>
      <c r="B243" s="66" t="s">
        <v>570</v>
      </c>
      <c r="C243" s="85">
        <f t="shared" si="52"/>
        <v>176</v>
      </c>
      <c r="D243" s="67" t="s">
        <v>571</v>
      </c>
      <c r="E243" s="68"/>
      <c r="F243" s="69">
        <v>0</v>
      </c>
      <c r="G243" s="70">
        <v>0</v>
      </c>
      <c r="H243" s="71" t="e">
        <f t="shared" si="53"/>
        <v>#DIV/0!</v>
      </c>
      <c r="I243" s="69">
        <v>0</v>
      </c>
      <c r="J243" s="70">
        <v>0</v>
      </c>
      <c r="K243" s="71" t="e">
        <f t="shared" si="54"/>
        <v>#DIV/0!</v>
      </c>
      <c r="L243" s="69">
        <v>0</v>
      </c>
      <c r="M243" s="70">
        <v>0</v>
      </c>
      <c r="N243" s="71" t="e">
        <f t="shared" si="55"/>
        <v>#DIV/0!</v>
      </c>
      <c r="O243" s="69">
        <v>0</v>
      </c>
      <c r="P243" s="70">
        <v>0</v>
      </c>
      <c r="Q243" s="71" t="e">
        <f t="shared" si="56"/>
        <v>#DIV/0!</v>
      </c>
      <c r="R243" s="69">
        <v>0</v>
      </c>
      <c r="S243" s="70">
        <v>0</v>
      </c>
      <c r="T243" s="71" t="e">
        <f t="shared" si="57"/>
        <v>#DIV/0!</v>
      </c>
      <c r="U243" s="69">
        <v>0</v>
      </c>
      <c r="V243" s="70">
        <v>0</v>
      </c>
      <c r="W243" s="71" t="e">
        <f t="shared" si="58"/>
        <v>#DIV/0!</v>
      </c>
      <c r="X243" s="69">
        <v>0</v>
      </c>
      <c r="Y243" s="70">
        <v>0</v>
      </c>
      <c r="Z243" s="71" t="e">
        <f t="shared" si="59"/>
        <v>#DIV/0!</v>
      </c>
      <c r="AA243" s="69">
        <v>0</v>
      </c>
      <c r="AB243" s="70">
        <v>0</v>
      </c>
      <c r="AC243" s="71" t="e">
        <f t="shared" si="60"/>
        <v>#DIV/0!</v>
      </c>
      <c r="AD243" s="69">
        <v>0</v>
      </c>
      <c r="AE243" s="70">
        <v>0</v>
      </c>
      <c r="AF243" s="71" t="e">
        <f t="shared" si="61"/>
        <v>#DIV/0!</v>
      </c>
      <c r="AG243" s="69">
        <v>0</v>
      </c>
      <c r="AH243" s="70">
        <v>0</v>
      </c>
      <c r="AI243" s="71" t="e">
        <f t="shared" si="62"/>
        <v>#DIV/0!</v>
      </c>
      <c r="AJ243" s="69">
        <v>0</v>
      </c>
      <c r="AK243" s="70">
        <v>0</v>
      </c>
      <c r="AL243" s="71" t="e">
        <f t="shared" si="63"/>
        <v>#DIV/0!</v>
      </c>
      <c r="AM243" s="57">
        <v>0</v>
      </c>
      <c r="AN243" s="58"/>
      <c r="AO243" s="64">
        <f t="shared" si="64"/>
        <v>0</v>
      </c>
      <c r="AP243" s="65">
        <f t="shared" si="64"/>
        <v>0</v>
      </c>
    </row>
    <row r="244" spans="1:42" ht="26.45" customHeight="1" x14ac:dyDescent="0.2">
      <c r="A244" s="49">
        <v>10.75</v>
      </c>
      <c r="B244" s="66" t="s">
        <v>572</v>
      </c>
      <c r="C244" s="85">
        <f t="shared" si="52"/>
        <v>177</v>
      </c>
      <c r="D244" s="67" t="s">
        <v>573</v>
      </c>
      <c r="E244" s="68" t="s">
        <v>250</v>
      </c>
      <c r="F244" s="69">
        <v>0</v>
      </c>
      <c r="G244" s="70">
        <v>0</v>
      </c>
      <c r="H244" s="71" t="e">
        <f t="shared" si="53"/>
        <v>#DIV/0!</v>
      </c>
      <c r="I244" s="69">
        <v>0</v>
      </c>
      <c r="J244" s="70">
        <v>0</v>
      </c>
      <c r="K244" s="71" t="e">
        <f t="shared" si="54"/>
        <v>#DIV/0!</v>
      </c>
      <c r="L244" s="69">
        <v>0</v>
      </c>
      <c r="M244" s="70">
        <v>0</v>
      </c>
      <c r="N244" s="71" t="e">
        <f t="shared" si="55"/>
        <v>#DIV/0!</v>
      </c>
      <c r="O244" s="69">
        <v>100</v>
      </c>
      <c r="P244" s="70">
        <v>0</v>
      </c>
      <c r="Q244" s="71" t="e">
        <f t="shared" si="56"/>
        <v>#DIV/0!</v>
      </c>
      <c r="R244" s="69">
        <v>0</v>
      </c>
      <c r="S244" s="70">
        <v>0</v>
      </c>
      <c r="T244" s="71" t="e">
        <f t="shared" si="57"/>
        <v>#DIV/0!</v>
      </c>
      <c r="U244" s="69">
        <v>0</v>
      </c>
      <c r="V244" s="70">
        <v>0</v>
      </c>
      <c r="W244" s="71" t="e">
        <f t="shared" si="58"/>
        <v>#DIV/0!</v>
      </c>
      <c r="X244" s="69">
        <v>0</v>
      </c>
      <c r="Y244" s="70">
        <v>0</v>
      </c>
      <c r="Z244" s="71" t="e">
        <f t="shared" si="59"/>
        <v>#DIV/0!</v>
      </c>
      <c r="AA244" s="69">
        <v>0</v>
      </c>
      <c r="AB244" s="70">
        <v>0</v>
      </c>
      <c r="AC244" s="71" t="e">
        <f t="shared" si="60"/>
        <v>#DIV/0!</v>
      </c>
      <c r="AD244" s="69">
        <v>0</v>
      </c>
      <c r="AE244" s="70">
        <v>0</v>
      </c>
      <c r="AF244" s="71" t="e">
        <f t="shared" si="61"/>
        <v>#DIV/0!</v>
      </c>
      <c r="AG244" s="69">
        <v>803</v>
      </c>
      <c r="AH244" s="70">
        <v>0</v>
      </c>
      <c r="AI244" s="71" t="e">
        <f t="shared" si="62"/>
        <v>#DIV/0!</v>
      </c>
      <c r="AJ244" s="69">
        <v>903</v>
      </c>
      <c r="AK244" s="70">
        <v>0</v>
      </c>
      <c r="AL244" s="71" t="e">
        <f t="shared" si="63"/>
        <v>#DIV/0!</v>
      </c>
      <c r="AM244" s="57">
        <v>0</v>
      </c>
      <c r="AN244" s="58"/>
      <c r="AO244" s="64">
        <f t="shared" si="64"/>
        <v>903</v>
      </c>
      <c r="AP244" s="65">
        <f t="shared" si="64"/>
        <v>0</v>
      </c>
    </row>
    <row r="245" spans="1:42" ht="26.45" customHeight="1" x14ac:dyDescent="0.2">
      <c r="A245" s="49">
        <v>275</v>
      </c>
      <c r="B245" s="66" t="s">
        <v>574</v>
      </c>
      <c r="C245" s="85">
        <f t="shared" si="52"/>
        <v>178</v>
      </c>
      <c r="D245" s="67" t="s">
        <v>575</v>
      </c>
      <c r="E245" s="68"/>
      <c r="F245" s="69">
        <v>0</v>
      </c>
      <c r="G245" s="70">
        <v>0</v>
      </c>
      <c r="H245" s="71" t="e">
        <f t="shared" si="53"/>
        <v>#DIV/0!</v>
      </c>
      <c r="I245" s="69">
        <v>0</v>
      </c>
      <c r="J245" s="70">
        <v>0</v>
      </c>
      <c r="K245" s="71" t="e">
        <f t="shared" si="54"/>
        <v>#DIV/0!</v>
      </c>
      <c r="L245" s="69">
        <v>0</v>
      </c>
      <c r="M245" s="70">
        <v>0</v>
      </c>
      <c r="N245" s="71" t="e">
        <f t="shared" si="55"/>
        <v>#DIV/0!</v>
      </c>
      <c r="O245" s="69">
        <v>0</v>
      </c>
      <c r="P245" s="70">
        <v>0</v>
      </c>
      <c r="Q245" s="71" t="e">
        <f t="shared" si="56"/>
        <v>#DIV/0!</v>
      </c>
      <c r="R245" s="69">
        <v>0</v>
      </c>
      <c r="S245" s="70">
        <v>0</v>
      </c>
      <c r="T245" s="71" t="e">
        <f t="shared" si="57"/>
        <v>#DIV/0!</v>
      </c>
      <c r="U245" s="69">
        <v>0</v>
      </c>
      <c r="V245" s="70">
        <v>0</v>
      </c>
      <c r="W245" s="71" t="e">
        <f t="shared" si="58"/>
        <v>#DIV/0!</v>
      </c>
      <c r="X245" s="69">
        <v>0</v>
      </c>
      <c r="Y245" s="70">
        <v>0</v>
      </c>
      <c r="Z245" s="71" t="e">
        <f t="shared" si="59"/>
        <v>#DIV/0!</v>
      </c>
      <c r="AA245" s="69">
        <v>0</v>
      </c>
      <c r="AB245" s="70">
        <v>0</v>
      </c>
      <c r="AC245" s="71" t="e">
        <f t="shared" si="60"/>
        <v>#DIV/0!</v>
      </c>
      <c r="AD245" s="69">
        <v>0</v>
      </c>
      <c r="AE245" s="70">
        <v>0</v>
      </c>
      <c r="AF245" s="71" t="e">
        <f t="shared" si="61"/>
        <v>#DIV/0!</v>
      </c>
      <c r="AG245" s="69">
        <v>0</v>
      </c>
      <c r="AH245" s="70">
        <v>0</v>
      </c>
      <c r="AI245" s="71" t="e">
        <f t="shared" si="62"/>
        <v>#DIV/0!</v>
      </c>
      <c r="AJ245" s="69">
        <v>0</v>
      </c>
      <c r="AK245" s="70">
        <v>0</v>
      </c>
      <c r="AL245" s="71" t="e">
        <f t="shared" si="63"/>
        <v>#DIV/0!</v>
      </c>
      <c r="AM245" s="57">
        <v>0</v>
      </c>
      <c r="AN245" s="58"/>
      <c r="AO245" s="64">
        <f t="shared" si="64"/>
        <v>0</v>
      </c>
      <c r="AP245" s="65">
        <f t="shared" si="64"/>
        <v>0</v>
      </c>
    </row>
    <row r="246" spans="1:42" ht="26.45" customHeight="1" x14ac:dyDescent="0.2">
      <c r="A246" s="49">
        <v>5.5</v>
      </c>
      <c r="B246" s="66" t="s">
        <v>576</v>
      </c>
      <c r="C246" s="85">
        <f t="shared" si="52"/>
        <v>179</v>
      </c>
      <c r="D246" s="67" t="s">
        <v>577</v>
      </c>
      <c r="E246" s="68" t="s">
        <v>27</v>
      </c>
      <c r="F246" s="69">
        <v>-1542</v>
      </c>
      <c r="G246" s="70">
        <v>0</v>
      </c>
      <c r="H246" s="71" t="e">
        <f t="shared" si="53"/>
        <v>#DIV/0!</v>
      </c>
      <c r="I246" s="69">
        <v>-1381</v>
      </c>
      <c r="J246" s="70">
        <v>0</v>
      </c>
      <c r="K246" s="71" t="e">
        <f t="shared" si="54"/>
        <v>#DIV/0!</v>
      </c>
      <c r="L246" s="69">
        <v>-1108</v>
      </c>
      <c r="M246" s="70">
        <v>0</v>
      </c>
      <c r="N246" s="71" t="e">
        <f t="shared" si="55"/>
        <v>#DIV/0!</v>
      </c>
      <c r="O246" s="69">
        <v>-1168</v>
      </c>
      <c r="P246" s="70">
        <v>0</v>
      </c>
      <c r="Q246" s="71" t="e">
        <f t="shared" si="56"/>
        <v>#DIV/0!</v>
      </c>
      <c r="R246" s="69">
        <v>-1451</v>
      </c>
      <c r="S246" s="70">
        <v>0</v>
      </c>
      <c r="T246" s="71" t="e">
        <f t="shared" si="57"/>
        <v>#DIV/0!</v>
      </c>
      <c r="U246" s="69">
        <v>-1213</v>
      </c>
      <c r="V246" s="70">
        <v>0</v>
      </c>
      <c r="W246" s="71" t="e">
        <f t="shared" si="58"/>
        <v>#DIV/0!</v>
      </c>
      <c r="X246" s="69">
        <v>-1333</v>
      </c>
      <c r="Y246" s="70">
        <v>0</v>
      </c>
      <c r="Z246" s="71" t="e">
        <f t="shared" si="59"/>
        <v>#DIV/0!</v>
      </c>
      <c r="AA246" s="69">
        <v>-1144</v>
      </c>
      <c r="AB246" s="70">
        <v>0</v>
      </c>
      <c r="AC246" s="71" t="e">
        <f t="shared" si="60"/>
        <v>#DIV/0!</v>
      </c>
      <c r="AD246" s="69">
        <v>-1221</v>
      </c>
      <c r="AE246" s="70">
        <v>0</v>
      </c>
      <c r="AF246" s="71" t="e">
        <f t="shared" si="61"/>
        <v>#DIV/0!</v>
      </c>
      <c r="AG246" s="69">
        <v>0</v>
      </c>
      <c r="AH246" s="70">
        <v>0</v>
      </c>
      <c r="AI246" s="71" t="e">
        <f t="shared" si="62"/>
        <v>#DIV/0!</v>
      </c>
      <c r="AJ246" s="69">
        <v>-11561</v>
      </c>
      <c r="AK246" s="70">
        <v>0</v>
      </c>
      <c r="AL246" s="71" t="e">
        <f t="shared" si="63"/>
        <v>#DIV/0!</v>
      </c>
      <c r="AM246" s="57">
        <v>0</v>
      </c>
      <c r="AN246" s="58"/>
      <c r="AO246" s="64">
        <f t="shared" si="64"/>
        <v>-11561</v>
      </c>
      <c r="AP246" s="65">
        <f t="shared" si="64"/>
        <v>0</v>
      </c>
    </row>
    <row r="247" spans="1:42" ht="26.45" customHeight="1" x14ac:dyDescent="0.2">
      <c r="A247" s="49">
        <v>3.4</v>
      </c>
      <c r="B247" s="66" t="s">
        <v>578</v>
      </c>
      <c r="C247" s="85">
        <f t="shared" si="52"/>
        <v>180</v>
      </c>
      <c r="D247" s="67" t="s">
        <v>579</v>
      </c>
      <c r="E247" s="68"/>
      <c r="F247" s="69">
        <v>0</v>
      </c>
      <c r="G247" s="70">
        <v>0</v>
      </c>
      <c r="H247" s="71" t="e">
        <f t="shared" si="53"/>
        <v>#DIV/0!</v>
      </c>
      <c r="I247" s="69">
        <v>0</v>
      </c>
      <c r="J247" s="70">
        <v>0</v>
      </c>
      <c r="K247" s="71" t="e">
        <f t="shared" si="54"/>
        <v>#DIV/0!</v>
      </c>
      <c r="L247" s="69">
        <v>0</v>
      </c>
      <c r="M247" s="70">
        <v>0</v>
      </c>
      <c r="N247" s="71" t="e">
        <f t="shared" si="55"/>
        <v>#DIV/0!</v>
      </c>
      <c r="O247" s="69">
        <v>0</v>
      </c>
      <c r="P247" s="70">
        <v>0</v>
      </c>
      <c r="Q247" s="71" t="e">
        <f t="shared" si="56"/>
        <v>#DIV/0!</v>
      </c>
      <c r="R247" s="69">
        <v>0</v>
      </c>
      <c r="S247" s="70">
        <v>0</v>
      </c>
      <c r="T247" s="71" t="e">
        <f t="shared" si="57"/>
        <v>#DIV/0!</v>
      </c>
      <c r="U247" s="69">
        <v>0</v>
      </c>
      <c r="V247" s="70">
        <v>0</v>
      </c>
      <c r="W247" s="71" t="e">
        <f t="shared" si="58"/>
        <v>#DIV/0!</v>
      </c>
      <c r="X247" s="69">
        <v>0</v>
      </c>
      <c r="Y247" s="70">
        <v>0</v>
      </c>
      <c r="Z247" s="71" t="e">
        <f t="shared" si="59"/>
        <v>#DIV/0!</v>
      </c>
      <c r="AA247" s="69">
        <v>0</v>
      </c>
      <c r="AB247" s="70">
        <v>0</v>
      </c>
      <c r="AC247" s="71" t="e">
        <f t="shared" si="60"/>
        <v>#DIV/0!</v>
      </c>
      <c r="AD247" s="69">
        <v>0</v>
      </c>
      <c r="AE247" s="70">
        <v>0</v>
      </c>
      <c r="AF247" s="71" t="e">
        <f t="shared" si="61"/>
        <v>#DIV/0!</v>
      </c>
      <c r="AG247" s="69">
        <v>0</v>
      </c>
      <c r="AH247" s="70">
        <v>0</v>
      </c>
      <c r="AI247" s="71" t="e">
        <f t="shared" si="62"/>
        <v>#DIV/0!</v>
      </c>
      <c r="AJ247" s="69">
        <v>0</v>
      </c>
      <c r="AK247" s="70">
        <v>0</v>
      </c>
      <c r="AL247" s="71" t="e">
        <f t="shared" si="63"/>
        <v>#DIV/0!</v>
      </c>
      <c r="AM247" s="57">
        <v>0</v>
      </c>
      <c r="AN247" s="58"/>
      <c r="AO247" s="64">
        <f t="shared" si="64"/>
        <v>0</v>
      </c>
      <c r="AP247" s="65">
        <f t="shared" si="64"/>
        <v>0</v>
      </c>
    </row>
    <row r="248" spans="1:42" ht="26.45" customHeight="1" x14ac:dyDescent="0.2">
      <c r="A248" s="49">
        <v>3.2</v>
      </c>
      <c r="B248" s="66" t="s">
        <v>580</v>
      </c>
      <c r="C248" s="85">
        <f t="shared" si="52"/>
        <v>181</v>
      </c>
      <c r="D248" s="67" t="s">
        <v>581</v>
      </c>
      <c r="E248" s="68"/>
      <c r="F248" s="69">
        <v>0</v>
      </c>
      <c r="G248" s="70">
        <v>0</v>
      </c>
      <c r="H248" s="71" t="e">
        <f t="shared" si="53"/>
        <v>#DIV/0!</v>
      </c>
      <c r="I248" s="69">
        <v>0</v>
      </c>
      <c r="J248" s="70">
        <v>0</v>
      </c>
      <c r="K248" s="71" t="e">
        <f t="shared" si="54"/>
        <v>#DIV/0!</v>
      </c>
      <c r="L248" s="69">
        <v>0</v>
      </c>
      <c r="M248" s="70">
        <v>0</v>
      </c>
      <c r="N248" s="71" t="e">
        <f t="shared" si="55"/>
        <v>#DIV/0!</v>
      </c>
      <c r="O248" s="69">
        <v>0</v>
      </c>
      <c r="P248" s="70">
        <v>0</v>
      </c>
      <c r="Q248" s="71" t="e">
        <f t="shared" si="56"/>
        <v>#DIV/0!</v>
      </c>
      <c r="R248" s="69">
        <v>0</v>
      </c>
      <c r="S248" s="70">
        <v>0</v>
      </c>
      <c r="T248" s="71" t="e">
        <f t="shared" si="57"/>
        <v>#DIV/0!</v>
      </c>
      <c r="U248" s="69">
        <v>0</v>
      </c>
      <c r="V248" s="70">
        <v>0</v>
      </c>
      <c r="W248" s="71" t="e">
        <f t="shared" si="58"/>
        <v>#DIV/0!</v>
      </c>
      <c r="X248" s="69">
        <v>0</v>
      </c>
      <c r="Y248" s="70">
        <v>0</v>
      </c>
      <c r="Z248" s="71" t="e">
        <f t="shared" si="59"/>
        <v>#DIV/0!</v>
      </c>
      <c r="AA248" s="69">
        <v>0</v>
      </c>
      <c r="AB248" s="70">
        <v>0</v>
      </c>
      <c r="AC248" s="71" t="e">
        <f t="shared" si="60"/>
        <v>#DIV/0!</v>
      </c>
      <c r="AD248" s="69">
        <v>0</v>
      </c>
      <c r="AE248" s="70">
        <v>0</v>
      </c>
      <c r="AF248" s="71" t="e">
        <f t="shared" si="61"/>
        <v>#DIV/0!</v>
      </c>
      <c r="AG248" s="69">
        <v>0</v>
      </c>
      <c r="AH248" s="70">
        <v>0</v>
      </c>
      <c r="AI248" s="71" t="e">
        <f t="shared" si="62"/>
        <v>#DIV/0!</v>
      </c>
      <c r="AJ248" s="69">
        <v>0</v>
      </c>
      <c r="AK248" s="70">
        <v>0</v>
      </c>
      <c r="AL248" s="71" t="e">
        <f t="shared" si="63"/>
        <v>#DIV/0!</v>
      </c>
      <c r="AM248" s="57">
        <v>0</v>
      </c>
      <c r="AN248" s="58"/>
      <c r="AO248" s="64">
        <f t="shared" si="64"/>
        <v>0</v>
      </c>
      <c r="AP248" s="65">
        <f t="shared" si="64"/>
        <v>0</v>
      </c>
    </row>
    <row r="249" spans="1:42" ht="26.45" customHeight="1" x14ac:dyDescent="0.2">
      <c r="A249" s="49">
        <v>2.65</v>
      </c>
      <c r="B249" s="66" t="s">
        <v>582</v>
      </c>
      <c r="C249" s="85">
        <f t="shared" si="52"/>
        <v>182</v>
      </c>
      <c r="D249" s="67" t="s">
        <v>583</v>
      </c>
      <c r="E249" s="68"/>
      <c r="F249" s="69">
        <v>0</v>
      </c>
      <c r="G249" s="70">
        <v>0</v>
      </c>
      <c r="H249" s="71" t="e">
        <f t="shared" si="53"/>
        <v>#DIV/0!</v>
      </c>
      <c r="I249" s="69">
        <v>0</v>
      </c>
      <c r="J249" s="70">
        <v>0</v>
      </c>
      <c r="K249" s="71" t="e">
        <f t="shared" si="54"/>
        <v>#DIV/0!</v>
      </c>
      <c r="L249" s="69">
        <v>0</v>
      </c>
      <c r="M249" s="70">
        <v>0</v>
      </c>
      <c r="N249" s="71" t="e">
        <f t="shared" si="55"/>
        <v>#DIV/0!</v>
      </c>
      <c r="O249" s="69">
        <v>0</v>
      </c>
      <c r="P249" s="70">
        <v>0</v>
      </c>
      <c r="Q249" s="71" t="e">
        <f t="shared" si="56"/>
        <v>#DIV/0!</v>
      </c>
      <c r="R249" s="69">
        <v>0</v>
      </c>
      <c r="S249" s="70">
        <v>0</v>
      </c>
      <c r="T249" s="71" t="e">
        <f t="shared" si="57"/>
        <v>#DIV/0!</v>
      </c>
      <c r="U249" s="69">
        <v>0</v>
      </c>
      <c r="V249" s="70">
        <v>0</v>
      </c>
      <c r="W249" s="71" t="e">
        <f t="shared" si="58"/>
        <v>#DIV/0!</v>
      </c>
      <c r="X249" s="69">
        <v>0</v>
      </c>
      <c r="Y249" s="70">
        <v>0</v>
      </c>
      <c r="Z249" s="71" t="e">
        <f t="shared" si="59"/>
        <v>#DIV/0!</v>
      </c>
      <c r="AA249" s="69">
        <v>0</v>
      </c>
      <c r="AB249" s="70">
        <v>0</v>
      </c>
      <c r="AC249" s="71" t="e">
        <f t="shared" si="60"/>
        <v>#DIV/0!</v>
      </c>
      <c r="AD249" s="69">
        <v>0</v>
      </c>
      <c r="AE249" s="70">
        <v>0</v>
      </c>
      <c r="AF249" s="71" t="e">
        <f t="shared" si="61"/>
        <v>#DIV/0!</v>
      </c>
      <c r="AG249" s="69">
        <v>0</v>
      </c>
      <c r="AH249" s="70">
        <v>0</v>
      </c>
      <c r="AI249" s="71" t="e">
        <f t="shared" si="62"/>
        <v>#DIV/0!</v>
      </c>
      <c r="AJ249" s="69">
        <v>0</v>
      </c>
      <c r="AK249" s="70">
        <v>0</v>
      </c>
      <c r="AL249" s="71" t="e">
        <f t="shared" si="63"/>
        <v>#DIV/0!</v>
      </c>
      <c r="AM249" s="57">
        <v>0</v>
      </c>
      <c r="AN249" s="58"/>
      <c r="AO249" s="64">
        <f t="shared" si="64"/>
        <v>0</v>
      </c>
      <c r="AP249" s="65">
        <f t="shared" si="64"/>
        <v>0</v>
      </c>
    </row>
    <row r="250" spans="1:42" ht="26.45" customHeight="1" x14ac:dyDescent="0.2">
      <c r="A250" s="49">
        <v>265</v>
      </c>
      <c r="B250" s="66" t="s">
        <v>584</v>
      </c>
      <c r="C250" s="85">
        <f t="shared" si="52"/>
        <v>183</v>
      </c>
      <c r="D250" s="67" t="s">
        <v>585</v>
      </c>
      <c r="E250" s="68"/>
      <c r="F250" s="69">
        <v>0</v>
      </c>
      <c r="G250" s="70">
        <v>0</v>
      </c>
      <c r="H250" s="71" t="e">
        <f t="shared" si="53"/>
        <v>#DIV/0!</v>
      </c>
      <c r="I250" s="69">
        <v>0</v>
      </c>
      <c r="J250" s="70">
        <v>0</v>
      </c>
      <c r="K250" s="71" t="e">
        <f t="shared" si="54"/>
        <v>#DIV/0!</v>
      </c>
      <c r="L250" s="69">
        <v>0</v>
      </c>
      <c r="M250" s="70">
        <v>0</v>
      </c>
      <c r="N250" s="71" t="e">
        <f t="shared" si="55"/>
        <v>#DIV/0!</v>
      </c>
      <c r="O250" s="69">
        <v>0</v>
      </c>
      <c r="P250" s="70">
        <v>0</v>
      </c>
      <c r="Q250" s="71" t="e">
        <f t="shared" si="56"/>
        <v>#DIV/0!</v>
      </c>
      <c r="R250" s="69">
        <v>0</v>
      </c>
      <c r="S250" s="70">
        <v>0</v>
      </c>
      <c r="T250" s="71" t="e">
        <f t="shared" si="57"/>
        <v>#DIV/0!</v>
      </c>
      <c r="U250" s="69">
        <v>0</v>
      </c>
      <c r="V250" s="70">
        <v>0</v>
      </c>
      <c r="W250" s="71" t="e">
        <f t="shared" si="58"/>
        <v>#DIV/0!</v>
      </c>
      <c r="X250" s="69">
        <v>0</v>
      </c>
      <c r="Y250" s="70">
        <v>0</v>
      </c>
      <c r="Z250" s="71" t="e">
        <f t="shared" si="59"/>
        <v>#DIV/0!</v>
      </c>
      <c r="AA250" s="69">
        <v>0</v>
      </c>
      <c r="AB250" s="70">
        <v>0</v>
      </c>
      <c r="AC250" s="71" t="e">
        <f t="shared" si="60"/>
        <v>#DIV/0!</v>
      </c>
      <c r="AD250" s="69">
        <v>0</v>
      </c>
      <c r="AE250" s="70">
        <v>0</v>
      </c>
      <c r="AF250" s="71" t="e">
        <f t="shared" si="61"/>
        <v>#DIV/0!</v>
      </c>
      <c r="AG250" s="69">
        <v>0</v>
      </c>
      <c r="AH250" s="70">
        <v>0</v>
      </c>
      <c r="AI250" s="71" t="e">
        <f t="shared" si="62"/>
        <v>#DIV/0!</v>
      </c>
      <c r="AJ250" s="69">
        <v>0</v>
      </c>
      <c r="AK250" s="70">
        <v>0</v>
      </c>
      <c r="AL250" s="71" t="e">
        <f t="shared" si="63"/>
        <v>#DIV/0!</v>
      </c>
      <c r="AM250" s="57">
        <v>0</v>
      </c>
      <c r="AN250" s="58"/>
      <c r="AO250" s="64">
        <f t="shared" si="64"/>
        <v>0</v>
      </c>
      <c r="AP250" s="65">
        <f t="shared" si="64"/>
        <v>0</v>
      </c>
    </row>
    <row r="251" spans="1:42" ht="26.45" customHeight="1" x14ac:dyDescent="0.2">
      <c r="A251" s="49">
        <v>3.75</v>
      </c>
      <c r="B251" s="66" t="s">
        <v>586</v>
      </c>
      <c r="C251" s="85">
        <f t="shared" si="52"/>
        <v>184</v>
      </c>
      <c r="D251" s="67" t="s">
        <v>587</v>
      </c>
      <c r="E251" s="68"/>
      <c r="F251" s="69">
        <v>0</v>
      </c>
      <c r="G251" s="70">
        <v>0</v>
      </c>
      <c r="H251" s="71" t="e">
        <f t="shared" si="53"/>
        <v>#DIV/0!</v>
      </c>
      <c r="I251" s="69">
        <v>0</v>
      </c>
      <c r="J251" s="70">
        <v>0</v>
      </c>
      <c r="K251" s="71" t="e">
        <f t="shared" si="54"/>
        <v>#DIV/0!</v>
      </c>
      <c r="L251" s="69">
        <v>0</v>
      </c>
      <c r="M251" s="70">
        <v>0</v>
      </c>
      <c r="N251" s="71" t="e">
        <f t="shared" si="55"/>
        <v>#DIV/0!</v>
      </c>
      <c r="O251" s="69">
        <v>0</v>
      </c>
      <c r="P251" s="70">
        <v>0</v>
      </c>
      <c r="Q251" s="71" t="e">
        <f t="shared" si="56"/>
        <v>#DIV/0!</v>
      </c>
      <c r="R251" s="69">
        <v>0</v>
      </c>
      <c r="S251" s="70">
        <v>0</v>
      </c>
      <c r="T251" s="71" t="e">
        <f t="shared" si="57"/>
        <v>#DIV/0!</v>
      </c>
      <c r="U251" s="69">
        <v>0</v>
      </c>
      <c r="V251" s="70">
        <v>0</v>
      </c>
      <c r="W251" s="71" t="e">
        <f t="shared" si="58"/>
        <v>#DIV/0!</v>
      </c>
      <c r="X251" s="69">
        <v>0</v>
      </c>
      <c r="Y251" s="70">
        <v>0</v>
      </c>
      <c r="Z251" s="71" t="e">
        <f t="shared" si="59"/>
        <v>#DIV/0!</v>
      </c>
      <c r="AA251" s="69">
        <v>0</v>
      </c>
      <c r="AB251" s="70">
        <v>0</v>
      </c>
      <c r="AC251" s="71" t="e">
        <f t="shared" si="60"/>
        <v>#DIV/0!</v>
      </c>
      <c r="AD251" s="69">
        <v>0</v>
      </c>
      <c r="AE251" s="70">
        <v>0</v>
      </c>
      <c r="AF251" s="71" t="e">
        <f t="shared" si="61"/>
        <v>#DIV/0!</v>
      </c>
      <c r="AG251" s="69">
        <v>0</v>
      </c>
      <c r="AH251" s="70">
        <v>0</v>
      </c>
      <c r="AI251" s="71" t="e">
        <f t="shared" si="62"/>
        <v>#DIV/0!</v>
      </c>
      <c r="AJ251" s="69">
        <v>0</v>
      </c>
      <c r="AK251" s="70">
        <v>0</v>
      </c>
      <c r="AL251" s="71" t="e">
        <f t="shared" si="63"/>
        <v>#DIV/0!</v>
      </c>
      <c r="AM251" s="57">
        <v>0</v>
      </c>
      <c r="AN251" s="58"/>
      <c r="AO251" s="64">
        <f t="shared" si="64"/>
        <v>0</v>
      </c>
      <c r="AP251" s="65">
        <f t="shared" si="64"/>
        <v>0</v>
      </c>
    </row>
    <row r="252" spans="1:42" ht="26.45" customHeight="1" x14ac:dyDescent="0.2">
      <c r="A252" s="49">
        <v>345</v>
      </c>
      <c r="B252" s="66" t="s">
        <v>588</v>
      </c>
      <c r="C252" s="85">
        <f t="shared" si="52"/>
        <v>185</v>
      </c>
      <c r="D252" s="67" t="s">
        <v>589</v>
      </c>
      <c r="E252" s="68"/>
      <c r="F252" s="69">
        <v>0</v>
      </c>
      <c r="G252" s="70">
        <v>0</v>
      </c>
      <c r="H252" s="71" t="e">
        <f t="shared" si="53"/>
        <v>#DIV/0!</v>
      </c>
      <c r="I252" s="69">
        <v>0</v>
      </c>
      <c r="J252" s="70">
        <v>0</v>
      </c>
      <c r="K252" s="71" t="e">
        <f t="shared" si="54"/>
        <v>#DIV/0!</v>
      </c>
      <c r="L252" s="69">
        <v>0</v>
      </c>
      <c r="M252" s="70">
        <v>0</v>
      </c>
      <c r="N252" s="71" t="e">
        <f t="shared" si="55"/>
        <v>#DIV/0!</v>
      </c>
      <c r="O252" s="69">
        <v>0</v>
      </c>
      <c r="P252" s="70">
        <v>0</v>
      </c>
      <c r="Q252" s="71" t="e">
        <f t="shared" si="56"/>
        <v>#DIV/0!</v>
      </c>
      <c r="R252" s="69">
        <v>0</v>
      </c>
      <c r="S252" s="70">
        <v>0</v>
      </c>
      <c r="T252" s="71" t="e">
        <f t="shared" si="57"/>
        <v>#DIV/0!</v>
      </c>
      <c r="U252" s="69">
        <v>0</v>
      </c>
      <c r="V252" s="70">
        <v>0</v>
      </c>
      <c r="W252" s="71" t="e">
        <f t="shared" si="58"/>
        <v>#DIV/0!</v>
      </c>
      <c r="X252" s="69">
        <v>0</v>
      </c>
      <c r="Y252" s="70">
        <v>0</v>
      </c>
      <c r="Z252" s="71" t="e">
        <f t="shared" si="59"/>
        <v>#DIV/0!</v>
      </c>
      <c r="AA252" s="69">
        <v>0</v>
      </c>
      <c r="AB252" s="70">
        <v>0</v>
      </c>
      <c r="AC252" s="71" t="e">
        <f t="shared" si="60"/>
        <v>#DIV/0!</v>
      </c>
      <c r="AD252" s="69">
        <v>0</v>
      </c>
      <c r="AE252" s="70">
        <v>0</v>
      </c>
      <c r="AF252" s="71" t="e">
        <f t="shared" si="61"/>
        <v>#DIV/0!</v>
      </c>
      <c r="AG252" s="69">
        <v>0</v>
      </c>
      <c r="AH252" s="70">
        <v>0</v>
      </c>
      <c r="AI252" s="71" t="e">
        <f t="shared" si="62"/>
        <v>#DIV/0!</v>
      </c>
      <c r="AJ252" s="69">
        <v>0</v>
      </c>
      <c r="AK252" s="70">
        <v>0</v>
      </c>
      <c r="AL252" s="71" t="e">
        <f t="shared" si="63"/>
        <v>#DIV/0!</v>
      </c>
      <c r="AM252" s="57">
        <v>0</v>
      </c>
      <c r="AN252" s="58"/>
      <c r="AO252" s="64">
        <f t="shared" si="64"/>
        <v>0</v>
      </c>
      <c r="AP252" s="65">
        <f t="shared" si="64"/>
        <v>0</v>
      </c>
    </row>
    <row r="253" spans="1:42" ht="26.45" customHeight="1" x14ac:dyDescent="0.2">
      <c r="A253" s="49">
        <v>0</v>
      </c>
      <c r="B253" s="66" t="s">
        <v>590</v>
      </c>
      <c r="C253" s="85">
        <f t="shared" si="52"/>
        <v>186</v>
      </c>
      <c r="D253" s="67" t="s">
        <v>591</v>
      </c>
      <c r="E253" s="68"/>
      <c r="F253" s="69">
        <v>0</v>
      </c>
      <c r="G253" s="70">
        <v>0</v>
      </c>
      <c r="H253" s="71" t="e">
        <f t="shared" si="53"/>
        <v>#DIV/0!</v>
      </c>
      <c r="I253" s="69">
        <v>0</v>
      </c>
      <c r="J253" s="70">
        <v>0</v>
      </c>
      <c r="K253" s="71" t="e">
        <f t="shared" si="54"/>
        <v>#DIV/0!</v>
      </c>
      <c r="L253" s="69">
        <v>0</v>
      </c>
      <c r="M253" s="70">
        <v>0</v>
      </c>
      <c r="N253" s="71" t="e">
        <f t="shared" si="55"/>
        <v>#DIV/0!</v>
      </c>
      <c r="O253" s="69">
        <v>0</v>
      </c>
      <c r="P253" s="70">
        <v>0</v>
      </c>
      <c r="Q253" s="71" t="e">
        <f t="shared" si="56"/>
        <v>#DIV/0!</v>
      </c>
      <c r="R253" s="69">
        <v>0</v>
      </c>
      <c r="S253" s="70">
        <v>0</v>
      </c>
      <c r="T253" s="71" t="e">
        <f t="shared" si="57"/>
        <v>#DIV/0!</v>
      </c>
      <c r="U253" s="69">
        <v>0</v>
      </c>
      <c r="V253" s="70">
        <v>0</v>
      </c>
      <c r="W253" s="71" t="e">
        <f t="shared" si="58"/>
        <v>#DIV/0!</v>
      </c>
      <c r="X253" s="69">
        <v>0</v>
      </c>
      <c r="Y253" s="70">
        <v>0</v>
      </c>
      <c r="Z253" s="71" t="e">
        <f t="shared" si="59"/>
        <v>#DIV/0!</v>
      </c>
      <c r="AA253" s="69">
        <v>0</v>
      </c>
      <c r="AB253" s="70">
        <v>0</v>
      </c>
      <c r="AC253" s="71" t="e">
        <f t="shared" si="60"/>
        <v>#DIV/0!</v>
      </c>
      <c r="AD253" s="69">
        <v>0</v>
      </c>
      <c r="AE253" s="70">
        <v>0</v>
      </c>
      <c r="AF253" s="71" t="e">
        <f t="shared" si="61"/>
        <v>#DIV/0!</v>
      </c>
      <c r="AG253" s="69">
        <v>0</v>
      </c>
      <c r="AH253" s="70">
        <v>0</v>
      </c>
      <c r="AI253" s="71" t="e">
        <f t="shared" si="62"/>
        <v>#DIV/0!</v>
      </c>
      <c r="AJ253" s="69">
        <v>0</v>
      </c>
      <c r="AK253" s="70">
        <v>0</v>
      </c>
      <c r="AL253" s="71" t="e">
        <f t="shared" si="63"/>
        <v>#DIV/0!</v>
      </c>
      <c r="AM253" s="57">
        <v>0</v>
      </c>
      <c r="AN253" s="58"/>
      <c r="AO253" s="64">
        <f t="shared" si="64"/>
        <v>0</v>
      </c>
      <c r="AP253" s="65">
        <f t="shared" si="64"/>
        <v>0</v>
      </c>
    </row>
    <row r="254" spans="1:42" ht="26.45" customHeight="1" x14ac:dyDescent="0.2">
      <c r="A254" s="49">
        <v>0</v>
      </c>
      <c r="B254" s="66" t="s">
        <v>592</v>
      </c>
      <c r="C254" s="85">
        <f t="shared" si="52"/>
        <v>187</v>
      </c>
      <c r="D254" s="67" t="s">
        <v>593</v>
      </c>
      <c r="E254" s="68"/>
      <c r="F254" s="69">
        <v>0</v>
      </c>
      <c r="G254" s="70">
        <v>0</v>
      </c>
      <c r="H254" s="71" t="e">
        <f t="shared" si="53"/>
        <v>#DIV/0!</v>
      </c>
      <c r="I254" s="69">
        <v>0</v>
      </c>
      <c r="J254" s="70">
        <v>0</v>
      </c>
      <c r="K254" s="71" t="e">
        <f t="shared" si="54"/>
        <v>#DIV/0!</v>
      </c>
      <c r="L254" s="69">
        <v>0</v>
      </c>
      <c r="M254" s="70">
        <v>0</v>
      </c>
      <c r="N254" s="71" t="e">
        <f t="shared" si="55"/>
        <v>#DIV/0!</v>
      </c>
      <c r="O254" s="69">
        <v>0</v>
      </c>
      <c r="P254" s="70">
        <v>0</v>
      </c>
      <c r="Q254" s="71" t="e">
        <f t="shared" si="56"/>
        <v>#DIV/0!</v>
      </c>
      <c r="R254" s="69">
        <v>200</v>
      </c>
      <c r="S254" s="70">
        <v>0</v>
      </c>
      <c r="T254" s="71" t="e">
        <f t="shared" si="57"/>
        <v>#DIV/0!</v>
      </c>
      <c r="U254" s="69">
        <v>0</v>
      </c>
      <c r="V254" s="70">
        <v>0</v>
      </c>
      <c r="W254" s="71" t="e">
        <f t="shared" si="58"/>
        <v>#DIV/0!</v>
      </c>
      <c r="X254" s="69">
        <v>0</v>
      </c>
      <c r="Y254" s="70">
        <v>0</v>
      </c>
      <c r="Z254" s="71" t="e">
        <f t="shared" si="59"/>
        <v>#DIV/0!</v>
      </c>
      <c r="AA254" s="69">
        <v>0</v>
      </c>
      <c r="AB254" s="70">
        <v>0</v>
      </c>
      <c r="AC254" s="71" t="e">
        <f t="shared" si="60"/>
        <v>#DIV/0!</v>
      </c>
      <c r="AD254" s="69">
        <v>0</v>
      </c>
      <c r="AE254" s="70">
        <v>0</v>
      </c>
      <c r="AF254" s="71" t="e">
        <f t="shared" si="61"/>
        <v>#DIV/0!</v>
      </c>
      <c r="AG254" s="69">
        <v>0</v>
      </c>
      <c r="AH254" s="70">
        <v>0</v>
      </c>
      <c r="AI254" s="71" t="e">
        <f t="shared" si="62"/>
        <v>#DIV/0!</v>
      </c>
      <c r="AJ254" s="69">
        <v>200</v>
      </c>
      <c r="AK254" s="70">
        <v>0</v>
      </c>
      <c r="AL254" s="71" t="e">
        <f t="shared" si="63"/>
        <v>#DIV/0!</v>
      </c>
      <c r="AM254" s="57">
        <v>0</v>
      </c>
      <c r="AN254" s="58"/>
      <c r="AO254" s="64">
        <f t="shared" si="64"/>
        <v>200</v>
      </c>
      <c r="AP254" s="65">
        <f t="shared" si="64"/>
        <v>0</v>
      </c>
    </row>
    <row r="255" spans="1:42" ht="26.45" customHeight="1" x14ac:dyDescent="0.2">
      <c r="A255" s="49">
        <v>0</v>
      </c>
      <c r="B255" s="66" t="s">
        <v>594</v>
      </c>
      <c r="C255" s="85">
        <f t="shared" si="52"/>
        <v>188</v>
      </c>
      <c r="D255" s="67" t="s">
        <v>595</v>
      </c>
      <c r="E255" s="68"/>
      <c r="F255" s="69">
        <v>0</v>
      </c>
      <c r="G255" s="70">
        <v>0</v>
      </c>
      <c r="H255" s="71" t="e">
        <f t="shared" si="53"/>
        <v>#DIV/0!</v>
      </c>
      <c r="I255" s="69">
        <v>0</v>
      </c>
      <c r="J255" s="70">
        <v>0</v>
      </c>
      <c r="K255" s="71" t="e">
        <f t="shared" si="54"/>
        <v>#DIV/0!</v>
      </c>
      <c r="L255" s="69">
        <v>0</v>
      </c>
      <c r="M255" s="70">
        <v>0</v>
      </c>
      <c r="N255" s="71" t="e">
        <f t="shared" si="55"/>
        <v>#DIV/0!</v>
      </c>
      <c r="O255" s="69">
        <v>0</v>
      </c>
      <c r="P255" s="70">
        <v>0</v>
      </c>
      <c r="Q255" s="71" t="e">
        <f t="shared" si="56"/>
        <v>#DIV/0!</v>
      </c>
      <c r="R255" s="69">
        <v>0</v>
      </c>
      <c r="S255" s="70">
        <v>0</v>
      </c>
      <c r="T255" s="71" t="e">
        <f t="shared" si="57"/>
        <v>#DIV/0!</v>
      </c>
      <c r="U255" s="69">
        <v>0</v>
      </c>
      <c r="V255" s="70">
        <v>0</v>
      </c>
      <c r="W255" s="71" t="e">
        <f t="shared" si="58"/>
        <v>#DIV/0!</v>
      </c>
      <c r="X255" s="69">
        <v>0</v>
      </c>
      <c r="Y255" s="70">
        <v>0</v>
      </c>
      <c r="Z255" s="71" t="e">
        <f t="shared" si="59"/>
        <v>#DIV/0!</v>
      </c>
      <c r="AA255" s="69">
        <v>0</v>
      </c>
      <c r="AB255" s="70">
        <v>0</v>
      </c>
      <c r="AC255" s="71" t="e">
        <f t="shared" si="60"/>
        <v>#DIV/0!</v>
      </c>
      <c r="AD255" s="69">
        <v>0</v>
      </c>
      <c r="AE255" s="70">
        <v>0</v>
      </c>
      <c r="AF255" s="71" t="e">
        <f t="shared" si="61"/>
        <v>#DIV/0!</v>
      </c>
      <c r="AG255" s="69">
        <v>0</v>
      </c>
      <c r="AH255" s="70">
        <v>0</v>
      </c>
      <c r="AI255" s="71" t="e">
        <f t="shared" si="62"/>
        <v>#DIV/0!</v>
      </c>
      <c r="AJ255" s="69">
        <v>0</v>
      </c>
      <c r="AK255" s="70">
        <v>0</v>
      </c>
      <c r="AL255" s="71" t="e">
        <f t="shared" si="63"/>
        <v>#DIV/0!</v>
      </c>
      <c r="AM255" s="57">
        <v>0</v>
      </c>
      <c r="AN255" s="58"/>
      <c r="AO255" s="64">
        <f t="shared" si="64"/>
        <v>0</v>
      </c>
      <c r="AP255" s="65">
        <f t="shared" si="64"/>
        <v>0</v>
      </c>
    </row>
    <row r="256" spans="1:42" ht="26.45" customHeight="1" x14ac:dyDescent="0.2">
      <c r="A256" s="49">
        <v>31.2</v>
      </c>
      <c r="B256" s="66" t="s">
        <v>596</v>
      </c>
      <c r="C256" s="85">
        <f t="shared" si="52"/>
        <v>189</v>
      </c>
      <c r="D256" s="67" t="s">
        <v>597</v>
      </c>
      <c r="E256" s="68" t="s">
        <v>25</v>
      </c>
      <c r="F256" s="69">
        <v>-202.5</v>
      </c>
      <c r="G256" s="70">
        <v>0</v>
      </c>
      <c r="H256" s="71" t="e">
        <f t="shared" si="53"/>
        <v>#DIV/0!</v>
      </c>
      <c r="I256" s="69">
        <v>-191</v>
      </c>
      <c r="J256" s="70">
        <v>0</v>
      </c>
      <c r="K256" s="71" t="e">
        <f t="shared" si="54"/>
        <v>#DIV/0!</v>
      </c>
      <c r="L256" s="69">
        <v>-101.5</v>
      </c>
      <c r="M256" s="70">
        <v>0</v>
      </c>
      <c r="N256" s="71" t="e">
        <f t="shared" si="55"/>
        <v>#DIV/0!</v>
      </c>
      <c r="O256" s="69">
        <v>-142</v>
      </c>
      <c r="P256" s="70">
        <v>0</v>
      </c>
      <c r="Q256" s="71" t="e">
        <f t="shared" si="56"/>
        <v>#DIV/0!</v>
      </c>
      <c r="R256" s="69">
        <v>-90.5</v>
      </c>
      <c r="S256" s="70">
        <v>0</v>
      </c>
      <c r="T256" s="71" t="e">
        <f t="shared" si="57"/>
        <v>#DIV/0!</v>
      </c>
      <c r="U256" s="69">
        <v>-182</v>
      </c>
      <c r="V256" s="70">
        <v>0</v>
      </c>
      <c r="W256" s="71" t="e">
        <f t="shared" si="58"/>
        <v>#DIV/0!</v>
      </c>
      <c r="X256" s="69">
        <v>-105.5</v>
      </c>
      <c r="Y256" s="70">
        <v>0</v>
      </c>
      <c r="Z256" s="71" t="e">
        <f t="shared" si="59"/>
        <v>#DIV/0!</v>
      </c>
      <c r="AA256" s="69">
        <v>-87</v>
      </c>
      <c r="AB256" s="70">
        <v>0</v>
      </c>
      <c r="AC256" s="71" t="e">
        <f t="shared" si="60"/>
        <v>#DIV/0!</v>
      </c>
      <c r="AD256" s="69">
        <v>-327.5</v>
      </c>
      <c r="AE256" s="70">
        <v>0</v>
      </c>
      <c r="AF256" s="71" t="e">
        <f t="shared" si="61"/>
        <v>#DIV/0!</v>
      </c>
      <c r="AG256" s="69">
        <v>0</v>
      </c>
      <c r="AH256" s="70">
        <v>0</v>
      </c>
      <c r="AI256" s="71" t="e">
        <f t="shared" si="62"/>
        <v>#DIV/0!</v>
      </c>
      <c r="AJ256" s="69">
        <v>-1429.5</v>
      </c>
      <c r="AK256" s="70">
        <v>0</v>
      </c>
      <c r="AL256" s="71" t="e">
        <f t="shared" si="63"/>
        <v>#DIV/0!</v>
      </c>
      <c r="AM256" s="57">
        <v>0</v>
      </c>
      <c r="AN256" s="58"/>
      <c r="AO256" s="64">
        <f t="shared" si="64"/>
        <v>-1429.5</v>
      </c>
      <c r="AP256" s="65">
        <f t="shared" si="64"/>
        <v>0</v>
      </c>
    </row>
    <row r="257" spans="1:42" ht="26.45" customHeight="1" x14ac:dyDescent="0.2">
      <c r="A257" s="49">
        <v>17.5</v>
      </c>
      <c r="B257" s="66" t="s">
        <v>598</v>
      </c>
      <c r="C257" s="85">
        <f t="shared" si="52"/>
        <v>190</v>
      </c>
      <c r="D257" s="67" t="s">
        <v>599</v>
      </c>
      <c r="E257" s="68"/>
      <c r="F257" s="69">
        <v>0</v>
      </c>
      <c r="G257" s="70">
        <v>0</v>
      </c>
      <c r="H257" s="71" t="e">
        <f t="shared" si="53"/>
        <v>#DIV/0!</v>
      </c>
      <c r="I257" s="69">
        <v>0</v>
      </c>
      <c r="J257" s="70">
        <v>0</v>
      </c>
      <c r="K257" s="71" t="e">
        <f t="shared" si="54"/>
        <v>#DIV/0!</v>
      </c>
      <c r="L257" s="69">
        <v>0</v>
      </c>
      <c r="M257" s="70">
        <v>0</v>
      </c>
      <c r="N257" s="71" t="e">
        <f t="shared" si="55"/>
        <v>#DIV/0!</v>
      </c>
      <c r="O257" s="69">
        <v>0</v>
      </c>
      <c r="P257" s="70">
        <v>0</v>
      </c>
      <c r="Q257" s="71" t="e">
        <f t="shared" si="56"/>
        <v>#DIV/0!</v>
      </c>
      <c r="R257" s="69">
        <v>0</v>
      </c>
      <c r="S257" s="70">
        <v>0</v>
      </c>
      <c r="T257" s="71" t="e">
        <f t="shared" si="57"/>
        <v>#DIV/0!</v>
      </c>
      <c r="U257" s="69">
        <v>0</v>
      </c>
      <c r="V257" s="70">
        <v>0</v>
      </c>
      <c r="W257" s="71" t="e">
        <f t="shared" si="58"/>
        <v>#DIV/0!</v>
      </c>
      <c r="X257" s="69">
        <v>0</v>
      </c>
      <c r="Y257" s="70">
        <v>0</v>
      </c>
      <c r="Z257" s="71" t="e">
        <f t="shared" si="59"/>
        <v>#DIV/0!</v>
      </c>
      <c r="AA257" s="69">
        <v>0</v>
      </c>
      <c r="AB257" s="70">
        <v>0</v>
      </c>
      <c r="AC257" s="71" t="e">
        <f t="shared" si="60"/>
        <v>#DIV/0!</v>
      </c>
      <c r="AD257" s="69">
        <v>0</v>
      </c>
      <c r="AE257" s="70">
        <v>0</v>
      </c>
      <c r="AF257" s="71" t="e">
        <f t="shared" si="61"/>
        <v>#DIV/0!</v>
      </c>
      <c r="AG257" s="69">
        <v>0</v>
      </c>
      <c r="AH257" s="70">
        <v>0</v>
      </c>
      <c r="AI257" s="71" t="e">
        <f t="shared" si="62"/>
        <v>#DIV/0!</v>
      </c>
      <c r="AJ257" s="69">
        <v>0</v>
      </c>
      <c r="AK257" s="70">
        <v>0</v>
      </c>
      <c r="AL257" s="71" t="e">
        <f t="shared" si="63"/>
        <v>#DIV/0!</v>
      </c>
      <c r="AM257" s="57">
        <v>0</v>
      </c>
      <c r="AN257" s="58"/>
      <c r="AO257" s="64">
        <f t="shared" si="64"/>
        <v>0</v>
      </c>
      <c r="AP257" s="65">
        <f t="shared" si="64"/>
        <v>0</v>
      </c>
    </row>
    <row r="258" spans="1:42" ht="26.45" customHeight="1" x14ac:dyDescent="0.2">
      <c r="A258" s="49">
        <v>0.92500000000000004</v>
      </c>
      <c r="B258" s="66" t="s">
        <v>600</v>
      </c>
      <c r="C258" s="85">
        <f t="shared" si="52"/>
        <v>191</v>
      </c>
      <c r="D258" s="67" t="s">
        <v>601</v>
      </c>
      <c r="E258" s="68"/>
      <c r="F258" s="69">
        <v>0</v>
      </c>
      <c r="G258" s="70">
        <v>0</v>
      </c>
      <c r="H258" s="71" t="e">
        <f>F258/G258</f>
        <v>#DIV/0!</v>
      </c>
      <c r="I258" s="69">
        <v>0</v>
      </c>
      <c r="J258" s="70">
        <v>0</v>
      </c>
      <c r="K258" s="71" t="e">
        <f>I258/J258</f>
        <v>#DIV/0!</v>
      </c>
      <c r="L258" s="69">
        <v>0</v>
      </c>
      <c r="M258" s="70">
        <v>0</v>
      </c>
      <c r="N258" s="71" t="e">
        <f>L258/M258</f>
        <v>#DIV/0!</v>
      </c>
      <c r="O258" s="69">
        <v>0</v>
      </c>
      <c r="P258" s="70">
        <v>0</v>
      </c>
      <c r="Q258" s="71" t="e">
        <f>O258/P258</f>
        <v>#DIV/0!</v>
      </c>
      <c r="R258" s="69">
        <v>0</v>
      </c>
      <c r="S258" s="70">
        <v>0</v>
      </c>
      <c r="T258" s="71" t="e">
        <f>R258/S258</f>
        <v>#DIV/0!</v>
      </c>
      <c r="U258" s="69">
        <v>0</v>
      </c>
      <c r="V258" s="70">
        <v>0</v>
      </c>
      <c r="W258" s="71" t="e">
        <f>U258/V258</f>
        <v>#DIV/0!</v>
      </c>
      <c r="X258" s="69">
        <v>0</v>
      </c>
      <c r="Y258" s="70">
        <v>0</v>
      </c>
      <c r="Z258" s="71" t="e">
        <f>X258/Y258</f>
        <v>#DIV/0!</v>
      </c>
      <c r="AA258" s="69">
        <v>0</v>
      </c>
      <c r="AB258" s="70">
        <v>0</v>
      </c>
      <c r="AC258" s="71" t="e">
        <f>AA258/AB258</f>
        <v>#DIV/0!</v>
      </c>
      <c r="AD258" s="69">
        <v>0</v>
      </c>
      <c r="AE258" s="70">
        <v>0</v>
      </c>
      <c r="AF258" s="71" t="e">
        <f>AD258/AE258</f>
        <v>#DIV/0!</v>
      </c>
      <c r="AG258" s="69">
        <v>0</v>
      </c>
      <c r="AH258" s="70">
        <v>0</v>
      </c>
      <c r="AI258" s="71" t="e">
        <f>AG258/AH258</f>
        <v>#DIV/0!</v>
      </c>
      <c r="AJ258" s="69">
        <v>0</v>
      </c>
      <c r="AK258" s="70">
        <v>0</v>
      </c>
      <c r="AL258" s="71" t="e">
        <f>AJ258/AK258</f>
        <v>#DIV/0!</v>
      </c>
      <c r="AM258" s="57">
        <v>0</v>
      </c>
      <c r="AN258" s="58"/>
      <c r="AO258" s="64">
        <f t="shared" si="64"/>
        <v>0</v>
      </c>
      <c r="AP258" s="65">
        <f t="shared" si="64"/>
        <v>0</v>
      </c>
    </row>
    <row r="259" spans="1:42" ht="26.45" customHeight="1" x14ac:dyDescent="0.2">
      <c r="A259" s="49">
        <v>60</v>
      </c>
      <c r="B259" s="66" t="s">
        <v>602</v>
      </c>
      <c r="C259" s="85">
        <f t="shared" si="52"/>
        <v>192</v>
      </c>
      <c r="D259" s="67" t="s">
        <v>603</v>
      </c>
      <c r="E259" s="68"/>
      <c r="F259" s="69">
        <v>0</v>
      </c>
      <c r="G259" s="70">
        <v>0</v>
      </c>
      <c r="H259" s="71" t="e">
        <f t="shared" si="53"/>
        <v>#DIV/0!</v>
      </c>
      <c r="I259" s="69">
        <v>0</v>
      </c>
      <c r="J259" s="70">
        <v>0</v>
      </c>
      <c r="K259" s="71" t="e">
        <f t="shared" si="54"/>
        <v>#DIV/0!</v>
      </c>
      <c r="L259" s="69">
        <v>0</v>
      </c>
      <c r="M259" s="70">
        <v>0</v>
      </c>
      <c r="N259" s="71" t="e">
        <f t="shared" si="55"/>
        <v>#DIV/0!</v>
      </c>
      <c r="O259" s="69">
        <v>0</v>
      </c>
      <c r="P259" s="70">
        <v>0</v>
      </c>
      <c r="Q259" s="71" t="e">
        <f t="shared" si="56"/>
        <v>#DIV/0!</v>
      </c>
      <c r="R259" s="69">
        <v>0</v>
      </c>
      <c r="S259" s="70">
        <v>0</v>
      </c>
      <c r="T259" s="71" t="e">
        <f t="shared" si="57"/>
        <v>#DIV/0!</v>
      </c>
      <c r="U259" s="69">
        <v>0</v>
      </c>
      <c r="V259" s="70">
        <v>0</v>
      </c>
      <c r="W259" s="71" t="e">
        <f t="shared" si="58"/>
        <v>#DIV/0!</v>
      </c>
      <c r="X259" s="69">
        <v>0</v>
      </c>
      <c r="Y259" s="70">
        <v>0</v>
      </c>
      <c r="Z259" s="71" t="e">
        <f t="shared" si="59"/>
        <v>#DIV/0!</v>
      </c>
      <c r="AA259" s="69">
        <v>0</v>
      </c>
      <c r="AB259" s="70">
        <v>0</v>
      </c>
      <c r="AC259" s="71" t="e">
        <f t="shared" si="60"/>
        <v>#DIV/0!</v>
      </c>
      <c r="AD259" s="69">
        <v>0</v>
      </c>
      <c r="AE259" s="70">
        <v>0</v>
      </c>
      <c r="AF259" s="71" t="e">
        <f t="shared" si="61"/>
        <v>#DIV/0!</v>
      </c>
      <c r="AG259" s="69">
        <v>0</v>
      </c>
      <c r="AH259" s="70">
        <v>0</v>
      </c>
      <c r="AI259" s="71" t="e">
        <f t="shared" si="62"/>
        <v>#DIV/0!</v>
      </c>
      <c r="AJ259" s="69">
        <v>0</v>
      </c>
      <c r="AK259" s="70">
        <v>0</v>
      </c>
      <c r="AL259" s="71" t="e">
        <f t="shared" si="63"/>
        <v>#DIV/0!</v>
      </c>
      <c r="AM259" s="57">
        <v>0</v>
      </c>
      <c r="AN259" s="58"/>
      <c r="AO259" s="64">
        <f t="shared" si="64"/>
        <v>0</v>
      </c>
      <c r="AP259" s="65">
        <f t="shared" si="64"/>
        <v>0</v>
      </c>
    </row>
    <row r="260" spans="1:42" ht="26.45" customHeight="1" x14ac:dyDescent="0.2">
      <c r="A260" s="49">
        <v>14</v>
      </c>
      <c r="B260" s="66" t="s">
        <v>604</v>
      </c>
      <c r="C260" s="85">
        <f t="shared" ref="C260:C323" si="65">1+C259</f>
        <v>193</v>
      </c>
      <c r="D260" s="67" t="s">
        <v>605</v>
      </c>
      <c r="E260" s="68"/>
      <c r="F260" s="69">
        <v>0</v>
      </c>
      <c r="G260" s="70">
        <v>0</v>
      </c>
      <c r="H260" s="71" t="e">
        <f t="shared" ref="H260:H324" si="66">F260/G260</f>
        <v>#DIV/0!</v>
      </c>
      <c r="I260" s="69">
        <v>0</v>
      </c>
      <c r="J260" s="70">
        <v>0</v>
      </c>
      <c r="K260" s="71" t="e">
        <f t="shared" ref="K260:K324" si="67">I260/J260</f>
        <v>#DIV/0!</v>
      </c>
      <c r="L260" s="69">
        <v>0</v>
      </c>
      <c r="M260" s="70">
        <v>0</v>
      </c>
      <c r="N260" s="71" t="e">
        <f t="shared" ref="N260:N324" si="68">L260/M260</f>
        <v>#DIV/0!</v>
      </c>
      <c r="O260" s="69">
        <v>0</v>
      </c>
      <c r="P260" s="70">
        <v>0</v>
      </c>
      <c r="Q260" s="71" t="e">
        <f t="shared" ref="Q260:Q324" si="69">O260/P260</f>
        <v>#DIV/0!</v>
      </c>
      <c r="R260" s="69">
        <v>0</v>
      </c>
      <c r="S260" s="70">
        <v>0</v>
      </c>
      <c r="T260" s="71" t="e">
        <f t="shared" ref="T260:T324" si="70">R260/S260</f>
        <v>#DIV/0!</v>
      </c>
      <c r="U260" s="69">
        <v>0</v>
      </c>
      <c r="V260" s="70">
        <v>0</v>
      </c>
      <c r="W260" s="71" t="e">
        <f t="shared" ref="W260:W324" si="71">U260/V260</f>
        <v>#DIV/0!</v>
      </c>
      <c r="X260" s="69">
        <v>0</v>
      </c>
      <c r="Y260" s="70">
        <v>0</v>
      </c>
      <c r="Z260" s="71" t="e">
        <f t="shared" ref="Z260:Z324" si="72">X260/Y260</f>
        <v>#DIV/0!</v>
      </c>
      <c r="AA260" s="69">
        <v>0</v>
      </c>
      <c r="AB260" s="70">
        <v>0</v>
      </c>
      <c r="AC260" s="71" t="e">
        <f t="shared" ref="AC260:AC324" si="73">AA260/AB260</f>
        <v>#DIV/0!</v>
      </c>
      <c r="AD260" s="69">
        <v>0</v>
      </c>
      <c r="AE260" s="70">
        <v>0</v>
      </c>
      <c r="AF260" s="71" t="e">
        <f t="shared" ref="AF260:AF324" si="74">AD260/AE260</f>
        <v>#DIV/0!</v>
      </c>
      <c r="AG260" s="69">
        <v>0</v>
      </c>
      <c r="AH260" s="70">
        <v>0</v>
      </c>
      <c r="AI260" s="71" t="e">
        <f t="shared" ref="AI260:AI324" si="75">AG260/AH260</f>
        <v>#DIV/0!</v>
      </c>
      <c r="AJ260" s="69">
        <v>0</v>
      </c>
      <c r="AK260" s="70">
        <v>0</v>
      </c>
      <c r="AL260" s="71" t="e">
        <f t="shared" ref="AL260:AL324" si="76">AJ260/AK260</f>
        <v>#DIV/0!</v>
      </c>
      <c r="AM260" s="57">
        <v>0</v>
      </c>
      <c r="AN260" s="58"/>
      <c r="AO260" s="64">
        <f t="shared" si="64"/>
        <v>0</v>
      </c>
      <c r="AP260" s="65">
        <f t="shared" si="64"/>
        <v>0</v>
      </c>
    </row>
    <row r="261" spans="1:42" ht="26.45" customHeight="1" x14ac:dyDescent="0.2">
      <c r="A261" s="49">
        <v>0.27600000000000002</v>
      </c>
      <c r="B261" s="66" t="s">
        <v>606</v>
      </c>
      <c r="C261" s="85">
        <f t="shared" si="65"/>
        <v>194</v>
      </c>
      <c r="D261" s="67" t="s">
        <v>607</v>
      </c>
      <c r="E261" s="68"/>
      <c r="F261" s="69">
        <v>0</v>
      </c>
      <c r="G261" s="70">
        <v>0</v>
      </c>
      <c r="H261" s="71" t="e">
        <f t="shared" si="66"/>
        <v>#DIV/0!</v>
      </c>
      <c r="I261" s="69">
        <v>0</v>
      </c>
      <c r="J261" s="70">
        <v>0</v>
      </c>
      <c r="K261" s="71" t="e">
        <f t="shared" si="67"/>
        <v>#DIV/0!</v>
      </c>
      <c r="L261" s="69">
        <v>0</v>
      </c>
      <c r="M261" s="70">
        <v>0</v>
      </c>
      <c r="N261" s="71" t="e">
        <f t="shared" si="68"/>
        <v>#DIV/0!</v>
      </c>
      <c r="O261" s="69">
        <v>0</v>
      </c>
      <c r="P261" s="70">
        <v>0</v>
      </c>
      <c r="Q261" s="71" t="e">
        <f t="shared" si="69"/>
        <v>#DIV/0!</v>
      </c>
      <c r="R261" s="69">
        <v>0</v>
      </c>
      <c r="S261" s="70">
        <v>0</v>
      </c>
      <c r="T261" s="71" t="e">
        <f t="shared" si="70"/>
        <v>#DIV/0!</v>
      </c>
      <c r="U261" s="69">
        <v>0</v>
      </c>
      <c r="V261" s="70">
        <v>0</v>
      </c>
      <c r="W261" s="71" t="e">
        <f t="shared" si="71"/>
        <v>#DIV/0!</v>
      </c>
      <c r="X261" s="69">
        <v>0</v>
      </c>
      <c r="Y261" s="70">
        <v>0</v>
      </c>
      <c r="Z261" s="71" t="e">
        <f t="shared" si="72"/>
        <v>#DIV/0!</v>
      </c>
      <c r="AA261" s="69">
        <v>0</v>
      </c>
      <c r="AB261" s="70">
        <v>0</v>
      </c>
      <c r="AC261" s="71" t="e">
        <f t="shared" si="73"/>
        <v>#DIV/0!</v>
      </c>
      <c r="AD261" s="69">
        <v>0</v>
      </c>
      <c r="AE261" s="70">
        <v>0</v>
      </c>
      <c r="AF261" s="71" t="e">
        <f t="shared" si="74"/>
        <v>#DIV/0!</v>
      </c>
      <c r="AG261" s="69">
        <v>0</v>
      </c>
      <c r="AH261" s="70">
        <v>0</v>
      </c>
      <c r="AI261" s="71" t="e">
        <f t="shared" si="75"/>
        <v>#DIV/0!</v>
      </c>
      <c r="AJ261" s="69">
        <v>0</v>
      </c>
      <c r="AK261" s="70">
        <v>0</v>
      </c>
      <c r="AL261" s="71" t="e">
        <f t="shared" si="76"/>
        <v>#DIV/0!</v>
      </c>
      <c r="AM261" s="57">
        <v>0</v>
      </c>
      <c r="AN261" s="58"/>
      <c r="AO261" s="64">
        <f t="shared" si="64"/>
        <v>0</v>
      </c>
      <c r="AP261" s="65">
        <f t="shared" si="64"/>
        <v>0</v>
      </c>
    </row>
    <row r="262" spans="1:42" ht="26.45" customHeight="1" x14ac:dyDescent="0.2">
      <c r="A262" s="49">
        <v>38</v>
      </c>
      <c r="B262" s="66" t="s">
        <v>608</v>
      </c>
      <c r="C262" s="85">
        <f t="shared" si="65"/>
        <v>195</v>
      </c>
      <c r="D262" s="67" t="s">
        <v>609</v>
      </c>
      <c r="E262" s="68"/>
      <c r="F262" s="69">
        <v>0</v>
      </c>
      <c r="G262" s="70">
        <v>0</v>
      </c>
      <c r="H262" s="71" t="e">
        <f t="shared" si="66"/>
        <v>#DIV/0!</v>
      </c>
      <c r="I262" s="69">
        <v>0</v>
      </c>
      <c r="J262" s="70">
        <v>0</v>
      </c>
      <c r="K262" s="71" t="e">
        <f t="shared" si="67"/>
        <v>#DIV/0!</v>
      </c>
      <c r="L262" s="69">
        <v>0</v>
      </c>
      <c r="M262" s="70">
        <v>0</v>
      </c>
      <c r="N262" s="71" t="e">
        <f t="shared" si="68"/>
        <v>#DIV/0!</v>
      </c>
      <c r="O262" s="69">
        <v>0</v>
      </c>
      <c r="P262" s="70">
        <v>0</v>
      </c>
      <c r="Q262" s="71" t="e">
        <f t="shared" si="69"/>
        <v>#DIV/0!</v>
      </c>
      <c r="R262" s="69">
        <v>0</v>
      </c>
      <c r="S262" s="70">
        <v>0</v>
      </c>
      <c r="T262" s="71" t="e">
        <f t="shared" si="70"/>
        <v>#DIV/0!</v>
      </c>
      <c r="U262" s="69">
        <v>0</v>
      </c>
      <c r="V262" s="70">
        <v>0</v>
      </c>
      <c r="W262" s="71" t="e">
        <f t="shared" si="71"/>
        <v>#DIV/0!</v>
      </c>
      <c r="X262" s="69">
        <v>0</v>
      </c>
      <c r="Y262" s="70">
        <v>0</v>
      </c>
      <c r="Z262" s="71" t="e">
        <f t="shared" si="72"/>
        <v>#DIV/0!</v>
      </c>
      <c r="AA262" s="69">
        <v>0</v>
      </c>
      <c r="AB262" s="70">
        <v>0</v>
      </c>
      <c r="AC262" s="71" t="e">
        <f t="shared" si="73"/>
        <v>#DIV/0!</v>
      </c>
      <c r="AD262" s="69">
        <v>0</v>
      </c>
      <c r="AE262" s="70">
        <v>0</v>
      </c>
      <c r="AF262" s="71" t="e">
        <f t="shared" si="74"/>
        <v>#DIV/0!</v>
      </c>
      <c r="AG262" s="69">
        <v>0</v>
      </c>
      <c r="AH262" s="70">
        <v>0</v>
      </c>
      <c r="AI262" s="71" t="e">
        <f t="shared" si="75"/>
        <v>#DIV/0!</v>
      </c>
      <c r="AJ262" s="69">
        <v>0</v>
      </c>
      <c r="AK262" s="70">
        <v>0</v>
      </c>
      <c r="AL262" s="71" t="e">
        <f t="shared" si="76"/>
        <v>#DIV/0!</v>
      </c>
      <c r="AM262" s="57">
        <v>0</v>
      </c>
      <c r="AN262" s="58"/>
      <c r="AO262" s="64">
        <f t="shared" si="64"/>
        <v>0</v>
      </c>
      <c r="AP262" s="65">
        <f t="shared" si="64"/>
        <v>0</v>
      </c>
    </row>
    <row r="263" spans="1:42" ht="26.45" customHeight="1" x14ac:dyDescent="0.2">
      <c r="A263" s="49">
        <v>1.44</v>
      </c>
      <c r="B263" s="66" t="s">
        <v>610</v>
      </c>
      <c r="C263" s="85">
        <f t="shared" si="65"/>
        <v>196</v>
      </c>
      <c r="D263" s="67" t="s">
        <v>611</v>
      </c>
      <c r="E263" s="68"/>
      <c r="F263" s="69">
        <v>0</v>
      </c>
      <c r="G263" s="70">
        <v>0</v>
      </c>
      <c r="H263" s="71" t="e">
        <f t="shared" si="66"/>
        <v>#DIV/0!</v>
      </c>
      <c r="I263" s="69">
        <v>0</v>
      </c>
      <c r="J263" s="70">
        <v>0</v>
      </c>
      <c r="K263" s="71" t="e">
        <f t="shared" si="67"/>
        <v>#DIV/0!</v>
      </c>
      <c r="L263" s="69">
        <v>0</v>
      </c>
      <c r="M263" s="70">
        <v>0</v>
      </c>
      <c r="N263" s="71" t="e">
        <f t="shared" si="68"/>
        <v>#DIV/0!</v>
      </c>
      <c r="O263" s="69">
        <v>0</v>
      </c>
      <c r="P263" s="70">
        <v>0</v>
      </c>
      <c r="Q263" s="71" t="e">
        <f t="shared" si="69"/>
        <v>#DIV/0!</v>
      </c>
      <c r="R263" s="69">
        <v>0</v>
      </c>
      <c r="S263" s="70">
        <v>0</v>
      </c>
      <c r="T263" s="71" t="e">
        <f t="shared" si="70"/>
        <v>#DIV/0!</v>
      </c>
      <c r="U263" s="69">
        <v>0</v>
      </c>
      <c r="V263" s="70">
        <v>0</v>
      </c>
      <c r="W263" s="71" t="e">
        <f t="shared" si="71"/>
        <v>#DIV/0!</v>
      </c>
      <c r="X263" s="69">
        <v>0</v>
      </c>
      <c r="Y263" s="70">
        <v>0</v>
      </c>
      <c r="Z263" s="71" t="e">
        <f t="shared" si="72"/>
        <v>#DIV/0!</v>
      </c>
      <c r="AA263" s="69">
        <v>0</v>
      </c>
      <c r="AB263" s="70">
        <v>0</v>
      </c>
      <c r="AC263" s="71" t="e">
        <f t="shared" si="73"/>
        <v>#DIV/0!</v>
      </c>
      <c r="AD263" s="69">
        <v>0</v>
      </c>
      <c r="AE263" s="70">
        <v>0</v>
      </c>
      <c r="AF263" s="71" t="e">
        <f t="shared" si="74"/>
        <v>#DIV/0!</v>
      </c>
      <c r="AG263" s="69">
        <v>0</v>
      </c>
      <c r="AH263" s="70">
        <v>0</v>
      </c>
      <c r="AI263" s="71" t="e">
        <f t="shared" si="75"/>
        <v>#DIV/0!</v>
      </c>
      <c r="AJ263" s="69">
        <v>0</v>
      </c>
      <c r="AK263" s="70">
        <v>0</v>
      </c>
      <c r="AL263" s="71" t="e">
        <f t="shared" si="76"/>
        <v>#DIV/0!</v>
      </c>
      <c r="AM263" s="57">
        <v>0</v>
      </c>
      <c r="AN263" s="58"/>
      <c r="AO263" s="64">
        <f t="shared" si="64"/>
        <v>0</v>
      </c>
      <c r="AP263" s="65">
        <f t="shared" si="64"/>
        <v>0</v>
      </c>
    </row>
    <row r="264" spans="1:42" ht="26.45" customHeight="1" x14ac:dyDescent="0.2">
      <c r="A264" s="49">
        <v>3.8</v>
      </c>
      <c r="B264" s="66" t="s">
        <v>612</v>
      </c>
      <c r="C264" s="85">
        <f t="shared" si="65"/>
        <v>197</v>
      </c>
      <c r="D264" s="67" t="s">
        <v>613</v>
      </c>
      <c r="E264" s="68"/>
      <c r="F264" s="69">
        <v>0</v>
      </c>
      <c r="G264" s="70">
        <v>0</v>
      </c>
      <c r="H264" s="71" t="e">
        <f t="shared" si="66"/>
        <v>#DIV/0!</v>
      </c>
      <c r="I264" s="69">
        <v>0</v>
      </c>
      <c r="J264" s="70">
        <v>0</v>
      </c>
      <c r="K264" s="71" t="e">
        <f t="shared" si="67"/>
        <v>#DIV/0!</v>
      </c>
      <c r="L264" s="69">
        <v>0</v>
      </c>
      <c r="M264" s="70">
        <v>0</v>
      </c>
      <c r="N264" s="71" t="e">
        <f t="shared" si="68"/>
        <v>#DIV/0!</v>
      </c>
      <c r="O264" s="69">
        <v>0</v>
      </c>
      <c r="P264" s="70">
        <v>0</v>
      </c>
      <c r="Q264" s="71" t="e">
        <f t="shared" si="69"/>
        <v>#DIV/0!</v>
      </c>
      <c r="R264" s="69">
        <v>0</v>
      </c>
      <c r="S264" s="70">
        <v>0</v>
      </c>
      <c r="T264" s="71" t="e">
        <f t="shared" si="70"/>
        <v>#DIV/0!</v>
      </c>
      <c r="U264" s="69">
        <v>0</v>
      </c>
      <c r="V264" s="70">
        <v>0</v>
      </c>
      <c r="W264" s="71" t="e">
        <f t="shared" si="71"/>
        <v>#DIV/0!</v>
      </c>
      <c r="X264" s="69">
        <v>0</v>
      </c>
      <c r="Y264" s="70">
        <v>0</v>
      </c>
      <c r="Z264" s="71" t="e">
        <f t="shared" si="72"/>
        <v>#DIV/0!</v>
      </c>
      <c r="AA264" s="69">
        <v>0</v>
      </c>
      <c r="AB264" s="70">
        <v>0</v>
      </c>
      <c r="AC264" s="71" t="e">
        <f t="shared" si="73"/>
        <v>#DIV/0!</v>
      </c>
      <c r="AD264" s="69">
        <v>-7</v>
      </c>
      <c r="AE264" s="70">
        <v>0</v>
      </c>
      <c r="AF264" s="71" t="e">
        <f t="shared" si="74"/>
        <v>#DIV/0!</v>
      </c>
      <c r="AG264" s="69">
        <v>0</v>
      </c>
      <c r="AH264" s="70">
        <v>0</v>
      </c>
      <c r="AI264" s="71" t="e">
        <f t="shared" si="75"/>
        <v>#DIV/0!</v>
      </c>
      <c r="AJ264" s="69">
        <v>-7</v>
      </c>
      <c r="AK264" s="70">
        <v>0</v>
      </c>
      <c r="AL264" s="71" t="e">
        <f t="shared" si="76"/>
        <v>#DIV/0!</v>
      </c>
      <c r="AM264" s="57">
        <v>0</v>
      </c>
      <c r="AN264" s="58"/>
      <c r="AO264" s="64">
        <f t="shared" si="64"/>
        <v>-7</v>
      </c>
      <c r="AP264" s="65">
        <f t="shared" si="64"/>
        <v>0</v>
      </c>
    </row>
    <row r="265" spans="1:42" ht="26.45" customHeight="1" x14ac:dyDescent="0.2">
      <c r="A265" s="49">
        <v>3</v>
      </c>
      <c r="B265" s="66" t="s">
        <v>614</v>
      </c>
      <c r="C265" s="85">
        <f t="shared" si="65"/>
        <v>198</v>
      </c>
      <c r="D265" s="67" t="s">
        <v>615</v>
      </c>
      <c r="E265" s="68" t="s">
        <v>567</v>
      </c>
      <c r="F265" s="69">
        <v>0</v>
      </c>
      <c r="G265" s="70">
        <v>0</v>
      </c>
      <c r="H265" s="71" t="e">
        <f t="shared" si="66"/>
        <v>#DIV/0!</v>
      </c>
      <c r="I265" s="69">
        <v>0</v>
      </c>
      <c r="J265" s="70">
        <v>0</v>
      </c>
      <c r="K265" s="71" t="e">
        <f t="shared" si="67"/>
        <v>#DIV/0!</v>
      </c>
      <c r="L265" s="69">
        <v>0</v>
      </c>
      <c r="M265" s="70">
        <v>0</v>
      </c>
      <c r="N265" s="71" t="e">
        <f t="shared" si="68"/>
        <v>#DIV/0!</v>
      </c>
      <c r="O265" s="69">
        <v>0</v>
      </c>
      <c r="P265" s="70">
        <v>0</v>
      </c>
      <c r="Q265" s="71" t="e">
        <f t="shared" si="69"/>
        <v>#DIV/0!</v>
      </c>
      <c r="R265" s="69">
        <v>0</v>
      </c>
      <c r="S265" s="70">
        <v>0</v>
      </c>
      <c r="T265" s="71" t="e">
        <f t="shared" si="70"/>
        <v>#DIV/0!</v>
      </c>
      <c r="U265" s="69">
        <v>0</v>
      </c>
      <c r="V265" s="70">
        <v>0</v>
      </c>
      <c r="W265" s="71" t="e">
        <f t="shared" si="71"/>
        <v>#DIV/0!</v>
      </c>
      <c r="X265" s="69">
        <v>0</v>
      </c>
      <c r="Y265" s="70">
        <v>0</v>
      </c>
      <c r="Z265" s="71" t="e">
        <f t="shared" si="72"/>
        <v>#DIV/0!</v>
      </c>
      <c r="AA265" s="69">
        <v>0</v>
      </c>
      <c r="AB265" s="70">
        <v>0</v>
      </c>
      <c r="AC265" s="71" t="e">
        <f t="shared" si="73"/>
        <v>#DIV/0!</v>
      </c>
      <c r="AD265" s="69">
        <v>0</v>
      </c>
      <c r="AE265" s="70">
        <v>0</v>
      </c>
      <c r="AF265" s="71" t="e">
        <f t="shared" si="74"/>
        <v>#DIV/0!</v>
      </c>
      <c r="AG265" s="69">
        <v>0</v>
      </c>
      <c r="AH265" s="70">
        <v>0</v>
      </c>
      <c r="AI265" s="71" t="e">
        <f t="shared" si="75"/>
        <v>#DIV/0!</v>
      </c>
      <c r="AJ265" s="69">
        <v>0</v>
      </c>
      <c r="AK265" s="70">
        <v>0</v>
      </c>
      <c r="AL265" s="71" t="e">
        <f t="shared" si="76"/>
        <v>#DIV/0!</v>
      </c>
      <c r="AM265" s="57">
        <v>0</v>
      </c>
      <c r="AN265" s="58"/>
      <c r="AO265" s="64">
        <f t="shared" si="64"/>
        <v>0</v>
      </c>
      <c r="AP265" s="65">
        <f t="shared" si="64"/>
        <v>0</v>
      </c>
    </row>
    <row r="266" spans="1:42" ht="26.45" customHeight="1" x14ac:dyDescent="0.2">
      <c r="A266" s="49">
        <v>1.1000000000000001</v>
      </c>
      <c r="B266" s="66" t="s">
        <v>616</v>
      </c>
      <c r="C266" s="85">
        <f t="shared" si="65"/>
        <v>199</v>
      </c>
      <c r="D266" s="67" t="s">
        <v>617</v>
      </c>
      <c r="E266" s="68"/>
      <c r="F266" s="69">
        <v>0</v>
      </c>
      <c r="G266" s="70">
        <v>0</v>
      </c>
      <c r="H266" s="71" t="e">
        <f t="shared" si="66"/>
        <v>#DIV/0!</v>
      </c>
      <c r="I266" s="69">
        <v>0</v>
      </c>
      <c r="J266" s="70">
        <v>0</v>
      </c>
      <c r="K266" s="71" t="e">
        <f t="shared" si="67"/>
        <v>#DIV/0!</v>
      </c>
      <c r="L266" s="69">
        <v>0</v>
      </c>
      <c r="M266" s="70">
        <v>0</v>
      </c>
      <c r="N266" s="71" t="e">
        <f t="shared" si="68"/>
        <v>#DIV/0!</v>
      </c>
      <c r="O266" s="69">
        <v>0</v>
      </c>
      <c r="P266" s="70">
        <v>0</v>
      </c>
      <c r="Q266" s="71" t="e">
        <f t="shared" si="69"/>
        <v>#DIV/0!</v>
      </c>
      <c r="R266" s="69">
        <v>0</v>
      </c>
      <c r="S266" s="70">
        <v>0</v>
      </c>
      <c r="T266" s="71" t="e">
        <f t="shared" si="70"/>
        <v>#DIV/0!</v>
      </c>
      <c r="U266" s="69">
        <v>0</v>
      </c>
      <c r="V266" s="70">
        <v>0</v>
      </c>
      <c r="W266" s="71" t="e">
        <f t="shared" si="71"/>
        <v>#DIV/0!</v>
      </c>
      <c r="X266" s="69">
        <v>0</v>
      </c>
      <c r="Y266" s="70">
        <v>0</v>
      </c>
      <c r="Z266" s="71" t="e">
        <f t="shared" si="72"/>
        <v>#DIV/0!</v>
      </c>
      <c r="AA266" s="69">
        <v>0</v>
      </c>
      <c r="AB266" s="70">
        <v>0</v>
      </c>
      <c r="AC266" s="71" t="e">
        <f t="shared" si="73"/>
        <v>#DIV/0!</v>
      </c>
      <c r="AD266" s="69">
        <v>0</v>
      </c>
      <c r="AE266" s="70">
        <v>0</v>
      </c>
      <c r="AF266" s="71" t="e">
        <f t="shared" si="74"/>
        <v>#DIV/0!</v>
      </c>
      <c r="AG266" s="69">
        <v>0</v>
      </c>
      <c r="AH266" s="70">
        <v>0</v>
      </c>
      <c r="AI266" s="71" t="e">
        <f t="shared" si="75"/>
        <v>#DIV/0!</v>
      </c>
      <c r="AJ266" s="69">
        <v>0</v>
      </c>
      <c r="AK266" s="70">
        <v>0</v>
      </c>
      <c r="AL266" s="71" t="e">
        <f t="shared" si="76"/>
        <v>#DIV/0!</v>
      </c>
      <c r="AM266" s="57">
        <v>0</v>
      </c>
      <c r="AN266" s="58"/>
      <c r="AO266" s="64">
        <f t="shared" si="64"/>
        <v>0</v>
      </c>
      <c r="AP266" s="65">
        <f t="shared" si="64"/>
        <v>0</v>
      </c>
    </row>
    <row r="267" spans="1:42" ht="26.45" customHeight="1" x14ac:dyDescent="0.2">
      <c r="A267" s="49">
        <v>1.6</v>
      </c>
      <c r="B267" s="66" t="s">
        <v>618</v>
      </c>
      <c r="C267" s="85">
        <f t="shared" si="65"/>
        <v>200</v>
      </c>
      <c r="D267" s="67" t="s">
        <v>619</v>
      </c>
      <c r="E267" s="68"/>
      <c r="F267" s="69">
        <v>0</v>
      </c>
      <c r="G267" s="70">
        <v>0</v>
      </c>
      <c r="H267" s="71" t="e">
        <f t="shared" si="66"/>
        <v>#DIV/0!</v>
      </c>
      <c r="I267" s="69">
        <v>0</v>
      </c>
      <c r="J267" s="70">
        <v>0</v>
      </c>
      <c r="K267" s="71" t="e">
        <f t="shared" si="67"/>
        <v>#DIV/0!</v>
      </c>
      <c r="L267" s="69">
        <v>0</v>
      </c>
      <c r="M267" s="70">
        <v>0</v>
      </c>
      <c r="N267" s="71" t="e">
        <f t="shared" si="68"/>
        <v>#DIV/0!</v>
      </c>
      <c r="O267" s="69">
        <v>0</v>
      </c>
      <c r="P267" s="70">
        <v>0</v>
      </c>
      <c r="Q267" s="71" t="e">
        <f t="shared" si="69"/>
        <v>#DIV/0!</v>
      </c>
      <c r="R267" s="69">
        <v>0</v>
      </c>
      <c r="S267" s="70">
        <v>0</v>
      </c>
      <c r="T267" s="71" t="e">
        <f t="shared" si="70"/>
        <v>#DIV/0!</v>
      </c>
      <c r="U267" s="69">
        <v>0</v>
      </c>
      <c r="V267" s="70">
        <v>0</v>
      </c>
      <c r="W267" s="71" t="e">
        <f t="shared" si="71"/>
        <v>#DIV/0!</v>
      </c>
      <c r="X267" s="69">
        <v>0</v>
      </c>
      <c r="Y267" s="70">
        <v>0</v>
      </c>
      <c r="Z267" s="71" t="e">
        <f t="shared" si="72"/>
        <v>#DIV/0!</v>
      </c>
      <c r="AA267" s="69">
        <v>0</v>
      </c>
      <c r="AB267" s="70">
        <v>0</v>
      </c>
      <c r="AC267" s="71" t="e">
        <f t="shared" si="73"/>
        <v>#DIV/0!</v>
      </c>
      <c r="AD267" s="69">
        <v>0</v>
      </c>
      <c r="AE267" s="70">
        <v>0</v>
      </c>
      <c r="AF267" s="71" t="e">
        <f t="shared" si="74"/>
        <v>#DIV/0!</v>
      </c>
      <c r="AG267" s="69">
        <v>0</v>
      </c>
      <c r="AH267" s="70">
        <v>0</v>
      </c>
      <c r="AI267" s="71" t="e">
        <f t="shared" si="75"/>
        <v>#DIV/0!</v>
      </c>
      <c r="AJ267" s="69">
        <v>0</v>
      </c>
      <c r="AK267" s="70">
        <v>0</v>
      </c>
      <c r="AL267" s="71" t="e">
        <f t="shared" si="76"/>
        <v>#DIV/0!</v>
      </c>
      <c r="AM267" s="57">
        <v>0</v>
      </c>
      <c r="AN267" s="58"/>
      <c r="AO267" s="64">
        <f t="shared" si="64"/>
        <v>0</v>
      </c>
      <c r="AP267" s="65">
        <f t="shared" si="64"/>
        <v>0</v>
      </c>
    </row>
    <row r="268" spans="1:42" ht="26.45" customHeight="1" x14ac:dyDescent="0.2">
      <c r="A268" s="49">
        <v>5</v>
      </c>
      <c r="B268" s="50" t="s">
        <v>620</v>
      </c>
      <c r="C268" s="85">
        <f t="shared" si="65"/>
        <v>201</v>
      </c>
      <c r="D268" s="52" t="s">
        <v>621</v>
      </c>
      <c r="E268" s="53" t="s">
        <v>567</v>
      </c>
      <c r="F268" s="54">
        <v>0</v>
      </c>
      <c r="G268" s="55">
        <v>0</v>
      </c>
      <c r="H268" s="56" t="e">
        <f t="shared" si="66"/>
        <v>#DIV/0!</v>
      </c>
      <c r="I268" s="54">
        <v>0</v>
      </c>
      <c r="J268" s="55">
        <v>0</v>
      </c>
      <c r="K268" s="56" t="e">
        <f t="shared" si="67"/>
        <v>#DIV/0!</v>
      </c>
      <c r="L268" s="54">
        <v>0</v>
      </c>
      <c r="M268" s="55">
        <v>0</v>
      </c>
      <c r="N268" s="56" t="e">
        <f t="shared" si="68"/>
        <v>#DIV/0!</v>
      </c>
      <c r="O268" s="54">
        <v>0</v>
      </c>
      <c r="P268" s="55">
        <v>0</v>
      </c>
      <c r="Q268" s="56" t="e">
        <f t="shared" si="69"/>
        <v>#DIV/0!</v>
      </c>
      <c r="R268" s="54">
        <v>0</v>
      </c>
      <c r="S268" s="55">
        <v>0</v>
      </c>
      <c r="T268" s="56" t="e">
        <f t="shared" si="70"/>
        <v>#DIV/0!</v>
      </c>
      <c r="U268" s="54">
        <v>0</v>
      </c>
      <c r="V268" s="55">
        <v>0</v>
      </c>
      <c r="W268" s="56" t="e">
        <f t="shared" si="71"/>
        <v>#DIV/0!</v>
      </c>
      <c r="X268" s="54">
        <v>0</v>
      </c>
      <c r="Y268" s="55">
        <v>0</v>
      </c>
      <c r="Z268" s="56" t="e">
        <f t="shared" si="72"/>
        <v>#DIV/0!</v>
      </c>
      <c r="AA268" s="54">
        <v>0</v>
      </c>
      <c r="AB268" s="55">
        <v>0</v>
      </c>
      <c r="AC268" s="56" t="e">
        <f t="shared" si="73"/>
        <v>#DIV/0!</v>
      </c>
      <c r="AD268" s="54">
        <v>0</v>
      </c>
      <c r="AE268" s="55">
        <v>0</v>
      </c>
      <c r="AF268" s="56" t="e">
        <f t="shared" si="74"/>
        <v>#DIV/0!</v>
      </c>
      <c r="AG268" s="54">
        <v>0</v>
      </c>
      <c r="AH268" s="55">
        <v>0</v>
      </c>
      <c r="AI268" s="56" t="e">
        <f t="shared" si="75"/>
        <v>#DIV/0!</v>
      </c>
      <c r="AJ268" s="54">
        <v>0</v>
      </c>
      <c r="AK268" s="55">
        <v>0</v>
      </c>
      <c r="AL268" s="56" t="e">
        <f t="shared" si="76"/>
        <v>#DIV/0!</v>
      </c>
      <c r="AM268" s="57">
        <v>0</v>
      </c>
      <c r="AN268" s="58"/>
      <c r="AO268" s="64">
        <f t="shared" si="64"/>
        <v>0</v>
      </c>
      <c r="AP268" s="65">
        <f t="shared" si="64"/>
        <v>0</v>
      </c>
    </row>
    <row r="269" spans="1:42" ht="26.45" customHeight="1" x14ac:dyDescent="0.2">
      <c r="A269" s="49">
        <v>3.09</v>
      </c>
      <c r="B269" s="50" t="s">
        <v>622</v>
      </c>
      <c r="C269" s="85">
        <f t="shared" si="65"/>
        <v>202</v>
      </c>
      <c r="D269" s="52" t="s">
        <v>623</v>
      </c>
      <c r="E269" s="53"/>
      <c r="F269" s="54">
        <v>0</v>
      </c>
      <c r="G269" s="55">
        <v>0</v>
      </c>
      <c r="H269" s="56" t="e">
        <f t="shared" si="66"/>
        <v>#DIV/0!</v>
      </c>
      <c r="I269" s="54">
        <v>0</v>
      </c>
      <c r="J269" s="55">
        <v>0</v>
      </c>
      <c r="K269" s="56" t="e">
        <f t="shared" si="67"/>
        <v>#DIV/0!</v>
      </c>
      <c r="L269" s="54">
        <v>0</v>
      </c>
      <c r="M269" s="55">
        <v>0</v>
      </c>
      <c r="N269" s="56" t="e">
        <f t="shared" si="68"/>
        <v>#DIV/0!</v>
      </c>
      <c r="O269" s="54">
        <v>0</v>
      </c>
      <c r="P269" s="55">
        <v>0</v>
      </c>
      <c r="Q269" s="56" t="e">
        <f t="shared" si="69"/>
        <v>#DIV/0!</v>
      </c>
      <c r="R269" s="54">
        <v>0</v>
      </c>
      <c r="S269" s="55">
        <v>0</v>
      </c>
      <c r="T269" s="56" t="e">
        <f t="shared" si="70"/>
        <v>#DIV/0!</v>
      </c>
      <c r="U269" s="54">
        <v>0</v>
      </c>
      <c r="V269" s="55">
        <v>0</v>
      </c>
      <c r="W269" s="56" t="e">
        <f t="shared" si="71"/>
        <v>#DIV/0!</v>
      </c>
      <c r="X269" s="54">
        <v>0</v>
      </c>
      <c r="Y269" s="55">
        <v>0</v>
      </c>
      <c r="Z269" s="56" t="e">
        <f t="shared" si="72"/>
        <v>#DIV/0!</v>
      </c>
      <c r="AA269" s="54">
        <v>0</v>
      </c>
      <c r="AB269" s="55">
        <v>0</v>
      </c>
      <c r="AC269" s="56" t="e">
        <f t="shared" si="73"/>
        <v>#DIV/0!</v>
      </c>
      <c r="AD269" s="54">
        <v>0</v>
      </c>
      <c r="AE269" s="55">
        <v>0</v>
      </c>
      <c r="AF269" s="56" t="e">
        <f t="shared" si="74"/>
        <v>#DIV/0!</v>
      </c>
      <c r="AG269" s="54">
        <v>0</v>
      </c>
      <c r="AH269" s="55">
        <v>0</v>
      </c>
      <c r="AI269" s="56" t="e">
        <f t="shared" si="75"/>
        <v>#DIV/0!</v>
      </c>
      <c r="AJ269" s="54">
        <v>0</v>
      </c>
      <c r="AK269" s="55">
        <v>0</v>
      </c>
      <c r="AL269" s="56" t="e">
        <f t="shared" si="76"/>
        <v>#DIV/0!</v>
      </c>
      <c r="AM269" s="57">
        <v>0</v>
      </c>
      <c r="AN269" s="58"/>
      <c r="AO269" s="64">
        <f t="shared" si="64"/>
        <v>0</v>
      </c>
      <c r="AP269" s="65">
        <f t="shared" si="64"/>
        <v>0</v>
      </c>
    </row>
    <row r="270" spans="1:42" ht="26.45" customHeight="1" x14ac:dyDescent="0.2">
      <c r="A270" s="49">
        <v>8</v>
      </c>
      <c r="B270" s="66" t="s">
        <v>624</v>
      </c>
      <c r="C270" s="85">
        <f t="shared" si="65"/>
        <v>203</v>
      </c>
      <c r="D270" s="67" t="s">
        <v>625</v>
      </c>
      <c r="E270" s="68" t="s">
        <v>25</v>
      </c>
      <c r="F270" s="69">
        <v>0</v>
      </c>
      <c r="G270" s="70">
        <v>0</v>
      </c>
      <c r="H270" s="71" t="e">
        <f t="shared" si="66"/>
        <v>#DIV/0!</v>
      </c>
      <c r="I270" s="69">
        <v>0</v>
      </c>
      <c r="J270" s="70">
        <v>0</v>
      </c>
      <c r="K270" s="71" t="e">
        <f t="shared" si="67"/>
        <v>#DIV/0!</v>
      </c>
      <c r="L270" s="69">
        <v>0</v>
      </c>
      <c r="M270" s="70">
        <v>0</v>
      </c>
      <c r="N270" s="71" t="e">
        <f t="shared" si="68"/>
        <v>#DIV/0!</v>
      </c>
      <c r="O270" s="69">
        <v>0</v>
      </c>
      <c r="P270" s="70">
        <v>0</v>
      </c>
      <c r="Q270" s="71" t="e">
        <f t="shared" si="69"/>
        <v>#DIV/0!</v>
      </c>
      <c r="R270" s="69">
        <v>0</v>
      </c>
      <c r="S270" s="70">
        <v>0</v>
      </c>
      <c r="T270" s="71" t="e">
        <f t="shared" si="70"/>
        <v>#DIV/0!</v>
      </c>
      <c r="U270" s="69">
        <v>0</v>
      </c>
      <c r="V270" s="70">
        <v>0</v>
      </c>
      <c r="W270" s="71" t="e">
        <f t="shared" si="71"/>
        <v>#DIV/0!</v>
      </c>
      <c r="X270" s="69">
        <v>0</v>
      </c>
      <c r="Y270" s="70">
        <v>0</v>
      </c>
      <c r="Z270" s="71" t="e">
        <f t="shared" si="72"/>
        <v>#DIV/0!</v>
      </c>
      <c r="AA270" s="69">
        <v>0</v>
      </c>
      <c r="AB270" s="70">
        <v>0</v>
      </c>
      <c r="AC270" s="71" t="e">
        <f t="shared" si="73"/>
        <v>#DIV/0!</v>
      </c>
      <c r="AD270" s="69">
        <v>0</v>
      </c>
      <c r="AE270" s="70">
        <v>0</v>
      </c>
      <c r="AF270" s="71" t="e">
        <f t="shared" si="74"/>
        <v>#DIV/0!</v>
      </c>
      <c r="AG270" s="69">
        <v>0</v>
      </c>
      <c r="AH270" s="70">
        <v>0</v>
      </c>
      <c r="AI270" s="71" t="e">
        <f t="shared" si="75"/>
        <v>#DIV/0!</v>
      </c>
      <c r="AJ270" s="69">
        <v>0</v>
      </c>
      <c r="AK270" s="70">
        <v>0</v>
      </c>
      <c r="AL270" s="71" t="e">
        <f t="shared" si="76"/>
        <v>#DIV/0!</v>
      </c>
      <c r="AM270" s="57">
        <v>0</v>
      </c>
      <c r="AN270" s="58"/>
      <c r="AO270" s="64">
        <f t="shared" si="64"/>
        <v>0</v>
      </c>
      <c r="AP270" s="65">
        <f t="shared" si="64"/>
        <v>0</v>
      </c>
    </row>
    <row r="271" spans="1:42" ht="26.45" customHeight="1" x14ac:dyDescent="0.2">
      <c r="A271" s="49">
        <v>5.5</v>
      </c>
      <c r="B271" s="66" t="s">
        <v>626</v>
      </c>
      <c r="C271" s="85">
        <f t="shared" si="65"/>
        <v>204</v>
      </c>
      <c r="D271" s="67" t="s">
        <v>627</v>
      </c>
      <c r="E271" s="68" t="s">
        <v>25</v>
      </c>
      <c r="F271" s="69">
        <v>0</v>
      </c>
      <c r="G271" s="70">
        <v>0</v>
      </c>
      <c r="H271" s="71" t="e">
        <f t="shared" si="66"/>
        <v>#DIV/0!</v>
      </c>
      <c r="I271" s="69">
        <v>0</v>
      </c>
      <c r="J271" s="70">
        <v>0</v>
      </c>
      <c r="K271" s="71" t="e">
        <f t="shared" si="67"/>
        <v>#DIV/0!</v>
      </c>
      <c r="L271" s="69">
        <v>0</v>
      </c>
      <c r="M271" s="70">
        <v>0</v>
      </c>
      <c r="N271" s="71" t="e">
        <f t="shared" si="68"/>
        <v>#DIV/0!</v>
      </c>
      <c r="O271" s="69">
        <v>0</v>
      </c>
      <c r="P271" s="70">
        <v>0</v>
      </c>
      <c r="Q271" s="71" t="e">
        <f t="shared" si="69"/>
        <v>#DIV/0!</v>
      </c>
      <c r="R271" s="69">
        <v>0</v>
      </c>
      <c r="S271" s="70">
        <v>0</v>
      </c>
      <c r="T271" s="71" t="e">
        <f t="shared" si="70"/>
        <v>#DIV/0!</v>
      </c>
      <c r="U271" s="69">
        <v>0</v>
      </c>
      <c r="V271" s="70">
        <v>0</v>
      </c>
      <c r="W271" s="71" t="e">
        <f t="shared" si="71"/>
        <v>#DIV/0!</v>
      </c>
      <c r="X271" s="69">
        <v>0</v>
      </c>
      <c r="Y271" s="70">
        <v>0</v>
      </c>
      <c r="Z271" s="71" t="e">
        <f t="shared" si="72"/>
        <v>#DIV/0!</v>
      </c>
      <c r="AA271" s="69">
        <v>0</v>
      </c>
      <c r="AB271" s="70">
        <v>0</v>
      </c>
      <c r="AC271" s="71" t="e">
        <f t="shared" si="73"/>
        <v>#DIV/0!</v>
      </c>
      <c r="AD271" s="69">
        <v>0</v>
      </c>
      <c r="AE271" s="70">
        <v>0</v>
      </c>
      <c r="AF271" s="71" t="e">
        <f t="shared" si="74"/>
        <v>#DIV/0!</v>
      </c>
      <c r="AG271" s="69">
        <v>0</v>
      </c>
      <c r="AH271" s="70">
        <v>0</v>
      </c>
      <c r="AI271" s="71" t="e">
        <f t="shared" si="75"/>
        <v>#DIV/0!</v>
      </c>
      <c r="AJ271" s="69">
        <v>0</v>
      </c>
      <c r="AK271" s="70">
        <v>0</v>
      </c>
      <c r="AL271" s="71" t="e">
        <f t="shared" si="76"/>
        <v>#DIV/0!</v>
      </c>
      <c r="AM271" s="57">
        <v>0</v>
      </c>
      <c r="AN271" s="58"/>
      <c r="AO271" s="64">
        <f t="shared" si="64"/>
        <v>0</v>
      </c>
      <c r="AP271" s="65">
        <f t="shared" si="64"/>
        <v>0</v>
      </c>
    </row>
    <row r="272" spans="1:42" ht="26.45" customHeight="1" x14ac:dyDescent="0.2">
      <c r="A272" s="49">
        <v>240</v>
      </c>
      <c r="B272" s="66" t="s">
        <v>628</v>
      </c>
      <c r="C272" s="85">
        <f t="shared" si="65"/>
        <v>205</v>
      </c>
      <c r="D272" s="67" t="s">
        <v>629</v>
      </c>
      <c r="E272" s="68"/>
      <c r="F272" s="69">
        <v>0</v>
      </c>
      <c r="G272" s="70">
        <v>0</v>
      </c>
      <c r="H272" s="71" t="e">
        <f t="shared" si="66"/>
        <v>#DIV/0!</v>
      </c>
      <c r="I272" s="69">
        <v>0</v>
      </c>
      <c r="J272" s="70">
        <v>0</v>
      </c>
      <c r="K272" s="71" t="e">
        <f t="shared" si="67"/>
        <v>#DIV/0!</v>
      </c>
      <c r="L272" s="69">
        <v>0</v>
      </c>
      <c r="M272" s="70">
        <v>0</v>
      </c>
      <c r="N272" s="71" t="e">
        <f t="shared" si="68"/>
        <v>#DIV/0!</v>
      </c>
      <c r="O272" s="69">
        <v>0</v>
      </c>
      <c r="P272" s="70">
        <v>0</v>
      </c>
      <c r="Q272" s="71" t="e">
        <f t="shared" si="69"/>
        <v>#DIV/0!</v>
      </c>
      <c r="R272" s="69">
        <v>0</v>
      </c>
      <c r="S272" s="70">
        <v>0</v>
      </c>
      <c r="T272" s="71" t="e">
        <f t="shared" si="70"/>
        <v>#DIV/0!</v>
      </c>
      <c r="U272" s="69">
        <v>0</v>
      </c>
      <c r="V272" s="70">
        <v>0</v>
      </c>
      <c r="W272" s="71" t="e">
        <f t="shared" si="71"/>
        <v>#DIV/0!</v>
      </c>
      <c r="X272" s="69">
        <v>0</v>
      </c>
      <c r="Y272" s="70">
        <v>0</v>
      </c>
      <c r="Z272" s="71" t="e">
        <f t="shared" si="72"/>
        <v>#DIV/0!</v>
      </c>
      <c r="AA272" s="69">
        <v>0</v>
      </c>
      <c r="AB272" s="70">
        <v>0</v>
      </c>
      <c r="AC272" s="71" t="e">
        <f t="shared" si="73"/>
        <v>#DIV/0!</v>
      </c>
      <c r="AD272" s="69">
        <v>0</v>
      </c>
      <c r="AE272" s="70">
        <v>0</v>
      </c>
      <c r="AF272" s="71" t="e">
        <f t="shared" si="74"/>
        <v>#DIV/0!</v>
      </c>
      <c r="AG272" s="69">
        <v>0</v>
      </c>
      <c r="AH272" s="70">
        <v>0</v>
      </c>
      <c r="AI272" s="71" t="e">
        <f t="shared" si="75"/>
        <v>#DIV/0!</v>
      </c>
      <c r="AJ272" s="69">
        <v>0</v>
      </c>
      <c r="AK272" s="70">
        <v>0</v>
      </c>
      <c r="AL272" s="71" t="e">
        <f t="shared" si="76"/>
        <v>#DIV/0!</v>
      </c>
      <c r="AM272" s="57">
        <v>0</v>
      </c>
      <c r="AN272" s="58"/>
      <c r="AO272" s="64">
        <f t="shared" si="64"/>
        <v>0</v>
      </c>
      <c r="AP272" s="65">
        <f t="shared" si="64"/>
        <v>0</v>
      </c>
    </row>
    <row r="273" spans="1:42" ht="26.45" customHeight="1" x14ac:dyDescent="0.2">
      <c r="A273" s="49">
        <v>520</v>
      </c>
      <c r="B273" s="66" t="s">
        <v>630</v>
      </c>
      <c r="C273" s="85">
        <f t="shared" si="65"/>
        <v>206</v>
      </c>
      <c r="D273" s="67" t="s">
        <v>631</v>
      </c>
      <c r="E273" s="68"/>
      <c r="F273" s="69">
        <v>0</v>
      </c>
      <c r="G273" s="70">
        <v>0</v>
      </c>
      <c r="H273" s="71" t="e">
        <f t="shared" si="66"/>
        <v>#DIV/0!</v>
      </c>
      <c r="I273" s="69">
        <v>0</v>
      </c>
      <c r="J273" s="70">
        <v>0</v>
      </c>
      <c r="K273" s="71" t="e">
        <f t="shared" si="67"/>
        <v>#DIV/0!</v>
      </c>
      <c r="L273" s="69">
        <v>0</v>
      </c>
      <c r="M273" s="70">
        <v>0</v>
      </c>
      <c r="N273" s="71" t="e">
        <f t="shared" si="68"/>
        <v>#DIV/0!</v>
      </c>
      <c r="O273" s="69">
        <v>0</v>
      </c>
      <c r="P273" s="70">
        <v>0</v>
      </c>
      <c r="Q273" s="71" t="e">
        <f t="shared" si="69"/>
        <v>#DIV/0!</v>
      </c>
      <c r="R273" s="69">
        <v>0</v>
      </c>
      <c r="S273" s="70">
        <v>0</v>
      </c>
      <c r="T273" s="71" t="e">
        <f t="shared" si="70"/>
        <v>#DIV/0!</v>
      </c>
      <c r="U273" s="69">
        <v>0</v>
      </c>
      <c r="V273" s="70">
        <v>0</v>
      </c>
      <c r="W273" s="71" t="e">
        <f t="shared" si="71"/>
        <v>#DIV/0!</v>
      </c>
      <c r="X273" s="69">
        <v>0</v>
      </c>
      <c r="Y273" s="70">
        <v>0</v>
      </c>
      <c r="Z273" s="71" t="e">
        <f t="shared" si="72"/>
        <v>#DIV/0!</v>
      </c>
      <c r="AA273" s="69">
        <v>0</v>
      </c>
      <c r="AB273" s="70">
        <v>0</v>
      </c>
      <c r="AC273" s="71" t="e">
        <f t="shared" si="73"/>
        <v>#DIV/0!</v>
      </c>
      <c r="AD273" s="69">
        <v>0</v>
      </c>
      <c r="AE273" s="70">
        <v>0</v>
      </c>
      <c r="AF273" s="71" t="e">
        <f t="shared" si="74"/>
        <v>#DIV/0!</v>
      </c>
      <c r="AG273" s="69">
        <v>0</v>
      </c>
      <c r="AH273" s="70">
        <v>0</v>
      </c>
      <c r="AI273" s="71" t="e">
        <f t="shared" si="75"/>
        <v>#DIV/0!</v>
      </c>
      <c r="AJ273" s="69">
        <v>0</v>
      </c>
      <c r="AK273" s="70">
        <v>0</v>
      </c>
      <c r="AL273" s="71" t="e">
        <f t="shared" si="76"/>
        <v>#DIV/0!</v>
      </c>
      <c r="AM273" s="57">
        <v>0</v>
      </c>
      <c r="AN273" s="58"/>
      <c r="AO273" s="64">
        <f t="shared" si="64"/>
        <v>0</v>
      </c>
      <c r="AP273" s="65">
        <f t="shared" si="64"/>
        <v>0</v>
      </c>
    </row>
    <row r="274" spans="1:42" ht="26.45" customHeight="1" x14ac:dyDescent="0.2">
      <c r="A274" s="49">
        <v>0.58333333333333337</v>
      </c>
      <c r="B274" s="66" t="s">
        <v>632</v>
      </c>
      <c r="C274" s="85">
        <f t="shared" si="65"/>
        <v>207</v>
      </c>
      <c r="D274" s="67" t="s">
        <v>633</v>
      </c>
      <c r="E274" s="68"/>
      <c r="F274" s="69">
        <v>0</v>
      </c>
      <c r="G274" s="70">
        <v>0</v>
      </c>
      <c r="H274" s="71" t="e">
        <f t="shared" si="66"/>
        <v>#DIV/0!</v>
      </c>
      <c r="I274" s="69">
        <v>0</v>
      </c>
      <c r="J274" s="70">
        <v>0</v>
      </c>
      <c r="K274" s="71" t="e">
        <f t="shared" si="67"/>
        <v>#DIV/0!</v>
      </c>
      <c r="L274" s="69">
        <v>0</v>
      </c>
      <c r="M274" s="70">
        <v>0</v>
      </c>
      <c r="N274" s="71" t="e">
        <f t="shared" si="68"/>
        <v>#DIV/0!</v>
      </c>
      <c r="O274" s="69">
        <v>0</v>
      </c>
      <c r="P274" s="70">
        <v>0</v>
      </c>
      <c r="Q274" s="71" t="e">
        <f t="shared" si="69"/>
        <v>#DIV/0!</v>
      </c>
      <c r="R274" s="69">
        <v>0</v>
      </c>
      <c r="S274" s="70">
        <v>0</v>
      </c>
      <c r="T274" s="71" t="e">
        <f t="shared" si="70"/>
        <v>#DIV/0!</v>
      </c>
      <c r="U274" s="69">
        <v>0</v>
      </c>
      <c r="V274" s="70">
        <v>0</v>
      </c>
      <c r="W274" s="71" t="e">
        <f t="shared" si="71"/>
        <v>#DIV/0!</v>
      </c>
      <c r="X274" s="69">
        <v>0</v>
      </c>
      <c r="Y274" s="70">
        <v>0</v>
      </c>
      <c r="Z274" s="71" t="e">
        <f t="shared" si="72"/>
        <v>#DIV/0!</v>
      </c>
      <c r="AA274" s="69">
        <v>0</v>
      </c>
      <c r="AB274" s="70">
        <v>0</v>
      </c>
      <c r="AC274" s="71" t="e">
        <f t="shared" si="73"/>
        <v>#DIV/0!</v>
      </c>
      <c r="AD274" s="69">
        <v>0</v>
      </c>
      <c r="AE274" s="70">
        <v>0</v>
      </c>
      <c r="AF274" s="71" t="e">
        <f t="shared" si="74"/>
        <v>#DIV/0!</v>
      </c>
      <c r="AG274" s="69">
        <v>0</v>
      </c>
      <c r="AH274" s="70">
        <v>0</v>
      </c>
      <c r="AI274" s="71" t="e">
        <f t="shared" si="75"/>
        <v>#DIV/0!</v>
      </c>
      <c r="AJ274" s="69">
        <v>0</v>
      </c>
      <c r="AK274" s="70">
        <v>0</v>
      </c>
      <c r="AL274" s="71" t="e">
        <f t="shared" si="76"/>
        <v>#DIV/0!</v>
      </c>
      <c r="AM274" s="57">
        <v>0</v>
      </c>
      <c r="AN274" s="58"/>
      <c r="AO274" s="64">
        <f t="shared" si="64"/>
        <v>0</v>
      </c>
      <c r="AP274" s="65">
        <f t="shared" si="64"/>
        <v>0</v>
      </c>
    </row>
    <row r="275" spans="1:42" ht="26.45" customHeight="1" x14ac:dyDescent="0.2">
      <c r="A275" s="49">
        <v>200</v>
      </c>
      <c r="B275" s="66" t="s">
        <v>634</v>
      </c>
      <c r="C275" s="85">
        <f t="shared" si="65"/>
        <v>208</v>
      </c>
      <c r="D275" s="67" t="s">
        <v>635</v>
      </c>
      <c r="E275" s="68"/>
      <c r="F275" s="69">
        <v>0</v>
      </c>
      <c r="G275" s="70">
        <v>0</v>
      </c>
      <c r="H275" s="71" t="e">
        <f t="shared" si="66"/>
        <v>#DIV/0!</v>
      </c>
      <c r="I275" s="69">
        <v>0</v>
      </c>
      <c r="J275" s="70">
        <v>0</v>
      </c>
      <c r="K275" s="71" t="e">
        <f t="shared" si="67"/>
        <v>#DIV/0!</v>
      </c>
      <c r="L275" s="69">
        <v>0</v>
      </c>
      <c r="M275" s="70">
        <v>0</v>
      </c>
      <c r="N275" s="71" t="e">
        <f t="shared" si="68"/>
        <v>#DIV/0!</v>
      </c>
      <c r="O275" s="69">
        <v>0</v>
      </c>
      <c r="P275" s="70">
        <v>0</v>
      </c>
      <c r="Q275" s="71" t="e">
        <f t="shared" si="69"/>
        <v>#DIV/0!</v>
      </c>
      <c r="R275" s="69">
        <v>0</v>
      </c>
      <c r="S275" s="70">
        <v>0</v>
      </c>
      <c r="T275" s="71" t="e">
        <f t="shared" si="70"/>
        <v>#DIV/0!</v>
      </c>
      <c r="U275" s="69">
        <v>0</v>
      </c>
      <c r="V275" s="70">
        <v>0</v>
      </c>
      <c r="W275" s="71" t="e">
        <f t="shared" si="71"/>
        <v>#DIV/0!</v>
      </c>
      <c r="X275" s="69">
        <v>0</v>
      </c>
      <c r="Y275" s="70">
        <v>0</v>
      </c>
      <c r="Z275" s="71" t="e">
        <f t="shared" si="72"/>
        <v>#DIV/0!</v>
      </c>
      <c r="AA275" s="69">
        <v>0</v>
      </c>
      <c r="AB275" s="70">
        <v>0</v>
      </c>
      <c r="AC275" s="71" t="e">
        <f t="shared" si="73"/>
        <v>#DIV/0!</v>
      </c>
      <c r="AD275" s="69">
        <v>0</v>
      </c>
      <c r="AE275" s="70">
        <v>0</v>
      </c>
      <c r="AF275" s="71" t="e">
        <f t="shared" si="74"/>
        <v>#DIV/0!</v>
      </c>
      <c r="AG275" s="69">
        <v>0</v>
      </c>
      <c r="AH275" s="70">
        <v>0</v>
      </c>
      <c r="AI275" s="71" t="e">
        <f t="shared" si="75"/>
        <v>#DIV/0!</v>
      </c>
      <c r="AJ275" s="69">
        <v>0</v>
      </c>
      <c r="AK275" s="70">
        <v>0</v>
      </c>
      <c r="AL275" s="71" t="e">
        <f t="shared" si="76"/>
        <v>#DIV/0!</v>
      </c>
      <c r="AM275" s="57">
        <v>0</v>
      </c>
      <c r="AN275" s="58"/>
      <c r="AO275" s="64">
        <f t="shared" si="64"/>
        <v>0</v>
      </c>
      <c r="AP275" s="65">
        <f t="shared" si="64"/>
        <v>0</v>
      </c>
    </row>
    <row r="276" spans="1:42" ht="26.45" customHeight="1" x14ac:dyDescent="0.2">
      <c r="A276" s="49">
        <v>4</v>
      </c>
      <c r="B276" s="66" t="s">
        <v>636</v>
      </c>
      <c r="C276" s="85">
        <f t="shared" si="65"/>
        <v>209</v>
      </c>
      <c r="D276" s="67" t="s">
        <v>637</v>
      </c>
      <c r="E276" s="68" t="s">
        <v>27</v>
      </c>
      <c r="F276" s="69">
        <v>-890.5</v>
      </c>
      <c r="G276" s="70">
        <v>0</v>
      </c>
      <c r="H276" s="71" t="e">
        <f t="shared" si="66"/>
        <v>#DIV/0!</v>
      </c>
      <c r="I276" s="69">
        <v>-823</v>
      </c>
      <c r="J276" s="70">
        <v>0</v>
      </c>
      <c r="K276" s="71" t="e">
        <f t="shared" si="67"/>
        <v>#DIV/0!</v>
      </c>
      <c r="L276" s="69">
        <v>-841.5</v>
      </c>
      <c r="M276" s="70">
        <v>0</v>
      </c>
      <c r="N276" s="71" t="e">
        <f t="shared" si="68"/>
        <v>#DIV/0!</v>
      </c>
      <c r="O276" s="69">
        <v>-1815</v>
      </c>
      <c r="P276" s="70">
        <v>0</v>
      </c>
      <c r="Q276" s="71" t="e">
        <f t="shared" si="69"/>
        <v>#DIV/0!</v>
      </c>
      <c r="R276" s="69">
        <v>-1447.7999999523163</v>
      </c>
      <c r="S276" s="70">
        <v>0</v>
      </c>
      <c r="T276" s="71" t="e">
        <f t="shared" si="70"/>
        <v>#DIV/0!</v>
      </c>
      <c r="U276" s="69">
        <v>-899.5</v>
      </c>
      <c r="V276" s="70">
        <v>0</v>
      </c>
      <c r="W276" s="71" t="e">
        <f t="shared" si="71"/>
        <v>#DIV/0!</v>
      </c>
      <c r="X276" s="69">
        <v>-1367.5</v>
      </c>
      <c r="Y276" s="70">
        <v>0</v>
      </c>
      <c r="Z276" s="71" t="e">
        <f t="shared" si="72"/>
        <v>#DIV/0!</v>
      </c>
      <c r="AA276" s="69">
        <v>-1572.5</v>
      </c>
      <c r="AB276" s="70">
        <v>0</v>
      </c>
      <c r="AC276" s="71" t="e">
        <f t="shared" si="73"/>
        <v>#DIV/0!</v>
      </c>
      <c r="AD276" s="69">
        <v>-1087.5</v>
      </c>
      <c r="AE276" s="70">
        <v>0</v>
      </c>
      <c r="AF276" s="71" t="e">
        <f t="shared" si="74"/>
        <v>#DIV/0!</v>
      </c>
      <c r="AG276" s="69">
        <v>0</v>
      </c>
      <c r="AH276" s="70">
        <v>0</v>
      </c>
      <c r="AI276" s="71" t="e">
        <f t="shared" si="75"/>
        <v>#DIV/0!</v>
      </c>
      <c r="AJ276" s="69">
        <v>-10744.799999952316</v>
      </c>
      <c r="AK276" s="70">
        <v>0</v>
      </c>
      <c r="AL276" s="71" t="e">
        <f t="shared" si="76"/>
        <v>#DIV/0!</v>
      </c>
      <c r="AM276" s="57">
        <v>0</v>
      </c>
      <c r="AN276" s="58"/>
      <c r="AO276" s="64">
        <f t="shared" ref="AO276:AP337" si="77">F276+L276+X276+I276+O276+AA276+R276+U276+AG276+AD276</f>
        <v>-10744.799999952316</v>
      </c>
      <c r="AP276" s="65">
        <f t="shared" si="77"/>
        <v>0</v>
      </c>
    </row>
    <row r="277" spans="1:42" ht="26.45" customHeight="1" x14ac:dyDescent="0.2">
      <c r="A277" s="49">
        <v>6</v>
      </c>
      <c r="B277" s="66" t="s">
        <v>638</v>
      </c>
      <c r="C277" s="85">
        <f t="shared" si="65"/>
        <v>210</v>
      </c>
      <c r="D277" s="67" t="s">
        <v>639</v>
      </c>
      <c r="E277" s="68"/>
      <c r="F277" s="69">
        <v>-8</v>
      </c>
      <c r="G277" s="70">
        <v>0</v>
      </c>
      <c r="H277" s="71" t="e">
        <f t="shared" si="66"/>
        <v>#DIV/0!</v>
      </c>
      <c r="I277" s="69">
        <v>0</v>
      </c>
      <c r="J277" s="70">
        <v>0</v>
      </c>
      <c r="K277" s="71" t="e">
        <f t="shared" si="67"/>
        <v>#DIV/0!</v>
      </c>
      <c r="L277" s="69">
        <v>0</v>
      </c>
      <c r="M277" s="70">
        <v>0</v>
      </c>
      <c r="N277" s="71" t="e">
        <f t="shared" si="68"/>
        <v>#DIV/0!</v>
      </c>
      <c r="O277" s="69">
        <v>0</v>
      </c>
      <c r="P277" s="70">
        <v>0</v>
      </c>
      <c r="Q277" s="71" t="e">
        <f t="shared" si="69"/>
        <v>#DIV/0!</v>
      </c>
      <c r="R277" s="69">
        <v>-10</v>
      </c>
      <c r="S277" s="70">
        <v>0</v>
      </c>
      <c r="T277" s="71" t="e">
        <f t="shared" si="70"/>
        <v>#DIV/0!</v>
      </c>
      <c r="U277" s="69">
        <v>-4</v>
      </c>
      <c r="V277" s="70">
        <v>0</v>
      </c>
      <c r="W277" s="71" t="e">
        <f t="shared" si="71"/>
        <v>#DIV/0!</v>
      </c>
      <c r="X277" s="69">
        <v>-0.5</v>
      </c>
      <c r="Y277" s="70">
        <v>0</v>
      </c>
      <c r="Z277" s="71" t="e">
        <f t="shared" si="72"/>
        <v>#DIV/0!</v>
      </c>
      <c r="AA277" s="69">
        <v>-26</v>
      </c>
      <c r="AB277" s="70">
        <v>0</v>
      </c>
      <c r="AC277" s="71" t="e">
        <f t="shared" si="73"/>
        <v>#DIV/0!</v>
      </c>
      <c r="AD277" s="69">
        <v>0</v>
      </c>
      <c r="AE277" s="70">
        <v>0</v>
      </c>
      <c r="AF277" s="71" t="e">
        <f t="shared" si="74"/>
        <v>#DIV/0!</v>
      </c>
      <c r="AG277" s="69">
        <v>0</v>
      </c>
      <c r="AH277" s="70">
        <v>0</v>
      </c>
      <c r="AI277" s="71" t="e">
        <f t="shared" si="75"/>
        <v>#DIV/0!</v>
      </c>
      <c r="AJ277" s="69">
        <v>-48.5</v>
      </c>
      <c r="AK277" s="70">
        <v>0</v>
      </c>
      <c r="AL277" s="71" t="e">
        <f t="shared" si="76"/>
        <v>#DIV/0!</v>
      </c>
      <c r="AM277" s="57">
        <v>0</v>
      </c>
      <c r="AN277" s="58"/>
      <c r="AO277" s="64">
        <f t="shared" si="77"/>
        <v>-48.5</v>
      </c>
      <c r="AP277" s="65">
        <f t="shared" si="77"/>
        <v>0</v>
      </c>
    </row>
    <row r="278" spans="1:42" ht="26.45" customHeight="1" x14ac:dyDescent="0.2">
      <c r="A278" s="49">
        <v>2.4500000000000002</v>
      </c>
      <c r="B278" s="66" t="s">
        <v>640</v>
      </c>
      <c r="C278" s="85">
        <f t="shared" si="65"/>
        <v>211</v>
      </c>
      <c r="D278" s="67" t="s">
        <v>641</v>
      </c>
      <c r="E278" s="68"/>
      <c r="F278" s="69">
        <v>0</v>
      </c>
      <c r="G278" s="70">
        <v>0</v>
      </c>
      <c r="H278" s="71" t="e">
        <f>F278/G278</f>
        <v>#DIV/0!</v>
      </c>
      <c r="I278" s="69">
        <v>0</v>
      </c>
      <c r="J278" s="70">
        <v>0</v>
      </c>
      <c r="K278" s="71" t="e">
        <f>I278/J278</f>
        <v>#DIV/0!</v>
      </c>
      <c r="L278" s="69">
        <v>0</v>
      </c>
      <c r="M278" s="70">
        <v>0</v>
      </c>
      <c r="N278" s="71" t="e">
        <f>L278/M278</f>
        <v>#DIV/0!</v>
      </c>
      <c r="O278" s="69">
        <v>0</v>
      </c>
      <c r="P278" s="70">
        <v>0</v>
      </c>
      <c r="Q278" s="71" t="e">
        <f>O278/P278</f>
        <v>#DIV/0!</v>
      </c>
      <c r="R278" s="69">
        <v>0</v>
      </c>
      <c r="S278" s="70">
        <v>0</v>
      </c>
      <c r="T278" s="71" t="e">
        <f>R278/S278</f>
        <v>#DIV/0!</v>
      </c>
      <c r="U278" s="69">
        <v>0</v>
      </c>
      <c r="V278" s="70">
        <v>0</v>
      </c>
      <c r="W278" s="71" t="e">
        <f>U278/V278</f>
        <v>#DIV/0!</v>
      </c>
      <c r="X278" s="69">
        <v>0</v>
      </c>
      <c r="Y278" s="70">
        <v>0</v>
      </c>
      <c r="Z278" s="71" t="e">
        <f>X278/Y278</f>
        <v>#DIV/0!</v>
      </c>
      <c r="AA278" s="69">
        <v>0</v>
      </c>
      <c r="AB278" s="70">
        <v>0</v>
      </c>
      <c r="AC278" s="71" t="e">
        <f>AA278/AB278</f>
        <v>#DIV/0!</v>
      </c>
      <c r="AD278" s="69">
        <v>0</v>
      </c>
      <c r="AE278" s="70">
        <v>0</v>
      </c>
      <c r="AF278" s="71" t="e">
        <f>AD278/AE278</f>
        <v>#DIV/0!</v>
      </c>
      <c r="AG278" s="69">
        <v>0</v>
      </c>
      <c r="AH278" s="70">
        <v>0</v>
      </c>
      <c r="AI278" s="71" t="e">
        <f>AG278/AH278</f>
        <v>#DIV/0!</v>
      </c>
      <c r="AJ278" s="69">
        <v>0</v>
      </c>
      <c r="AK278" s="70">
        <v>0</v>
      </c>
      <c r="AL278" s="71" t="e">
        <f>AJ278/AK278</f>
        <v>#DIV/0!</v>
      </c>
      <c r="AM278" s="57">
        <v>0</v>
      </c>
      <c r="AN278" s="58"/>
      <c r="AO278" s="64">
        <f>F278+L278+X278+I278+O278+AA278+R278+U278+AG278+AD278</f>
        <v>0</v>
      </c>
      <c r="AP278" s="65">
        <f>G278+M278+Y278+J278+P278+AB278+S278+V278+AH278+AE278</f>
        <v>0</v>
      </c>
    </row>
    <row r="279" spans="1:42" ht="26.45" customHeight="1" x14ac:dyDescent="0.2">
      <c r="A279" s="49">
        <v>3500</v>
      </c>
      <c r="B279" s="66" t="s">
        <v>642</v>
      </c>
      <c r="C279" s="85">
        <f t="shared" si="65"/>
        <v>212</v>
      </c>
      <c r="D279" s="67" t="s">
        <v>643</v>
      </c>
      <c r="E279" s="68"/>
      <c r="F279" s="69">
        <v>0</v>
      </c>
      <c r="G279" s="70">
        <v>0</v>
      </c>
      <c r="H279" s="71" t="e">
        <f t="shared" si="66"/>
        <v>#DIV/0!</v>
      </c>
      <c r="I279" s="69">
        <v>0</v>
      </c>
      <c r="J279" s="70">
        <v>0</v>
      </c>
      <c r="K279" s="71" t="e">
        <f t="shared" si="67"/>
        <v>#DIV/0!</v>
      </c>
      <c r="L279" s="69">
        <v>0</v>
      </c>
      <c r="M279" s="70">
        <v>0</v>
      </c>
      <c r="N279" s="71" t="e">
        <f t="shared" si="68"/>
        <v>#DIV/0!</v>
      </c>
      <c r="O279" s="69">
        <v>0</v>
      </c>
      <c r="P279" s="70">
        <v>0</v>
      </c>
      <c r="Q279" s="71" t="e">
        <f t="shared" si="69"/>
        <v>#DIV/0!</v>
      </c>
      <c r="R279" s="69">
        <v>0</v>
      </c>
      <c r="S279" s="70">
        <v>0</v>
      </c>
      <c r="T279" s="71" t="e">
        <f t="shared" si="70"/>
        <v>#DIV/0!</v>
      </c>
      <c r="U279" s="69">
        <v>0</v>
      </c>
      <c r="V279" s="70">
        <v>0</v>
      </c>
      <c r="W279" s="71" t="e">
        <f t="shared" si="71"/>
        <v>#DIV/0!</v>
      </c>
      <c r="X279" s="69">
        <v>0</v>
      </c>
      <c r="Y279" s="70">
        <v>0</v>
      </c>
      <c r="Z279" s="71" t="e">
        <f t="shared" si="72"/>
        <v>#DIV/0!</v>
      </c>
      <c r="AA279" s="69">
        <v>0</v>
      </c>
      <c r="AB279" s="70">
        <v>0</v>
      </c>
      <c r="AC279" s="71" t="e">
        <f t="shared" si="73"/>
        <v>#DIV/0!</v>
      </c>
      <c r="AD279" s="69">
        <v>0</v>
      </c>
      <c r="AE279" s="70">
        <v>0</v>
      </c>
      <c r="AF279" s="71" t="e">
        <f t="shared" si="74"/>
        <v>#DIV/0!</v>
      </c>
      <c r="AG279" s="69">
        <v>0</v>
      </c>
      <c r="AH279" s="70">
        <v>0</v>
      </c>
      <c r="AI279" s="71" t="e">
        <f t="shared" si="75"/>
        <v>#DIV/0!</v>
      </c>
      <c r="AJ279" s="69">
        <v>0</v>
      </c>
      <c r="AK279" s="70">
        <v>0</v>
      </c>
      <c r="AL279" s="71" t="e">
        <f t="shared" si="76"/>
        <v>#DIV/0!</v>
      </c>
      <c r="AM279" s="57">
        <v>0</v>
      </c>
      <c r="AN279" s="58"/>
      <c r="AO279" s="64">
        <f t="shared" si="77"/>
        <v>0</v>
      </c>
      <c r="AP279" s="65">
        <f t="shared" si="77"/>
        <v>0</v>
      </c>
    </row>
    <row r="280" spans="1:42" ht="26.45" customHeight="1" x14ac:dyDescent="0.2">
      <c r="A280" s="49">
        <v>5.35</v>
      </c>
      <c r="B280" s="66" t="s">
        <v>644</v>
      </c>
      <c r="C280" s="85">
        <f t="shared" si="65"/>
        <v>213</v>
      </c>
      <c r="D280" s="67" t="s">
        <v>645</v>
      </c>
      <c r="E280" s="68"/>
      <c r="F280" s="69">
        <v>0</v>
      </c>
      <c r="G280" s="70">
        <v>0</v>
      </c>
      <c r="H280" s="71" t="e">
        <f t="shared" si="66"/>
        <v>#DIV/0!</v>
      </c>
      <c r="I280" s="69">
        <v>0</v>
      </c>
      <c r="J280" s="70">
        <v>0</v>
      </c>
      <c r="K280" s="71" t="e">
        <f t="shared" si="67"/>
        <v>#DIV/0!</v>
      </c>
      <c r="L280" s="69">
        <v>0</v>
      </c>
      <c r="M280" s="70">
        <v>0</v>
      </c>
      <c r="N280" s="71" t="e">
        <f t="shared" si="68"/>
        <v>#DIV/0!</v>
      </c>
      <c r="O280" s="69">
        <v>-4</v>
      </c>
      <c r="P280" s="70">
        <v>0</v>
      </c>
      <c r="Q280" s="71" t="e">
        <f t="shared" si="69"/>
        <v>#DIV/0!</v>
      </c>
      <c r="R280" s="69">
        <v>0</v>
      </c>
      <c r="S280" s="70">
        <v>0</v>
      </c>
      <c r="T280" s="71" t="e">
        <f t="shared" si="70"/>
        <v>#DIV/0!</v>
      </c>
      <c r="U280" s="69">
        <v>-1</v>
      </c>
      <c r="V280" s="70">
        <v>0</v>
      </c>
      <c r="W280" s="71" t="e">
        <f t="shared" si="71"/>
        <v>#DIV/0!</v>
      </c>
      <c r="X280" s="69">
        <v>0</v>
      </c>
      <c r="Y280" s="70">
        <v>0</v>
      </c>
      <c r="Z280" s="71" t="e">
        <f t="shared" si="72"/>
        <v>#DIV/0!</v>
      </c>
      <c r="AA280" s="69">
        <v>-1</v>
      </c>
      <c r="AB280" s="70">
        <v>0</v>
      </c>
      <c r="AC280" s="71" t="e">
        <f t="shared" si="73"/>
        <v>#DIV/0!</v>
      </c>
      <c r="AD280" s="69">
        <v>0</v>
      </c>
      <c r="AE280" s="70">
        <v>0</v>
      </c>
      <c r="AF280" s="71" t="e">
        <f t="shared" si="74"/>
        <v>#DIV/0!</v>
      </c>
      <c r="AG280" s="69">
        <v>0</v>
      </c>
      <c r="AH280" s="70">
        <v>0</v>
      </c>
      <c r="AI280" s="71" t="e">
        <f t="shared" si="75"/>
        <v>#DIV/0!</v>
      </c>
      <c r="AJ280" s="69">
        <v>-6</v>
      </c>
      <c r="AK280" s="70">
        <v>0</v>
      </c>
      <c r="AL280" s="71" t="e">
        <f t="shared" si="76"/>
        <v>#DIV/0!</v>
      </c>
      <c r="AM280" s="57">
        <v>0</v>
      </c>
      <c r="AN280" s="58"/>
      <c r="AO280" s="64">
        <f t="shared" si="77"/>
        <v>-6</v>
      </c>
      <c r="AP280" s="65">
        <f t="shared" si="77"/>
        <v>0</v>
      </c>
    </row>
    <row r="281" spans="1:42" ht="26.45" customHeight="1" x14ac:dyDescent="0.2">
      <c r="A281" s="49">
        <v>3.6</v>
      </c>
      <c r="B281" s="66" t="s">
        <v>646</v>
      </c>
      <c r="C281" s="85">
        <f t="shared" si="65"/>
        <v>214</v>
      </c>
      <c r="D281" s="67" t="s">
        <v>647</v>
      </c>
      <c r="E281" s="68"/>
      <c r="F281" s="69">
        <v>0</v>
      </c>
      <c r="G281" s="70">
        <v>0</v>
      </c>
      <c r="H281" s="71" t="e">
        <f t="shared" si="66"/>
        <v>#DIV/0!</v>
      </c>
      <c r="I281" s="69">
        <v>0</v>
      </c>
      <c r="J281" s="70">
        <v>0</v>
      </c>
      <c r="K281" s="71" t="e">
        <f t="shared" si="67"/>
        <v>#DIV/0!</v>
      </c>
      <c r="L281" s="69">
        <v>0</v>
      </c>
      <c r="M281" s="70">
        <v>0</v>
      </c>
      <c r="N281" s="71" t="e">
        <f t="shared" si="68"/>
        <v>#DIV/0!</v>
      </c>
      <c r="O281" s="69">
        <v>-1</v>
      </c>
      <c r="P281" s="70">
        <v>0</v>
      </c>
      <c r="Q281" s="71" t="e">
        <f t="shared" si="69"/>
        <v>#DIV/0!</v>
      </c>
      <c r="R281" s="69">
        <v>0</v>
      </c>
      <c r="S281" s="70">
        <v>0</v>
      </c>
      <c r="T281" s="71" t="e">
        <f t="shared" si="70"/>
        <v>#DIV/0!</v>
      </c>
      <c r="U281" s="69">
        <v>0</v>
      </c>
      <c r="V281" s="70">
        <v>0</v>
      </c>
      <c r="W281" s="71" t="e">
        <f t="shared" si="71"/>
        <v>#DIV/0!</v>
      </c>
      <c r="X281" s="69">
        <v>0</v>
      </c>
      <c r="Y281" s="70">
        <v>0</v>
      </c>
      <c r="Z281" s="71" t="e">
        <f t="shared" si="72"/>
        <v>#DIV/0!</v>
      </c>
      <c r="AA281" s="69">
        <v>0</v>
      </c>
      <c r="AB281" s="70">
        <v>0</v>
      </c>
      <c r="AC281" s="71" t="e">
        <f t="shared" si="73"/>
        <v>#DIV/0!</v>
      </c>
      <c r="AD281" s="69">
        <v>0</v>
      </c>
      <c r="AE281" s="70">
        <v>0</v>
      </c>
      <c r="AF281" s="71" t="e">
        <f t="shared" si="74"/>
        <v>#DIV/0!</v>
      </c>
      <c r="AG281" s="69">
        <v>0</v>
      </c>
      <c r="AH281" s="70">
        <v>0</v>
      </c>
      <c r="AI281" s="71" t="e">
        <f t="shared" si="75"/>
        <v>#DIV/0!</v>
      </c>
      <c r="AJ281" s="69">
        <v>-1</v>
      </c>
      <c r="AK281" s="70">
        <v>0</v>
      </c>
      <c r="AL281" s="71" t="e">
        <f t="shared" si="76"/>
        <v>#DIV/0!</v>
      </c>
      <c r="AM281" s="57">
        <v>0</v>
      </c>
      <c r="AN281" s="58"/>
      <c r="AO281" s="64">
        <f t="shared" si="77"/>
        <v>-1</v>
      </c>
      <c r="AP281" s="65">
        <f t="shared" si="77"/>
        <v>0</v>
      </c>
    </row>
    <row r="282" spans="1:42" ht="26.45" customHeight="1" x14ac:dyDescent="0.2">
      <c r="A282" s="49">
        <v>5</v>
      </c>
      <c r="B282" s="66" t="s">
        <v>648</v>
      </c>
      <c r="C282" s="85">
        <f t="shared" si="65"/>
        <v>215</v>
      </c>
      <c r="D282" s="67" t="s">
        <v>649</v>
      </c>
      <c r="E282" s="68" t="s">
        <v>567</v>
      </c>
      <c r="F282" s="69">
        <v>-22</v>
      </c>
      <c r="G282" s="70">
        <v>0</v>
      </c>
      <c r="H282" s="71" t="e">
        <f t="shared" si="66"/>
        <v>#DIV/0!</v>
      </c>
      <c r="I282" s="69">
        <v>-25</v>
      </c>
      <c r="J282" s="70">
        <v>0</v>
      </c>
      <c r="K282" s="71" t="e">
        <f t="shared" si="67"/>
        <v>#DIV/0!</v>
      </c>
      <c r="L282" s="69">
        <v>-14</v>
      </c>
      <c r="M282" s="70">
        <v>0</v>
      </c>
      <c r="N282" s="71" t="e">
        <f t="shared" si="68"/>
        <v>#DIV/0!</v>
      </c>
      <c r="O282" s="69">
        <v>-55</v>
      </c>
      <c r="P282" s="70">
        <v>0</v>
      </c>
      <c r="Q282" s="71" t="e">
        <f t="shared" si="69"/>
        <v>#DIV/0!</v>
      </c>
      <c r="R282" s="69">
        <v>-41</v>
      </c>
      <c r="S282" s="70">
        <v>0</v>
      </c>
      <c r="T282" s="71" t="e">
        <f t="shared" si="70"/>
        <v>#DIV/0!</v>
      </c>
      <c r="U282" s="69">
        <v>-13</v>
      </c>
      <c r="V282" s="70">
        <v>0</v>
      </c>
      <c r="W282" s="71" t="e">
        <f t="shared" si="71"/>
        <v>#DIV/0!</v>
      </c>
      <c r="X282" s="69">
        <v>-27</v>
      </c>
      <c r="Y282" s="70">
        <v>0</v>
      </c>
      <c r="Z282" s="71" t="e">
        <f t="shared" si="72"/>
        <v>#DIV/0!</v>
      </c>
      <c r="AA282" s="69">
        <v>-7</v>
      </c>
      <c r="AB282" s="70">
        <v>0</v>
      </c>
      <c r="AC282" s="71" t="e">
        <f t="shared" si="73"/>
        <v>#DIV/0!</v>
      </c>
      <c r="AD282" s="69">
        <v>-40</v>
      </c>
      <c r="AE282" s="70">
        <v>0</v>
      </c>
      <c r="AF282" s="71" t="e">
        <f t="shared" si="74"/>
        <v>#DIV/0!</v>
      </c>
      <c r="AG282" s="69">
        <v>0</v>
      </c>
      <c r="AH282" s="70">
        <v>0</v>
      </c>
      <c r="AI282" s="71" t="e">
        <f t="shared" si="75"/>
        <v>#DIV/0!</v>
      </c>
      <c r="AJ282" s="69">
        <v>-244</v>
      </c>
      <c r="AK282" s="70">
        <v>0</v>
      </c>
      <c r="AL282" s="71" t="e">
        <f t="shared" si="76"/>
        <v>#DIV/0!</v>
      </c>
      <c r="AM282" s="57">
        <v>0</v>
      </c>
      <c r="AN282" s="58"/>
      <c r="AO282" s="64">
        <f t="shared" si="77"/>
        <v>-244</v>
      </c>
      <c r="AP282" s="65">
        <f t="shared" si="77"/>
        <v>0</v>
      </c>
    </row>
    <row r="283" spans="1:42" ht="26.45" customHeight="1" x14ac:dyDescent="0.2">
      <c r="A283" s="49">
        <v>5.5</v>
      </c>
      <c r="B283" s="66" t="s">
        <v>650</v>
      </c>
      <c r="C283" s="85">
        <f t="shared" si="65"/>
        <v>216</v>
      </c>
      <c r="D283" s="67" t="s">
        <v>651</v>
      </c>
      <c r="E283" s="68" t="s">
        <v>567</v>
      </c>
      <c r="F283" s="69">
        <v>-2</v>
      </c>
      <c r="G283" s="70">
        <v>0</v>
      </c>
      <c r="H283" s="71" t="e">
        <f t="shared" si="66"/>
        <v>#DIV/0!</v>
      </c>
      <c r="I283" s="69">
        <v>-9</v>
      </c>
      <c r="J283" s="70">
        <v>0</v>
      </c>
      <c r="K283" s="71" t="e">
        <f t="shared" si="67"/>
        <v>#DIV/0!</v>
      </c>
      <c r="L283" s="69">
        <v>-2</v>
      </c>
      <c r="M283" s="70">
        <v>0</v>
      </c>
      <c r="N283" s="71" t="e">
        <f t="shared" si="68"/>
        <v>#DIV/0!</v>
      </c>
      <c r="O283" s="69">
        <v>-5</v>
      </c>
      <c r="P283" s="70">
        <v>0</v>
      </c>
      <c r="Q283" s="71" t="e">
        <f t="shared" si="69"/>
        <v>#DIV/0!</v>
      </c>
      <c r="R283" s="69">
        <v>-1</v>
      </c>
      <c r="S283" s="70">
        <v>0</v>
      </c>
      <c r="T283" s="71" t="e">
        <f t="shared" si="70"/>
        <v>#DIV/0!</v>
      </c>
      <c r="U283" s="69">
        <v>-4</v>
      </c>
      <c r="V283" s="70">
        <v>0</v>
      </c>
      <c r="W283" s="71" t="e">
        <f t="shared" si="71"/>
        <v>#DIV/0!</v>
      </c>
      <c r="X283" s="69">
        <v>-1</v>
      </c>
      <c r="Y283" s="70">
        <v>0</v>
      </c>
      <c r="Z283" s="71" t="e">
        <f t="shared" si="72"/>
        <v>#DIV/0!</v>
      </c>
      <c r="AA283" s="69">
        <v>-10</v>
      </c>
      <c r="AB283" s="70">
        <v>0</v>
      </c>
      <c r="AC283" s="71" t="e">
        <f t="shared" si="73"/>
        <v>#DIV/0!</v>
      </c>
      <c r="AD283" s="69">
        <v>-5</v>
      </c>
      <c r="AE283" s="70">
        <v>0</v>
      </c>
      <c r="AF283" s="71" t="e">
        <f t="shared" si="74"/>
        <v>#DIV/0!</v>
      </c>
      <c r="AG283" s="69">
        <v>0</v>
      </c>
      <c r="AH283" s="70">
        <v>0</v>
      </c>
      <c r="AI283" s="71" t="e">
        <f t="shared" si="75"/>
        <v>#DIV/0!</v>
      </c>
      <c r="AJ283" s="69">
        <v>-39</v>
      </c>
      <c r="AK283" s="70">
        <v>0</v>
      </c>
      <c r="AL283" s="71" t="e">
        <f t="shared" si="76"/>
        <v>#DIV/0!</v>
      </c>
      <c r="AM283" s="57">
        <v>0</v>
      </c>
      <c r="AN283" s="58"/>
      <c r="AO283" s="64">
        <f t="shared" si="77"/>
        <v>-39</v>
      </c>
      <c r="AP283" s="65">
        <f t="shared" si="77"/>
        <v>0</v>
      </c>
    </row>
    <row r="284" spans="1:42" ht="26.45" customHeight="1" x14ac:dyDescent="0.2">
      <c r="A284" s="49">
        <v>4.5</v>
      </c>
      <c r="B284" s="66" t="s">
        <v>652</v>
      </c>
      <c r="C284" s="85">
        <f t="shared" si="65"/>
        <v>217</v>
      </c>
      <c r="D284" s="67" t="s">
        <v>653</v>
      </c>
      <c r="E284" s="68" t="s">
        <v>567</v>
      </c>
      <c r="F284" s="69">
        <v>0</v>
      </c>
      <c r="G284" s="70">
        <v>0</v>
      </c>
      <c r="H284" s="71" t="e">
        <f t="shared" si="66"/>
        <v>#DIV/0!</v>
      </c>
      <c r="I284" s="69">
        <v>-20</v>
      </c>
      <c r="J284" s="70">
        <v>0</v>
      </c>
      <c r="K284" s="71" t="e">
        <f t="shared" si="67"/>
        <v>#DIV/0!</v>
      </c>
      <c r="L284" s="69">
        <v>0</v>
      </c>
      <c r="M284" s="70">
        <v>0</v>
      </c>
      <c r="N284" s="71" t="e">
        <f t="shared" si="68"/>
        <v>#DIV/0!</v>
      </c>
      <c r="O284" s="69">
        <v>-4</v>
      </c>
      <c r="P284" s="70">
        <v>0</v>
      </c>
      <c r="Q284" s="71" t="e">
        <f t="shared" si="69"/>
        <v>#DIV/0!</v>
      </c>
      <c r="R284" s="69">
        <v>0</v>
      </c>
      <c r="S284" s="70">
        <v>0</v>
      </c>
      <c r="T284" s="71" t="e">
        <f t="shared" si="70"/>
        <v>#DIV/0!</v>
      </c>
      <c r="U284" s="69">
        <v>0</v>
      </c>
      <c r="V284" s="70">
        <v>0</v>
      </c>
      <c r="W284" s="71" t="e">
        <f t="shared" si="71"/>
        <v>#DIV/0!</v>
      </c>
      <c r="X284" s="69">
        <v>0</v>
      </c>
      <c r="Y284" s="70">
        <v>0</v>
      </c>
      <c r="Z284" s="71" t="e">
        <f t="shared" si="72"/>
        <v>#DIV/0!</v>
      </c>
      <c r="AA284" s="69">
        <v>-1</v>
      </c>
      <c r="AB284" s="70">
        <v>0</v>
      </c>
      <c r="AC284" s="71" t="e">
        <f t="shared" si="73"/>
        <v>#DIV/0!</v>
      </c>
      <c r="AD284" s="69">
        <v>-1</v>
      </c>
      <c r="AE284" s="70">
        <v>0</v>
      </c>
      <c r="AF284" s="71" t="e">
        <f t="shared" si="74"/>
        <v>#DIV/0!</v>
      </c>
      <c r="AG284" s="69">
        <v>0</v>
      </c>
      <c r="AH284" s="70">
        <v>0</v>
      </c>
      <c r="AI284" s="71" t="e">
        <f t="shared" si="75"/>
        <v>#DIV/0!</v>
      </c>
      <c r="AJ284" s="69">
        <v>-26</v>
      </c>
      <c r="AK284" s="70">
        <v>0</v>
      </c>
      <c r="AL284" s="71" t="e">
        <f t="shared" si="76"/>
        <v>#DIV/0!</v>
      </c>
      <c r="AM284" s="57">
        <v>0</v>
      </c>
      <c r="AN284" s="58"/>
      <c r="AO284" s="64">
        <f t="shared" si="77"/>
        <v>-26</v>
      </c>
      <c r="AP284" s="65">
        <f t="shared" si="77"/>
        <v>0</v>
      </c>
    </row>
    <row r="285" spans="1:42" ht="26.45" customHeight="1" x14ac:dyDescent="0.2">
      <c r="A285" s="49">
        <v>0.1042</v>
      </c>
      <c r="B285" s="66" t="s">
        <v>654</v>
      </c>
      <c r="C285" s="85">
        <f t="shared" si="65"/>
        <v>218</v>
      </c>
      <c r="D285" s="67" t="s">
        <v>655</v>
      </c>
      <c r="E285" s="68"/>
      <c r="F285" s="69">
        <v>0</v>
      </c>
      <c r="G285" s="70">
        <v>0</v>
      </c>
      <c r="H285" s="71" t="e">
        <f t="shared" si="66"/>
        <v>#DIV/0!</v>
      </c>
      <c r="I285" s="69">
        <v>0</v>
      </c>
      <c r="J285" s="70">
        <v>0</v>
      </c>
      <c r="K285" s="71" t="e">
        <f t="shared" si="67"/>
        <v>#DIV/0!</v>
      </c>
      <c r="L285" s="69">
        <v>0</v>
      </c>
      <c r="M285" s="70">
        <v>0</v>
      </c>
      <c r="N285" s="71" t="e">
        <f t="shared" si="68"/>
        <v>#DIV/0!</v>
      </c>
      <c r="O285" s="69">
        <v>0</v>
      </c>
      <c r="P285" s="70">
        <v>0</v>
      </c>
      <c r="Q285" s="71" t="e">
        <f t="shared" si="69"/>
        <v>#DIV/0!</v>
      </c>
      <c r="R285" s="69">
        <v>0</v>
      </c>
      <c r="S285" s="70">
        <v>0</v>
      </c>
      <c r="T285" s="71" t="e">
        <f t="shared" si="70"/>
        <v>#DIV/0!</v>
      </c>
      <c r="U285" s="69">
        <v>0</v>
      </c>
      <c r="V285" s="70">
        <v>0</v>
      </c>
      <c r="W285" s="71" t="e">
        <f t="shared" si="71"/>
        <v>#DIV/0!</v>
      </c>
      <c r="X285" s="69">
        <v>0</v>
      </c>
      <c r="Y285" s="70">
        <v>0</v>
      </c>
      <c r="Z285" s="71" t="e">
        <f t="shared" si="72"/>
        <v>#DIV/0!</v>
      </c>
      <c r="AA285" s="69">
        <v>0</v>
      </c>
      <c r="AB285" s="70">
        <v>0</v>
      </c>
      <c r="AC285" s="71" t="e">
        <f t="shared" si="73"/>
        <v>#DIV/0!</v>
      </c>
      <c r="AD285" s="69">
        <v>0</v>
      </c>
      <c r="AE285" s="70">
        <v>0</v>
      </c>
      <c r="AF285" s="71" t="e">
        <f t="shared" si="74"/>
        <v>#DIV/0!</v>
      </c>
      <c r="AG285" s="69">
        <v>0</v>
      </c>
      <c r="AH285" s="70">
        <v>0</v>
      </c>
      <c r="AI285" s="71" t="e">
        <f t="shared" si="75"/>
        <v>#DIV/0!</v>
      </c>
      <c r="AJ285" s="69">
        <v>0</v>
      </c>
      <c r="AK285" s="70">
        <v>0</v>
      </c>
      <c r="AL285" s="71" t="e">
        <f t="shared" si="76"/>
        <v>#DIV/0!</v>
      </c>
      <c r="AM285" s="57">
        <v>0</v>
      </c>
      <c r="AN285" s="58"/>
      <c r="AO285" s="64">
        <f t="shared" si="77"/>
        <v>0</v>
      </c>
      <c r="AP285" s="65">
        <f t="shared" si="77"/>
        <v>0</v>
      </c>
    </row>
    <row r="286" spans="1:42" ht="26.45" customHeight="1" x14ac:dyDescent="0.2">
      <c r="A286" s="49">
        <v>3.5</v>
      </c>
      <c r="B286" s="66" t="s">
        <v>656</v>
      </c>
      <c r="C286" s="85">
        <f t="shared" si="65"/>
        <v>219</v>
      </c>
      <c r="D286" s="67" t="s">
        <v>657</v>
      </c>
      <c r="E286" s="68"/>
      <c r="F286" s="69">
        <v>0</v>
      </c>
      <c r="G286" s="70">
        <v>0</v>
      </c>
      <c r="H286" s="71" t="e">
        <f t="shared" si="66"/>
        <v>#DIV/0!</v>
      </c>
      <c r="I286" s="69">
        <v>0</v>
      </c>
      <c r="J286" s="70">
        <v>0</v>
      </c>
      <c r="K286" s="71" t="e">
        <f t="shared" si="67"/>
        <v>#DIV/0!</v>
      </c>
      <c r="L286" s="69">
        <v>0</v>
      </c>
      <c r="M286" s="70">
        <v>0</v>
      </c>
      <c r="N286" s="71" t="e">
        <f t="shared" si="68"/>
        <v>#DIV/0!</v>
      </c>
      <c r="O286" s="69">
        <v>0</v>
      </c>
      <c r="P286" s="70">
        <v>0</v>
      </c>
      <c r="Q286" s="71" t="e">
        <f t="shared" si="69"/>
        <v>#DIV/0!</v>
      </c>
      <c r="R286" s="69">
        <v>0</v>
      </c>
      <c r="S286" s="70">
        <v>0</v>
      </c>
      <c r="T286" s="71" t="e">
        <f t="shared" si="70"/>
        <v>#DIV/0!</v>
      </c>
      <c r="U286" s="69">
        <v>0</v>
      </c>
      <c r="V286" s="70">
        <v>0</v>
      </c>
      <c r="W286" s="71" t="e">
        <f t="shared" si="71"/>
        <v>#DIV/0!</v>
      </c>
      <c r="X286" s="69">
        <v>0</v>
      </c>
      <c r="Y286" s="70">
        <v>0</v>
      </c>
      <c r="Z286" s="71" t="e">
        <f t="shared" si="72"/>
        <v>#DIV/0!</v>
      </c>
      <c r="AA286" s="69">
        <v>0</v>
      </c>
      <c r="AB286" s="70">
        <v>0</v>
      </c>
      <c r="AC286" s="71" t="e">
        <f t="shared" si="73"/>
        <v>#DIV/0!</v>
      </c>
      <c r="AD286" s="69">
        <v>0</v>
      </c>
      <c r="AE286" s="70">
        <v>0</v>
      </c>
      <c r="AF286" s="71" t="e">
        <f t="shared" si="74"/>
        <v>#DIV/0!</v>
      </c>
      <c r="AG286" s="69">
        <v>0</v>
      </c>
      <c r="AH286" s="70">
        <v>0</v>
      </c>
      <c r="AI286" s="71" t="e">
        <f t="shared" si="75"/>
        <v>#DIV/0!</v>
      </c>
      <c r="AJ286" s="69">
        <v>0</v>
      </c>
      <c r="AK286" s="70">
        <v>0</v>
      </c>
      <c r="AL286" s="71" t="e">
        <f t="shared" si="76"/>
        <v>#DIV/0!</v>
      </c>
      <c r="AM286" s="57">
        <v>0</v>
      </c>
      <c r="AN286" s="58"/>
      <c r="AO286" s="64">
        <f t="shared" si="77"/>
        <v>0</v>
      </c>
      <c r="AP286" s="65">
        <f t="shared" si="77"/>
        <v>0</v>
      </c>
    </row>
    <row r="287" spans="1:42" ht="26.45" customHeight="1" x14ac:dyDescent="0.2">
      <c r="A287" s="49">
        <v>425</v>
      </c>
      <c r="B287" s="66" t="s">
        <v>658</v>
      </c>
      <c r="C287" s="85">
        <f t="shared" si="65"/>
        <v>220</v>
      </c>
      <c r="D287" s="67" t="s">
        <v>659</v>
      </c>
      <c r="E287" s="68"/>
      <c r="F287" s="69">
        <v>0</v>
      </c>
      <c r="G287" s="70">
        <v>0</v>
      </c>
      <c r="H287" s="71" t="e">
        <f t="shared" si="66"/>
        <v>#DIV/0!</v>
      </c>
      <c r="I287" s="69">
        <v>0</v>
      </c>
      <c r="J287" s="70">
        <v>0</v>
      </c>
      <c r="K287" s="71" t="e">
        <f t="shared" si="67"/>
        <v>#DIV/0!</v>
      </c>
      <c r="L287" s="69">
        <v>0</v>
      </c>
      <c r="M287" s="70">
        <v>0</v>
      </c>
      <c r="N287" s="71" t="e">
        <f t="shared" si="68"/>
        <v>#DIV/0!</v>
      </c>
      <c r="O287" s="69">
        <v>0</v>
      </c>
      <c r="P287" s="70">
        <v>0</v>
      </c>
      <c r="Q287" s="71" t="e">
        <f t="shared" si="69"/>
        <v>#DIV/0!</v>
      </c>
      <c r="R287" s="69">
        <v>0</v>
      </c>
      <c r="S287" s="70">
        <v>0</v>
      </c>
      <c r="T287" s="71" t="e">
        <f t="shared" si="70"/>
        <v>#DIV/0!</v>
      </c>
      <c r="U287" s="69">
        <v>0</v>
      </c>
      <c r="V287" s="70">
        <v>0</v>
      </c>
      <c r="W287" s="71" t="e">
        <f t="shared" si="71"/>
        <v>#DIV/0!</v>
      </c>
      <c r="X287" s="69">
        <v>0</v>
      </c>
      <c r="Y287" s="70">
        <v>0</v>
      </c>
      <c r="Z287" s="71" t="e">
        <f t="shared" si="72"/>
        <v>#DIV/0!</v>
      </c>
      <c r="AA287" s="69">
        <v>0</v>
      </c>
      <c r="AB287" s="70">
        <v>0</v>
      </c>
      <c r="AC287" s="71" t="e">
        <f t="shared" si="73"/>
        <v>#DIV/0!</v>
      </c>
      <c r="AD287" s="69">
        <v>0</v>
      </c>
      <c r="AE287" s="70">
        <v>0</v>
      </c>
      <c r="AF287" s="71" t="e">
        <f t="shared" si="74"/>
        <v>#DIV/0!</v>
      </c>
      <c r="AG287" s="69">
        <v>0</v>
      </c>
      <c r="AH287" s="70">
        <v>0</v>
      </c>
      <c r="AI287" s="71" t="e">
        <f t="shared" si="75"/>
        <v>#DIV/0!</v>
      </c>
      <c r="AJ287" s="69">
        <v>0</v>
      </c>
      <c r="AK287" s="70">
        <v>0</v>
      </c>
      <c r="AL287" s="71" t="e">
        <f t="shared" si="76"/>
        <v>#DIV/0!</v>
      </c>
      <c r="AM287" s="57">
        <v>0</v>
      </c>
      <c r="AN287" s="58"/>
      <c r="AO287" s="64">
        <f t="shared" si="77"/>
        <v>0</v>
      </c>
      <c r="AP287" s="65">
        <f t="shared" si="77"/>
        <v>0</v>
      </c>
    </row>
    <row r="288" spans="1:42" ht="26.45" customHeight="1" x14ac:dyDescent="0.2">
      <c r="A288" s="49">
        <v>400</v>
      </c>
      <c r="B288" s="66" t="s">
        <v>660</v>
      </c>
      <c r="C288" s="85">
        <f t="shared" si="65"/>
        <v>221</v>
      </c>
      <c r="D288" s="67" t="s">
        <v>661</v>
      </c>
      <c r="E288" s="68"/>
      <c r="F288" s="69">
        <v>0</v>
      </c>
      <c r="G288" s="70">
        <v>0</v>
      </c>
      <c r="H288" s="71" t="e">
        <f t="shared" si="66"/>
        <v>#DIV/0!</v>
      </c>
      <c r="I288" s="69">
        <v>0</v>
      </c>
      <c r="J288" s="70">
        <v>0</v>
      </c>
      <c r="K288" s="71" t="e">
        <f t="shared" si="67"/>
        <v>#DIV/0!</v>
      </c>
      <c r="L288" s="69">
        <v>0</v>
      </c>
      <c r="M288" s="70">
        <v>0</v>
      </c>
      <c r="N288" s="71" t="e">
        <f t="shared" si="68"/>
        <v>#DIV/0!</v>
      </c>
      <c r="O288" s="69">
        <v>0</v>
      </c>
      <c r="P288" s="70">
        <v>0</v>
      </c>
      <c r="Q288" s="71" t="e">
        <f t="shared" si="69"/>
        <v>#DIV/0!</v>
      </c>
      <c r="R288" s="69">
        <v>0</v>
      </c>
      <c r="S288" s="70">
        <v>0</v>
      </c>
      <c r="T288" s="71" t="e">
        <f t="shared" si="70"/>
        <v>#DIV/0!</v>
      </c>
      <c r="U288" s="69">
        <v>0</v>
      </c>
      <c r="V288" s="70">
        <v>0</v>
      </c>
      <c r="W288" s="71" t="e">
        <f t="shared" si="71"/>
        <v>#DIV/0!</v>
      </c>
      <c r="X288" s="69">
        <v>0</v>
      </c>
      <c r="Y288" s="70">
        <v>0</v>
      </c>
      <c r="Z288" s="71" t="e">
        <f t="shared" si="72"/>
        <v>#DIV/0!</v>
      </c>
      <c r="AA288" s="69">
        <v>0</v>
      </c>
      <c r="AB288" s="70">
        <v>0</v>
      </c>
      <c r="AC288" s="71" t="e">
        <f t="shared" si="73"/>
        <v>#DIV/0!</v>
      </c>
      <c r="AD288" s="69">
        <v>0</v>
      </c>
      <c r="AE288" s="70">
        <v>0</v>
      </c>
      <c r="AF288" s="71" t="e">
        <f t="shared" si="74"/>
        <v>#DIV/0!</v>
      </c>
      <c r="AG288" s="69">
        <v>0</v>
      </c>
      <c r="AH288" s="70">
        <v>0</v>
      </c>
      <c r="AI288" s="71" t="e">
        <f t="shared" si="75"/>
        <v>#DIV/0!</v>
      </c>
      <c r="AJ288" s="69">
        <v>0</v>
      </c>
      <c r="AK288" s="70">
        <v>0</v>
      </c>
      <c r="AL288" s="71" t="e">
        <f t="shared" si="76"/>
        <v>#DIV/0!</v>
      </c>
      <c r="AM288" s="57">
        <v>0</v>
      </c>
      <c r="AN288" s="58"/>
      <c r="AO288" s="64">
        <f t="shared" si="77"/>
        <v>0</v>
      </c>
      <c r="AP288" s="65">
        <f t="shared" si="77"/>
        <v>0</v>
      </c>
    </row>
    <row r="289" spans="1:42" ht="26.45" customHeight="1" x14ac:dyDescent="0.2">
      <c r="A289" s="49">
        <v>40</v>
      </c>
      <c r="B289" s="66" t="s">
        <v>662</v>
      </c>
      <c r="C289" s="85">
        <f t="shared" si="65"/>
        <v>222</v>
      </c>
      <c r="D289" s="67" t="s">
        <v>663</v>
      </c>
      <c r="E289" s="68"/>
      <c r="F289" s="69">
        <v>0</v>
      </c>
      <c r="G289" s="70">
        <v>0</v>
      </c>
      <c r="H289" s="71" t="e">
        <f t="shared" si="66"/>
        <v>#DIV/0!</v>
      </c>
      <c r="I289" s="69">
        <v>0</v>
      </c>
      <c r="J289" s="70">
        <v>0</v>
      </c>
      <c r="K289" s="71" t="e">
        <f t="shared" si="67"/>
        <v>#DIV/0!</v>
      </c>
      <c r="L289" s="69">
        <v>0</v>
      </c>
      <c r="M289" s="70">
        <v>0</v>
      </c>
      <c r="N289" s="71" t="e">
        <f t="shared" si="68"/>
        <v>#DIV/0!</v>
      </c>
      <c r="O289" s="69">
        <v>0</v>
      </c>
      <c r="P289" s="70">
        <v>0</v>
      </c>
      <c r="Q289" s="71" t="e">
        <f t="shared" si="69"/>
        <v>#DIV/0!</v>
      </c>
      <c r="R289" s="69">
        <v>0</v>
      </c>
      <c r="S289" s="70">
        <v>0</v>
      </c>
      <c r="T289" s="71" t="e">
        <f t="shared" si="70"/>
        <v>#DIV/0!</v>
      </c>
      <c r="U289" s="69">
        <v>0</v>
      </c>
      <c r="V289" s="70">
        <v>0</v>
      </c>
      <c r="W289" s="71" t="e">
        <f t="shared" si="71"/>
        <v>#DIV/0!</v>
      </c>
      <c r="X289" s="69">
        <v>0</v>
      </c>
      <c r="Y289" s="70">
        <v>0</v>
      </c>
      <c r="Z289" s="71" t="e">
        <f t="shared" si="72"/>
        <v>#DIV/0!</v>
      </c>
      <c r="AA289" s="69">
        <v>0</v>
      </c>
      <c r="AB289" s="70">
        <v>0</v>
      </c>
      <c r="AC289" s="71" t="e">
        <f t="shared" si="73"/>
        <v>#DIV/0!</v>
      </c>
      <c r="AD289" s="69">
        <v>0</v>
      </c>
      <c r="AE289" s="70">
        <v>0</v>
      </c>
      <c r="AF289" s="71" t="e">
        <f t="shared" si="74"/>
        <v>#DIV/0!</v>
      </c>
      <c r="AG289" s="69">
        <v>0</v>
      </c>
      <c r="AH289" s="70">
        <v>0</v>
      </c>
      <c r="AI289" s="71" t="e">
        <f t="shared" si="75"/>
        <v>#DIV/0!</v>
      </c>
      <c r="AJ289" s="69">
        <v>0</v>
      </c>
      <c r="AK289" s="70">
        <v>0</v>
      </c>
      <c r="AL289" s="71" t="e">
        <f t="shared" si="76"/>
        <v>#DIV/0!</v>
      </c>
      <c r="AM289" s="57">
        <v>0</v>
      </c>
      <c r="AN289" s="58"/>
      <c r="AO289" s="64">
        <f t="shared" si="77"/>
        <v>0</v>
      </c>
      <c r="AP289" s="65">
        <f t="shared" si="77"/>
        <v>0</v>
      </c>
    </row>
    <row r="290" spans="1:42" ht="26.45" customHeight="1" x14ac:dyDescent="0.2">
      <c r="A290" s="49">
        <v>80</v>
      </c>
      <c r="B290" s="66" t="s">
        <v>664</v>
      </c>
      <c r="C290" s="85">
        <f t="shared" si="65"/>
        <v>223</v>
      </c>
      <c r="D290" s="67" t="s">
        <v>665</v>
      </c>
      <c r="E290" s="68"/>
      <c r="F290" s="69">
        <v>0</v>
      </c>
      <c r="G290" s="70">
        <v>0</v>
      </c>
      <c r="H290" s="71" t="e">
        <f t="shared" si="66"/>
        <v>#DIV/0!</v>
      </c>
      <c r="I290" s="69">
        <v>0</v>
      </c>
      <c r="J290" s="70">
        <v>0</v>
      </c>
      <c r="K290" s="71" t="e">
        <f t="shared" si="67"/>
        <v>#DIV/0!</v>
      </c>
      <c r="L290" s="69">
        <v>0</v>
      </c>
      <c r="M290" s="70">
        <v>0</v>
      </c>
      <c r="N290" s="71" t="e">
        <f t="shared" si="68"/>
        <v>#DIV/0!</v>
      </c>
      <c r="O290" s="69">
        <v>0</v>
      </c>
      <c r="P290" s="70">
        <v>0</v>
      </c>
      <c r="Q290" s="71" t="e">
        <f t="shared" si="69"/>
        <v>#DIV/0!</v>
      </c>
      <c r="R290" s="69">
        <v>0</v>
      </c>
      <c r="S290" s="70">
        <v>0</v>
      </c>
      <c r="T290" s="71" t="e">
        <f t="shared" si="70"/>
        <v>#DIV/0!</v>
      </c>
      <c r="U290" s="69">
        <v>0</v>
      </c>
      <c r="V290" s="70">
        <v>0</v>
      </c>
      <c r="W290" s="71" t="e">
        <f t="shared" si="71"/>
        <v>#DIV/0!</v>
      </c>
      <c r="X290" s="69">
        <v>0</v>
      </c>
      <c r="Y290" s="70">
        <v>0</v>
      </c>
      <c r="Z290" s="71" t="e">
        <f t="shared" si="72"/>
        <v>#DIV/0!</v>
      </c>
      <c r="AA290" s="69">
        <v>0</v>
      </c>
      <c r="AB290" s="70">
        <v>0</v>
      </c>
      <c r="AC290" s="71" t="e">
        <f t="shared" si="73"/>
        <v>#DIV/0!</v>
      </c>
      <c r="AD290" s="69">
        <v>0</v>
      </c>
      <c r="AE290" s="70">
        <v>0</v>
      </c>
      <c r="AF290" s="71" t="e">
        <f t="shared" si="74"/>
        <v>#DIV/0!</v>
      </c>
      <c r="AG290" s="69">
        <v>0</v>
      </c>
      <c r="AH290" s="70">
        <v>0</v>
      </c>
      <c r="AI290" s="71" t="e">
        <f t="shared" si="75"/>
        <v>#DIV/0!</v>
      </c>
      <c r="AJ290" s="69">
        <v>0</v>
      </c>
      <c r="AK290" s="70">
        <v>0</v>
      </c>
      <c r="AL290" s="71" t="e">
        <f t="shared" si="76"/>
        <v>#DIV/0!</v>
      </c>
      <c r="AM290" s="57">
        <v>0</v>
      </c>
      <c r="AN290" s="58"/>
      <c r="AO290" s="64">
        <f t="shared" si="77"/>
        <v>0</v>
      </c>
      <c r="AP290" s="65">
        <f t="shared" si="77"/>
        <v>0</v>
      </c>
    </row>
    <row r="291" spans="1:42" ht="26.45" customHeight="1" x14ac:dyDescent="0.2">
      <c r="A291" s="49">
        <v>10.5</v>
      </c>
      <c r="B291" s="66" t="s">
        <v>666</v>
      </c>
      <c r="C291" s="85">
        <f t="shared" si="65"/>
        <v>224</v>
      </c>
      <c r="D291" s="67" t="s">
        <v>667</v>
      </c>
      <c r="E291" s="68"/>
      <c r="F291" s="69">
        <v>0</v>
      </c>
      <c r="G291" s="70">
        <v>0</v>
      </c>
      <c r="H291" s="71" t="e">
        <f t="shared" si="66"/>
        <v>#DIV/0!</v>
      </c>
      <c r="I291" s="69">
        <v>0</v>
      </c>
      <c r="J291" s="70">
        <v>0</v>
      </c>
      <c r="K291" s="71" t="e">
        <f t="shared" si="67"/>
        <v>#DIV/0!</v>
      </c>
      <c r="L291" s="69">
        <v>0</v>
      </c>
      <c r="M291" s="70">
        <v>0</v>
      </c>
      <c r="N291" s="71" t="e">
        <f t="shared" si="68"/>
        <v>#DIV/0!</v>
      </c>
      <c r="O291" s="69">
        <v>0</v>
      </c>
      <c r="P291" s="70">
        <v>0</v>
      </c>
      <c r="Q291" s="71" t="e">
        <f t="shared" si="69"/>
        <v>#DIV/0!</v>
      </c>
      <c r="R291" s="69">
        <v>0</v>
      </c>
      <c r="S291" s="70">
        <v>0</v>
      </c>
      <c r="T291" s="71" t="e">
        <f t="shared" si="70"/>
        <v>#DIV/0!</v>
      </c>
      <c r="U291" s="69">
        <v>0</v>
      </c>
      <c r="V291" s="70">
        <v>0</v>
      </c>
      <c r="W291" s="71" t="e">
        <f t="shared" si="71"/>
        <v>#DIV/0!</v>
      </c>
      <c r="X291" s="69">
        <v>0</v>
      </c>
      <c r="Y291" s="70">
        <v>0</v>
      </c>
      <c r="Z291" s="71" t="e">
        <f t="shared" si="72"/>
        <v>#DIV/0!</v>
      </c>
      <c r="AA291" s="69">
        <v>0</v>
      </c>
      <c r="AB291" s="70">
        <v>0</v>
      </c>
      <c r="AC291" s="71" t="e">
        <f t="shared" si="73"/>
        <v>#DIV/0!</v>
      </c>
      <c r="AD291" s="69">
        <v>0</v>
      </c>
      <c r="AE291" s="70">
        <v>0</v>
      </c>
      <c r="AF291" s="71" t="e">
        <f t="shared" si="74"/>
        <v>#DIV/0!</v>
      </c>
      <c r="AG291" s="69">
        <v>0</v>
      </c>
      <c r="AH291" s="70">
        <v>0</v>
      </c>
      <c r="AI291" s="71" t="e">
        <f t="shared" si="75"/>
        <v>#DIV/0!</v>
      </c>
      <c r="AJ291" s="69">
        <v>0</v>
      </c>
      <c r="AK291" s="70">
        <v>0</v>
      </c>
      <c r="AL291" s="71" t="e">
        <f t="shared" si="76"/>
        <v>#DIV/0!</v>
      </c>
      <c r="AM291" s="57">
        <v>0</v>
      </c>
      <c r="AN291" s="58"/>
      <c r="AO291" s="64">
        <f t="shared" si="77"/>
        <v>0</v>
      </c>
      <c r="AP291" s="65">
        <f t="shared" si="77"/>
        <v>0</v>
      </c>
    </row>
    <row r="292" spans="1:42" ht="26.45" customHeight="1" x14ac:dyDescent="0.2">
      <c r="A292" s="49">
        <v>21.6</v>
      </c>
      <c r="B292" s="66" t="s">
        <v>668</v>
      </c>
      <c r="C292" s="85">
        <f t="shared" si="65"/>
        <v>225</v>
      </c>
      <c r="D292" s="67" t="s">
        <v>669</v>
      </c>
      <c r="E292" s="68" t="s">
        <v>23</v>
      </c>
      <c r="F292" s="69">
        <v>-130</v>
      </c>
      <c r="G292" s="70">
        <v>0</v>
      </c>
      <c r="H292" s="71" t="e">
        <f t="shared" si="66"/>
        <v>#DIV/0!</v>
      </c>
      <c r="I292" s="69">
        <v>-16</v>
      </c>
      <c r="J292" s="70">
        <v>0</v>
      </c>
      <c r="K292" s="71" t="e">
        <f t="shared" si="67"/>
        <v>#DIV/0!</v>
      </c>
      <c r="L292" s="69">
        <v>0</v>
      </c>
      <c r="M292" s="70">
        <v>0</v>
      </c>
      <c r="N292" s="71" t="e">
        <f t="shared" si="68"/>
        <v>#DIV/0!</v>
      </c>
      <c r="O292" s="69">
        <v>-20</v>
      </c>
      <c r="P292" s="70">
        <v>0</v>
      </c>
      <c r="Q292" s="71" t="e">
        <f t="shared" si="69"/>
        <v>#DIV/0!</v>
      </c>
      <c r="R292" s="69">
        <v>0</v>
      </c>
      <c r="S292" s="70">
        <v>0</v>
      </c>
      <c r="T292" s="71" t="e">
        <f t="shared" si="70"/>
        <v>#DIV/0!</v>
      </c>
      <c r="U292" s="69">
        <v>0</v>
      </c>
      <c r="V292" s="70">
        <v>0</v>
      </c>
      <c r="W292" s="71" t="e">
        <f t="shared" si="71"/>
        <v>#DIV/0!</v>
      </c>
      <c r="X292" s="69">
        <v>-1</v>
      </c>
      <c r="Y292" s="70">
        <v>0</v>
      </c>
      <c r="Z292" s="71" t="e">
        <f t="shared" si="72"/>
        <v>#DIV/0!</v>
      </c>
      <c r="AA292" s="69">
        <v>0</v>
      </c>
      <c r="AB292" s="70">
        <v>0</v>
      </c>
      <c r="AC292" s="71" t="e">
        <f t="shared" si="73"/>
        <v>#DIV/0!</v>
      </c>
      <c r="AD292" s="69">
        <v>0</v>
      </c>
      <c r="AE292" s="70">
        <v>0</v>
      </c>
      <c r="AF292" s="71" t="e">
        <f t="shared" si="74"/>
        <v>#DIV/0!</v>
      </c>
      <c r="AG292" s="69">
        <v>0</v>
      </c>
      <c r="AH292" s="70">
        <v>0</v>
      </c>
      <c r="AI292" s="71" t="e">
        <f t="shared" si="75"/>
        <v>#DIV/0!</v>
      </c>
      <c r="AJ292" s="69">
        <v>-167</v>
      </c>
      <c r="AK292" s="70">
        <v>0</v>
      </c>
      <c r="AL292" s="71" t="e">
        <f t="shared" si="76"/>
        <v>#DIV/0!</v>
      </c>
      <c r="AM292" s="57">
        <v>0</v>
      </c>
      <c r="AN292" s="58"/>
      <c r="AO292" s="64">
        <f t="shared" si="77"/>
        <v>-167</v>
      </c>
      <c r="AP292" s="65">
        <f t="shared" si="77"/>
        <v>0</v>
      </c>
    </row>
    <row r="293" spans="1:42" ht="26.45" customHeight="1" x14ac:dyDescent="0.2">
      <c r="A293" s="49">
        <v>78.125</v>
      </c>
      <c r="B293" s="66" t="s">
        <v>670</v>
      </c>
      <c r="C293" s="85">
        <f t="shared" si="65"/>
        <v>226</v>
      </c>
      <c r="D293" s="67" t="s">
        <v>671</v>
      </c>
      <c r="E293" s="68"/>
      <c r="F293" s="69">
        <v>0</v>
      </c>
      <c r="G293" s="70">
        <v>0</v>
      </c>
      <c r="H293" s="71" t="e">
        <f t="shared" si="66"/>
        <v>#DIV/0!</v>
      </c>
      <c r="I293" s="69">
        <v>0</v>
      </c>
      <c r="J293" s="70">
        <v>0</v>
      </c>
      <c r="K293" s="71" t="e">
        <f t="shared" si="67"/>
        <v>#DIV/0!</v>
      </c>
      <c r="L293" s="69">
        <v>0</v>
      </c>
      <c r="M293" s="70">
        <v>0</v>
      </c>
      <c r="N293" s="71" t="e">
        <f t="shared" si="68"/>
        <v>#DIV/0!</v>
      </c>
      <c r="O293" s="69">
        <v>0</v>
      </c>
      <c r="P293" s="70">
        <v>0</v>
      </c>
      <c r="Q293" s="71" t="e">
        <f t="shared" si="69"/>
        <v>#DIV/0!</v>
      </c>
      <c r="R293" s="69">
        <v>0</v>
      </c>
      <c r="S293" s="70">
        <v>0</v>
      </c>
      <c r="T293" s="71" t="e">
        <f t="shared" si="70"/>
        <v>#DIV/0!</v>
      </c>
      <c r="U293" s="69">
        <v>0</v>
      </c>
      <c r="V293" s="70">
        <v>0</v>
      </c>
      <c r="W293" s="71" t="e">
        <f t="shared" si="71"/>
        <v>#DIV/0!</v>
      </c>
      <c r="X293" s="69">
        <v>0</v>
      </c>
      <c r="Y293" s="70">
        <v>0</v>
      </c>
      <c r="Z293" s="71" t="e">
        <f t="shared" si="72"/>
        <v>#DIV/0!</v>
      </c>
      <c r="AA293" s="69">
        <v>0</v>
      </c>
      <c r="AB293" s="70">
        <v>0</v>
      </c>
      <c r="AC293" s="71" t="e">
        <f t="shared" si="73"/>
        <v>#DIV/0!</v>
      </c>
      <c r="AD293" s="69">
        <v>0</v>
      </c>
      <c r="AE293" s="70">
        <v>0</v>
      </c>
      <c r="AF293" s="71" t="e">
        <f t="shared" si="74"/>
        <v>#DIV/0!</v>
      </c>
      <c r="AG293" s="69">
        <v>0</v>
      </c>
      <c r="AH293" s="70">
        <v>0</v>
      </c>
      <c r="AI293" s="71" t="e">
        <f t="shared" si="75"/>
        <v>#DIV/0!</v>
      </c>
      <c r="AJ293" s="69">
        <v>0</v>
      </c>
      <c r="AK293" s="70">
        <v>0</v>
      </c>
      <c r="AL293" s="71" t="e">
        <f t="shared" si="76"/>
        <v>#DIV/0!</v>
      </c>
      <c r="AM293" s="57">
        <v>0</v>
      </c>
      <c r="AN293" s="58"/>
      <c r="AO293" s="64">
        <f t="shared" si="77"/>
        <v>0</v>
      </c>
      <c r="AP293" s="65">
        <f t="shared" si="77"/>
        <v>0</v>
      </c>
    </row>
    <row r="294" spans="1:42" ht="26.45" customHeight="1" x14ac:dyDescent="0.2">
      <c r="A294" s="49">
        <v>1100</v>
      </c>
      <c r="B294" s="66" t="s">
        <v>672</v>
      </c>
      <c r="C294" s="85">
        <f t="shared" si="65"/>
        <v>227</v>
      </c>
      <c r="D294" s="67" t="s">
        <v>673</v>
      </c>
      <c r="E294" s="68"/>
      <c r="F294" s="69">
        <v>0</v>
      </c>
      <c r="G294" s="70">
        <v>0</v>
      </c>
      <c r="H294" s="71" t="e">
        <f t="shared" si="66"/>
        <v>#DIV/0!</v>
      </c>
      <c r="I294" s="69">
        <v>0</v>
      </c>
      <c r="J294" s="70">
        <v>0</v>
      </c>
      <c r="K294" s="71" t="e">
        <f t="shared" si="67"/>
        <v>#DIV/0!</v>
      </c>
      <c r="L294" s="69">
        <v>0</v>
      </c>
      <c r="M294" s="70">
        <v>0</v>
      </c>
      <c r="N294" s="71" t="e">
        <f t="shared" si="68"/>
        <v>#DIV/0!</v>
      </c>
      <c r="O294" s="69">
        <v>0</v>
      </c>
      <c r="P294" s="70">
        <v>0</v>
      </c>
      <c r="Q294" s="71" t="e">
        <f t="shared" si="69"/>
        <v>#DIV/0!</v>
      </c>
      <c r="R294" s="69">
        <v>0</v>
      </c>
      <c r="S294" s="70">
        <v>0</v>
      </c>
      <c r="T294" s="71" t="e">
        <f t="shared" si="70"/>
        <v>#DIV/0!</v>
      </c>
      <c r="U294" s="69">
        <v>0</v>
      </c>
      <c r="V294" s="70">
        <v>0</v>
      </c>
      <c r="W294" s="71" t="e">
        <f t="shared" si="71"/>
        <v>#DIV/0!</v>
      </c>
      <c r="X294" s="69">
        <v>0</v>
      </c>
      <c r="Y294" s="70">
        <v>0</v>
      </c>
      <c r="Z294" s="71" t="e">
        <f t="shared" si="72"/>
        <v>#DIV/0!</v>
      </c>
      <c r="AA294" s="69">
        <v>0</v>
      </c>
      <c r="AB294" s="70">
        <v>0</v>
      </c>
      <c r="AC294" s="71" t="e">
        <f t="shared" si="73"/>
        <v>#DIV/0!</v>
      </c>
      <c r="AD294" s="69">
        <v>0</v>
      </c>
      <c r="AE294" s="70">
        <v>0</v>
      </c>
      <c r="AF294" s="71" t="e">
        <f t="shared" si="74"/>
        <v>#DIV/0!</v>
      </c>
      <c r="AG294" s="69">
        <v>0</v>
      </c>
      <c r="AH294" s="70">
        <v>0</v>
      </c>
      <c r="AI294" s="71" t="e">
        <f t="shared" si="75"/>
        <v>#DIV/0!</v>
      </c>
      <c r="AJ294" s="69">
        <v>0</v>
      </c>
      <c r="AK294" s="70">
        <v>0</v>
      </c>
      <c r="AL294" s="71" t="e">
        <f t="shared" si="76"/>
        <v>#DIV/0!</v>
      </c>
      <c r="AM294" s="57">
        <v>0</v>
      </c>
      <c r="AN294" s="58"/>
      <c r="AO294" s="64">
        <f t="shared" si="77"/>
        <v>0</v>
      </c>
      <c r="AP294" s="65">
        <f t="shared" si="77"/>
        <v>0</v>
      </c>
    </row>
    <row r="295" spans="1:42" ht="26.45" customHeight="1" x14ac:dyDescent="0.2">
      <c r="A295" s="49">
        <v>1000</v>
      </c>
      <c r="B295" s="66" t="s">
        <v>674</v>
      </c>
      <c r="C295" s="85">
        <f t="shared" si="65"/>
        <v>228</v>
      </c>
      <c r="D295" s="67" t="s">
        <v>675</v>
      </c>
      <c r="E295" s="68"/>
      <c r="F295" s="69">
        <v>0</v>
      </c>
      <c r="G295" s="70">
        <v>0</v>
      </c>
      <c r="H295" s="71" t="e">
        <f t="shared" si="66"/>
        <v>#DIV/0!</v>
      </c>
      <c r="I295" s="69">
        <v>0</v>
      </c>
      <c r="J295" s="70">
        <v>0</v>
      </c>
      <c r="K295" s="71" t="e">
        <f t="shared" si="67"/>
        <v>#DIV/0!</v>
      </c>
      <c r="L295" s="69">
        <v>0</v>
      </c>
      <c r="M295" s="70">
        <v>0</v>
      </c>
      <c r="N295" s="71" t="e">
        <f t="shared" si="68"/>
        <v>#DIV/0!</v>
      </c>
      <c r="O295" s="69">
        <v>0</v>
      </c>
      <c r="P295" s="70">
        <v>0</v>
      </c>
      <c r="Q295" s="71" t="e">
        <f t="shared" si="69"/>
        <v>#DIV/0!</v>
      </c>
      <c r="R295" s="69">
        <v>0</v>
      </c>
      <c r="S295" s="70">
        <v>0</v>
      </c>
      <c r="T295" s="71" t="e">
        <f t="shared" si="70"/>
        <v>#DIV/0!</v>
      </c>
      <c r="U295" s="69">
        <v>0</v>
      </c>
      <c r="V295" s="70">
        <v>0</v>
      </c>
      <c r="W295" s="71" t="e">
        <f t="shared" si="71"/>
        <v>#DIV/0!</v>
      </c>
      <c r="X295" s="69">
        <v>0</v>
      </c>
      <c r="Y295" s="70">
        <v>0</v>
      </c>
      <c r="Z295" s="71" t="e">
        <f t="shared" si="72"/>
        <v>#DIV/0!</v>
      </c>
      <c r="AA295" s="69">
        <v>0</v>
      </c>
      <c r="AB295" s="70">
        <v>0</v>
      </c>
      <c r="AC295" s="71" t="e">
        <f t="shared" si="73"/>
        <v>#DIV/0!</v>
      </c>
      <c r="AD295" s="69">
        <v>0</v>
      </c>
      <c r="AE295" s="70">
        <v>0</v>
      </c>
      <c r="AF295" s="71" t="e">
        <f t="shared" si="74"/>
        <v>#DIV/0!</v>
      </c>
      <c r="AG295" s="69">
        <v>0</v>
      </c>
      <c r="AH295" s="70">
        <v>0</v>
      </c>
      <c r="AI295" s="71" t="e">
        <f t="shared" si="75"/>
        <v>#DIV/0!</v>
      </c>
      <c r="AJ295" s="69">
        <v>0</v>
      </c>
      <c r="AK295" s="70">
        <v>0</v>
      </c>
      <c r="AL295" s="71" t="e">
        <f t="shared" si="76"/>
        <v>#DIV/0!</v>
      </c>
      <c r="AM295" s="57">
        <v>0</v>
      </c>
      <c r="AN295" s="58"/>
      <c r="AO295" s="64">
        <f t="shared" si="77"/>
        <v>0</v>
      </c>
      <c r="AP295" s="65">
        <f t="shared" si="77"/>
        <v>0</v>
      </c>
    </row>
    <row r="296" spans="1:42" ht="26.45" customHeight="1" x14ac:dyDescent="0.2">
      <c r="A296" s="49">
        <v>12</v>
      </c>
      <c r="B296" s="66" t="s">
        <v>676</v>
      </c>
      <c r="C296" s="85">
        <f t="shared" si="65"/>
        <v>229</v>
      </c>
      <c r="D296" s="67" t="s">
        <v>677</v>
      </c>
      <c r="E296" s="68"/>
      <c r="F296" s="69">
        <v>0</v>
      </c>
      <c r="G296" s="70">
        <v>0</v>
      </c>
      <c r="H296" s="71" t="e">
        <f t="shared" si="66"/>
        <v>#DIV/0!</v>
      </c>
      <c r="I296" s="69">
        <v>0</v>
      </c>
      <c r="J296" s="70">
        <v>0</v>
      </c>
      <c r="K296" s="71" t="e">
        <f t="shared" si="67"/>
        <v>#DIV/0!</v>
      </c>
      <c r="L296" s="69">
        <v>0</v>
      </c>
      <c r="M296" s="70">
        <v>0</v>
      </c>
      <c r="N296" s="71" t="e">
        <f t="shared" si="68"/>
        <v>#DIV/0!</v>
      </c>
      <c r="O296" s="69">
        <v>0</v>
      </c>
      <c r="P296" s="70">
        <v>0</v>
      </c>
      <c r="Q296" s="71" t="e">
        <f t="shared" si="69"/>
        <v>#DIV/0!</v>
      </c>
      <c r="R296" s="69">
        <v>0</v>
      </c>
      <c r="S296" s="70">
        <v>0</v>
      </c>
      <c r="T296" s="71" t="e">
        <f t="shared" si="70"/>
        <v>#DIV/0!</v>
      </c>
      <c r="U296" s="69">
        <v>0</v>
      </c>
      <c r="V296" s="70">
        <v>0</v>
      </c>
      <c r="W296" s="71" t="e">
        <f t="shared" si="71"/>
        <v>#DIV/0!</v>
      </c>
      <c r="X296" s="69">
        <v>0</v>
      </c>
      <c r="Y296" s="70">
        <v>0</v>
      </c>
      <c r="Z296" s="71" t="e">
        <f t="shared" si="72"/>
        <v>#DIV/0!</v>
      </c>
      <c r="AA296" s="69">
        <v>-1</v>
      </c>
      <c r="AB296" s="70">
        <v>0</v>
      </c>
      <c r="AC296" s="71" t="e">
        <f t="shared" si="73"/>
        <v>#DIV/0!</v>
      </c>
      <c r="AD296" s="69">
        <v>0</v>
      </c>
      <c r="AE296" s="70">
        <v>0</v>
      </c>
      <c r="AF296" s="71" t="e">
        <f t="shared" si="74"/>
        <v>#DIV/0!</v>
      </c>
      <c r="AG296" s="69">
        <v>0</v>
      </c>
      <c r="AH296" s="70">
        <v>0</v>
      </c>
      <c r="AI296" s="71" t="e">
        <f t="shared" si="75"/>
        <v>#DIV/0!</v>
      </c>
      <c r="AJ296" s="69">
        <v>-1</v>
      </c>
      <c r="AK296" s="70">
        <v>0</v>
      </c>
      <c r="AL296" s="71" t="e">
        <f t="shared" si="76"/>
        <v>#DIV/0!</v>
      </c>
      <c r="AM296" s="57">
        <v>0</v>
      </c>
      <c r="AN296" s="58"/>
      <c r="AO296" s="64">
        <f t="shared" si="77"/>
        <v>-1</v>
      </c>
      <c r="AP296" s="65">
        <f t="shared" si="77"/>
        <v>0</v>
      </c>
    </row>
    <row r="297" spans="1:42" ht="26.45" customHeight="1" x14ac:dyDescent="0.2">
      <c r="A297" s="49">
        <v>20</v>
      </c>
      <c r="B297" s="66" t="s">
        <v>678</v>
      </c>
      <c r="C297" s="85">
        <f t="shared" si="65"/>
        <v>230</v>
      </c>
      <c r="D297" s="67" t="s">
        <v>679</v>
      </c>
      <c r="E297" s="68"/>
      <c r="F297" s="69">
        <v>0</v>
      </c>
      <c r="G297" s="70">
        <v>0</v>
      </c>
      <c r="H297" s="71" t="e">
        <f t="shared" si="66"/>
        <v>#DIV/0!</v>
      </c>
      <c r="I297" s="69">
        <v>0</v>
      </c>
      <c r="J297" s="70">
        <v>0</v>
      </c>
      <c r="K297" s="71" t="e">
        <f t="shared" si="67"/>
        <v>#DIV/0!</v>
      </c>
      <c r="L297" s="69">
        <v>0</v>
      </c>
      <c r="M297" s="70">
        <v>0</v>
      </c>
      <c r="N297" s="71" t="e">
        <f t="shared" si="68"/>
        <v>#DIV/0!</v>
      </c>
      <c r="O297" s="69">
        <v>0</v>
      </c>
      <c r="P297" s="70">
        <v>0</v>
      </c>
      <c r="Q297" s="71" t="e">
        <f t="shared" si="69"/>
        <v>#DIV/0!</v>
      </c>
      <c r="R297" s="69">
        <v>0</v>
      </c>
      <c r="S297" s="70">
        <v>0</v>
      </c>
      <c r="T297" s="71" t="e">
        <f t="shared" si="70"/>
        <v>#DIV/0!</v>
      </c>
      <c r="U297" s="69">
        <v>0</v>
      </c>
      <c r="V297" s="70">
        <v>0</v>
      </c>
      <c r="W297" s="71" t="e">
        <f t="shared" si="71"/>
        <v>#DIV/0!</v>
      </c>
      <c r="X297" s="69">
        <v>0</v>
      </c>
      <c r="Y297" s="70">
        <v>0</v>
      </c>
      <c r="Z297" s="71" t="e">
        <f t="shared" si="72"/>
        <v>#DIV/0!</v>
      </c>
      <c r="AA297" s="69">
        <v>0</v>
      </c>
      <c r="AB297" s="70">
        <v>0</v>
      </c>
      <c r="AC297" s="71" t="e">
        <f t="shared" si="73"/>
        <v>#DIV/0!</v>
      </c>
      <c r="AD297" s="69">
        <v>0</v>
      </c>
      <c r="AE297" s="70">
        <v>0</v>
      </c>
      <c r="AF297" s="71" t="e">
        <f t="shared" si="74"/>
        <v>#DIV/0!</v>
      </c>
      <c r="AG297" s="69">
        <v>0</v>
      </c>
      <c r="AH297" s="70">
        <v>0</v>
      </c>
      <c r="AI297" s="71" t="e">
        <f t="shared" si="75"/>
        <v>#DIV/0!</v>
      </c>
      <c r="AJ297" s="69">
        <v>0</v>
      </c>
      <c r="AK297" s="70">
        <v>0</v>
      </c>
      <c r="AL297" s="71" t="e">
        <f t="shared" si="76"/>
        <v>#DIV/0!</v>
      </c>
      <c r="AM297" s="57">
        <v>0</v>
      </c>
      <c r="AN297" s="58"/>
      <c r="AO297" s="64">
        <f t="shared" si="77"/>
        <v>0</v>
      </c>
      <c r="AP297" s="65">
        <f t="shared" si="77"/>
        <v>0</v>
      </c>
    </row>
    <row r="298" spans="1:42" ht="26.45" customHeight="1" x14ac:dyDescent="0.2">
      <c r="A298" s="49">
        <v>2900</v>
      </c>
      <c r="B298" s="66" t="s">
        <v>680</v>
      </c>
      <c r="C298" s="85">
        <f t="shared" si="65"/>
        <v>231</v>
      </c>
      <c r="D298" s="67" t="s">
        <v>681</v>
      </c>
      <c r="E298" s="68"/>
      <c r="F298" s="69">
        <v>0</v>
      </c>
      <c r="G298" s="70">
        <v>0</v>
      </c>
      <c r="H298" s="71" t="e">
        <f t="shared" si="66"/>
        <v>#DIV/0!</v>
      </c>
      <c r="I298" s="69">
        <v>0</v>
      </c>
      <c r="J298" s="70">
        <v>0</v>
      </c>
      <c r="K298" s="71" t="e">
        <f t="shared" si="67"/>
        <v>#DIV/0!</v>
      </c>
      <c r="L298" s="69">
        <v>0</v>
      </c>
      <c r="M298" s="70">
        <v>0</v>
      </c>
      <c r="N298" s="71" t="e">
        <f t="shared" si="68"/>
        <v>#DIV/0!</v>
      </c>
      <c r="O298" s="69">
        <v>0</v>
      </c>
      <c r="P298" s="70">
        <v>0</v>
      </c>
      <c r="Q298" s="71" t="e">
        <f t="shared" si="69"/>
        <v>#DIV/0!</v>
      </c>
      <c r="R298" s="69">
        <v>0</v>
      </c>
      <c r="S298" s="70">
        <v>0</v>
      </c>
      <c r="T298" s="71" t="e">
        <f t="shared" si="70"/>
        <v>#DIV/0!</v>
      </c>
      <c r="U298" s="69">
        <v>0</v>
      </c>
      <c r="V298" s="70">
        <v>0</v>
      </c>
      <c r="W298" s="71" t="e">
        <f t="shared" si="71"/>
        <v>#DIV/0!</v>
      </c>
      <c r="X298" s="69">
        <v>0</v>
      </c>
      <c r="Y298" s="70">
        <v>0</v>
      </c>
      <c r="Z298" s="71" t="e">
        <f t="shared" si="72"/>
        <v>#DIV/0!</v>
      </c>
      <c r="AA298" s="69">
        <v>0</v>
      </c>
      <c r="AB298" s="70">
        <v>0</v>
      </c>
      <c r="AC298" s="71" t="e">
        <f t="shared" si="73"/>
        <v>#DIV/0!</v>
      </c>
      <c r="AD298" s="69">
        <v>0</v>
      </c>
      <c r="AE298" s="70">
        <v>0</v>
      </c>
      <c r="AF298" s="71" t="e">
        <f t="shared" si="74"/>
        <v>#DIV/0!</v>
      </c>
      <c r="AG298" s="69">
        <v>0</v>
      </c>
      <c r="AH298" s="70">
        <v>0</v>
      </c>
      <c r="AI298" s="71" t="e">
        <f t="shared" si="75"/>
        <v>#DIV/0!</v>
      </c>
      <c r="AJ298" s="69">
        <v>0</v>
      </c>
      <c r="AK298" s="70">
        <v>0</v>
      </c>
      <c r="AL298" s="71" t="e">
        <f t="shared" si="76"/>
        <v>#DIV/0!</v>
      </c>
      <c r="AM298" s="57">
        <v>0</v>
      </c>
      <c r="AN298" s="58"/>
      <c r="AO298" s="64">
        <f t="shared" si="77"/>
        <v>0</v>
      </c>
      <c r="AP298" s="65">
        <f t="shared" si="77"/>
        <v>0</v>
      </c>
    </row>
    <row r="299" spans="1:42" ht="26.45" customHeight="1" x14ac:dyDescent="0.2">
      <c r="A299" s="49">
        <v>4000</v>
      </c>
      <c r="B299" s="66" t="s">
        <v>682</v>
      </c>
      <c r="C299" s="85">
        <f t="shared" si="65"/>
        <v>232</v>
      </c>
      <c r="D299" s="67" t="s">
        <v>683</v>
      </c>
      <c r="E299" s="68"/>
      <c r="F299" s="69">
        <v>0</v>
      </c>
      <c r="G299" s="70">
        <v>0</v>
      </c>
      <c r="H299" s="71" t="e">
        <f t="shared" si="66"/>
        <v>#DIV/0!</v>
      </c>
      <c r="I299" s="69">
        <v>0</v>
      </c>
      <c r="J299" s="70">
        <v>0</v>
      </c>
      <c r="K299" s="71" t="e">
        <f t="shared" si="67"/>
        <v>#DIV/0!</v>
      </c>
      <c r="L299" s="69">
        <v>0</v>
      </c>
      <c r="M299" s="70">
        <v>0</v>
      </c>
      <c r="N299" s="71" t="e">
        <f t="shared" si="68"/>
        <v>#DIV/0!</v>
      </c>
      <c r="O299" s="69">
        <v>0</v>
      </c>
      <c r="P299" s="70">
        <v>0</v>
      </c>
      <c r="Q299" s="71" t="e">
        <f t="shared" si="69"/>
        <v>#DIV/0!</v>
      </c>
      <c r="R299" s="69">
        <v>0</v>
      </c>
      <c r="S299" s="70">
        <v>0</v>
      </c>
      <c r="T299" s="71" t="e">
        <f t="shared" si="70"/>
        <v>#DIV/0!</v>
      </c>
      <c r="U299" s="69">
        <v>0</v>
      </c>
      <c r="V299" s="70">
        <v>0</v>
      </c>
      <c r="W299" s="71" t="e">
        <f t="shared" si="71"/>
        <v>#DIV/0!</v>
      </c>
      <c r="X299" s="69">
        <v>0</v>
      </c>
      <c r="Y299" s="70">
        <v>0</v>
      </c>
      <c r="Z299" s="71" t="e">
        <f t="shared" si="72"/>
        <v>#DIV/0!</v>
      </c>
      <c r="AA299" s="69">
        <v>0</v>
      </c>
      <c r="AB299" s="70">
        <v>0</v>
      </c>
      <c r="AC299" s="71" t="e">
        <f t="shared" si="73"/>
        <v>#DIV/0!</v>
      </c>
      <c r="AD299" s="69">
        <v>0</v>
      </c>
      <c r="AE299" s="70">
        <v>0</v>
      </c>
      <c r="AF299" s="71" t="e">
        <f t="shared" si="74"/>
        <v>#DIV/0!</v>
      </c>
      <c r="AG299" s="69">
        <v>0</v>
      </c>
      <c r="AH299" s="70">
        <v>0</v>
      </c>
      <c r="AI299" s="71" t="e">
        <f t="shared" si="75"/>
        <v>#DIV/0!</v>
      </c>
      <c r="AJ299" s="69">
        <v>0</v>
      </c>
      <c r="AK299" s="70">
        <v>0</v>
      </c>
      <c r="AL299" s="71" t="e">
        <f t="shared" si="76"/>
        <v>#DIV/0!</v>
      </c>
      <c r="AM299" s="57">
        <v>0</v>
      </c>
      <c r="AN299" s="58"/>
      <c r="AO299" s="64">
        <f t="shared" si="77"/>
        <v>0</v>
      </c>
      <c r="AP299" s="65">
        <f t="shared" si="77"/>
        <v>0</v>
      </c>
    </row>
    <row r="300" spans="1:42" ht="26.45" customHeight="1" x14ac:dyDescent="0.2">
      <c r="A300" s="49">
        <v>275</v>
      </c>
      <c r="B300" s="66" t="s">
        <v>684</v>
      </c>
      <c r="C300" s="85">
        <f t="shared" si="65"/>
        <v>233</v>
      </c>
      <c r="D300" s="67" t="s">
        <v>685</v>
      </c>
      <c r="E300" s="68"/>
      <c r="F300" s="69">
        <v>0</v>
      </c>
      <c r="G300" s="70">
        <v>0</v>
      </c>
      <c r="H300" s="71" t="e">
        <f t="shared" si="66"/>
        <v>#DIV/0!</v>
      </c>
      <c r="I300" s="69">
        <v>0</v>
      </c>
      <c r="J300" s="70">
        <v>0</v>
      </c>
      <c r="K300" s="71" t="e">
        <f t="shared" si="67"/>
        <v>#DIV/0!</v>
      </c>
      <c r="L300" s="69">
        <v>0</v>
      </c>
      <c r="M300" s="70">
        <v>0</v>
      </c>
      <c r="N300" s="71" t="e">
        <f t="shared" si="68"/>
        <v>#DIV/0!</v>
      </c>
      <c r="O300" s="69">
        <v>0</v>
      </c>
      <c r="P300" s="70">
        <v>0</v>
      </c>
      <c r="Q300" s="71" t="e">
        <f t="shared" si="69"/>
        <v>#DIV/0!</v>
      </c>
      <c r="R300" s="69">
        <v>0</v>
      </c>
      <c r="S300" s="70">
        <v>0</v>
      </c>
      <c r="T300" s="71" t="e">
        <f t="shared" si="70"/>
        <v>#DIV/0!</v>
      </c>
      <c r="U300" s="69">
        <v>0</v>
      </c>
      <c r="V300" s="70">
        <v>0</v>
      </c>
      <c r="W300" s="71" t="e">
        <f t="shared" si="71"/>
        <v>#DIV/0!</v>
      </c>
      <c r="X300" s="69">
        <v>0</v>
      </c>
      <c r="Y300" s="70">
        <v>0</v>
      </c>
      <c r="Z300" s="71" t="e">
        <f t="shared" si="72"/>
        <v>#DIV/0!</v>
      </c>
      <c r="AA300" s="69">
        <v>0</v>
      </c>
      <c r="AB300" s="70">
        <v>0</v>
      </c>
      <c r="AC300" s="71" t="e">
        <f t="shared" si="73"/>
        <v>#DIV/0!</v>
      </c>
      <c r="AD300" s="69">
        <v>0</v>
      </c>
      <c r="AE300" s="70">
        <v>0</v>
      </c>
      <c r="AF300" s="71" t="e">
        <f t="shared" si="74"/>
        <v>#DIV/0!</v>
      </c>
      <c r="AG300" s="69">
        <v>0</v>
      </c>
      <c r="AH300" s="70">
        <v>0</v>
      </c>
      <c r="AI300" s="71" t="e">
        <f t="shared" si="75"/>
        <v>#DIV/0!</v>
      </c>
      <c r="AJ300" s="69">
        <v>0</v>
      </c>
      <c r="AK300" s="70">
        <v>0</v>
      </c>
      <c r="AL300" s="71" t="e">
        <f t="shared" si="76"/>
        <v>#DIV/0!</v>
      </c>
      <c r="AM300" s="57">
        <v>0</v>
      </c>
      <c r="AN300" s="58"/>
      <c r="AO300" s="64">
        <f t="shared" si="77"/>
        <v>0</v>
      </c>
      <c r="AP300" s="65">
        <f t="shared" si="77"/>
        <v>0</v>
      </c>
    </row>
    <row r="301" spans="1:42" ht="26.45" customHeight="1" x14ac:dyDescent="0.2">
      <c r="A301" s="49">
        <v>5.5</v>
      </c>
      <c r="B301" s="66" t="s">
        <v>686</v>
      </c>
      <c r="C301" s="85">
        <f t="shared" si="65"/>
        <v>234</v>
      </c>
      <c r="D301" s="67" t="s">
        <v>687</v>
      </c>
      <c r="E301" s="68" t="s">
        <v>24</v>
      </c>
      <c r="F301" s="69">
        <v>-483</v>
      </c>
      <c r="G301" s="70">
        <v>0</v>
      </c>
      <c r="H301" s="71" t="e">
        <f t="shared" si="66"/>
        <v>#DIV/0!</v>
      </c>
      <c r="I301" s="69">
        <v>-419</v>
      </c>
      <c r="J301" s="70">
        <v>0</v>
      </c>
      <c r="K301" s="71" t="e">
        <f t="shared" si="67"/>
        <v>#DIV/0!</v>
      </c>
      <c r="L301" s="69">
        <v>-293</v>
      </c>
      <c r="M301" s="70">
        <v>0</v>
      </c>
      <c r="N301" s="71" t="e">
        <f t="shared" si="68"/>
        <v>#DIV/0!</v>
      </c>
      <c r="O301" s="69">
        <v>-675</v>
      </c>
      <c r="P301" s="70">
        <v>0</v>
      </c>
      <c r="Q301" s="71" t="e">
        <f t="shared" si="69"/>
        <v>#DIV/0!</v>
      </c>
      <c r="R301" s="69">
        <v>-437</v>
      </c>
      <c r="S301" s="70">
        <v>0</v>
      </c>
      <c r="T301" s="71" t="e">
        <f t="shared" si="70"/>
        <v>#DIV/0!</v>
      </c>
      <c r="U301" s="69">
        <v>-400</v>
      </c>
      <c r="V301" s="70">
        <v>0</v>
      </c>
      <c r="W301" s="71" t="e">
        <f t="shared" si="71"/>
        <v>#DIV/0!</v>
      </c>
      <c r="X301" s="69">
        <v>-424</v>
      </c>
      <c r="Y301" s="70">
        <v>0</v>
      </c>
      <c r="Z301" s="71" t="e">
        <f t="shared" si="72"/>
        <v>#DIV/0!</v>
      </c>
      <c r="AA301" s="69">
        <v>-432</v>
      </c>
      <c r="AB301" s="70">
        <v>0</v>
      </c>
      <c r="AC301" s="71" t="e">
        <f t="shared" si="73"/>
        <v>#DIV/0!</v>
      </c>
      <c r="AD301" s="69">
        <v>-379</v>
      </c>
      <c r="AE301" s="70">
        <v>0</v>
      </c>
      <c r="AF301" s="71" t="e">
        <f t="shared" si="74"/>
        <v>#DIV/0!</v>
      </c>
      <c r="AG301" s="69">
        <v>0</v>
      </c>
      <c r="AH301" s="70">
        <v>0</v>
      </c>
      <c r="AI301" s="71" t="e">
        <f t="shared" si="75"/>
        <v>#DIV/0!</v>
      </c>
      <c r="AJ301" s="69">
        <v>-3942</v>
      </c>
      <c r="AK301" s="70">
        <v>0</v>
      </c>
      <c r="AL301" s="71" t="e">
        <f t="shared" si="76"/>
        <v>#DIV/0!</v>
      </c>
      <c r="AM301" s="57">
        <v>0</v>
      </c>
      <c r="AN301" s="58"/>
      <c r="AO301" s="64">
        <f t="shared" si="77"/>
        <v>-3942</v>
      </c>
      <c r="AP301" s="65">
        <f t="shared" si="77"/>
        <v>0</v>
      </c>
    </row>
    <row r="302" spans="1:42" ht="26.45" customHeight="1" x14ac:dyDescent="0.2">
      <c r="A302" s="49">
        <v>0.11459999999999999</v>
      </c>
      <c r="B302" s="66" t="s">
        <v>688</v>
      </c>
      <c r="C302" s="85">
        <f t="shared" si="65"/>
        <v>235</v>
      </c>
      <c r="D302" s="67" t="s">
        <v>689</v>
      </c>
      <c r="E302" s="68"/>
      <c r="F302" s="69">
        <v>0</v>
      </c>
      <c r="G302" s="70">
        <v>0</v>
      </c>
      <c r="H302" s="71" t="e">
        <f t="shared" si="66"/>
        <v>#DIV/0!</v>
      </c>
      <c r="I302" s="69">
        <v>0</v>
      </c>
      <c r="J302" s="70">
        <v>0</v>
      </c>
      <c r="K302" s="71" t="e">
        <f t="shared" si="67"/>
        <v>#DIV/0!</v>
      </c>
      <c r="L302" s="69">
        <v>0</v>
      </c>
      <c r="M302" s="70">
        <v>0</v>
      </c>
      <c r="N302" s="71" t="e">
        <f t="shared" si="68"/>
        <v>#DIV/0!</v>
      </c>
      <c r="O302" s="69">
        <v>0</v>
      </c>
      <c r="P302" s="70">
        <v>0</v>
      </c>
      <c r="Q302" s="71" t="e">
        <f t="shared" si="69"/>
        <v>#DIV/0!</v>
      </c>
      <c r="R302" s="69">
        <v>0</v>
      </c>
      <c r="S302" s="70">
        <v>0</v>
      </c>
      <c r="T302" s="71" t="e">
        <f t="shared" si="70"/>
        <v>#DIV/0!</v>
      </c>
      <c r="U302" s="69">
        <v>0</v>
      </c>
      <c r="V302" s="70">
        <v>0</v>
      </c>
      <c r="W302" s="71" t="e">
        <f t="shared" si="71"/>
        <v>#DIV/0!</v>
      </c>
      <c r="X302" s="69">
        <v>0</v>
      </c>
      <c r="Y302" s="70">
        <v>0</v>
      </c>
      <c r="Z302" s="71" t="e">
        <f t="shared" si="72"/>
        <v>#DIV/0!</v>
      </c>
      <c r="AA302" s="69">
        <v>0</v>
      </c>
      <c r="AB302" s="70">
        <v>0</v>
      </c>
      <c r="AC302" s="71" t="e">
        <f t="shared" si="73"/>
        <v>#DIV/0!</v>
      </c>
      <c r="AD302" s="69">
        <v>0</v>
      </c>
      <c r="AE302" s="70">
        <v>0</v>
      </c>
      <c r="AF302" s="71" t="e">
        <f t="shared" si="74"/>
        <v>#DIV/0!</v>
      </c>
      <c r="AG302" s="69">
        <v>0</v>
      </c>
      <c r="AH302" s="70">
        <v>0</v>
      </c>
      <c r="AI302" s="71" t="e">
        <f t="shared" si="75"/>
        <v>#DIV/0!</v>
      </c>
      <c r="AJ302" s="69">
        <v>0</v>
      </c>
      <c r="AK302" s="70">
        <v>0</v>
      </c>
      <c r="AL302" s="71" t="e">
        <f t="shared" si="76"/>
        <v>#DIV/0!</v>
      </c>
      <c r="AM302" s="57">
        <v>0</v>
      </c>
      <c r="AN302" s="58"/>
      <c r="AO302" s="64">
        <f t="shared" si="77"/>
        <v>0</v>
      </c>
      <c r="AP302" s="65">
        <f t="shared" si="77"/>
        <v>0</v>
      </c>
    </row>
    <row r="303" spans="1:42" ht="26.45" customHeight="1" x14ac:dyDescent="0.2">
      <c r="A303" s="49">
        <v>32</v>
      </c>
      <c r="B303" s="66" t="s">
        <v>690</v>
      </c>
      <c r="C303" s="85">
        <f t="shared" si="65"/>
        <v>236</v>
      </c>
      <c r="D303" s="67" t="s">
        <v>691</v>
      </c>
      <c r="E303" s="68"/>
      <c r="F303" s="69">
        <v>0</v>
      </c>
      <c r="G303" s="70">
        <v>0</v>
      </c>
      <c r="H303" s="71" t="e">
        <f t="shared" si="66"/>
        <v>#DIV/0!</v>
      </c>
      <c r="I303" s="69">
        <v>0</v>
      </c>
      <c r="J303" s="70">
        <v>0</v>
      </c>
      <c r="K303" s="71" t="e">
        <f t="shared" si="67"/>
        <v>#DIV/0!</v>
      </c>
      <c r="L303" s="69">
        <v>0</v>
      </c>
      <c r="M303" s="70">
        <v>0</v>
      </c>
      <c r="N303" s="71" t="e">
        <f t="shared" si="68"/>
        <v>#DIV/0!</v>
      </c>
      <c r="O303" s="69">
        <v>0</v>
      </c>
      <c r="P303" s="70">
        <v>0</v>
      </c>
      <c r="Q303" s="71" t="e">
        <f t="shared" si="69"/>
        <v>#DIV/0!</v>
      </c>
      <c r="R303" s="69">
        <v>0</v>
      </c>
      <c r="S303" s="70">
        <v>0</v>
      </c>
      <c r="T303" s="71" t="e">
        <f t="shared" si="70"/>
        <v>#DIV/0!</v>
      </c>
      <c r="U303" s="69">
        <v>0</v>
      </c>
      <c r="V303" s="70">
        <v>0</v>
      </c>
      <c r="W303" s="71" t="e">
        <f t="shared" si="71"/>
        <v>#DIV/0!</v>
      </c>
      <c r="X303" s="69">
        <v>0</v>
      </c>
      <c r="Y303" s="70">
        <v>0</v>
      </c>
      <c r="Z303" s="71" t="e">
        <f t="shared" si="72"/>
        <v>#DIV/0!</v>
      </c>
      <c r="AA303" s="69">
        <v>0</v>
      </c>
      <c r="AB303" s="70">
        <v>0</v>
      </c>
      <c r="AC303" s="71" t="e">
        <f t="shared" si="73"/>
        <v>#DIV/0!</v>
      </c>
      <c r="AD303" s="69">
        <v>0</v>
      </c>
      <c r="AE303" s="70">
        <v>0</v>
      </c>
      <c r="AF303" s="71" t="e">
        <f t="shared" si="74"/>
        <v>#DIV/0!</v>
      </c>
      <c r="AG303" s="69">
        <v>0</v>
      </c>
      <c r="AH303" s="70">
        <v>0</v>
      </c>
      <c r="AI303" s="71" t="e">
        <f t="shared" si="75"/>
        <v>#DIV/0!</v>
      </c>
      <c r="AJ303" s="69">
        <v>0</v>
      </c>
      <c r="AK303" s="70">
        <v>0</v>
      </c>
      <c r="AL303" s="71" t="e">
        <f t="shared" si="76"/>
        <v>#DIV/0!</v>
      </c>
      <c r="AM303" s="57">
        <v>0</v>
      </c>
      <c r="AN303" s="58"/>
      <c r="AO303" s="64">
        <f t="shared" si="77"/>
        <v>0</v>
      </c>
      <c r="AP303" s="65">
        <f t="shared" si="77"/>
        <v>0</v>
      </c>
    </row>
    <row r="304" spans="1:42" ht="26.45" customHeight="1" x14ac:dyDescent="0.2">
      <c r="A304" s="49">
        <v>5.28</v>
      </c>
      <c r="B304" s="66" t="s">
        <v>692</v>
      </c>
      <c r="C304" s="85">
        <f t="shared" si="65"/>
        <v>237</v>
      </c>
      <c r="D304" s="67" t="s">
        <v>693</v>
      </c>
      <c r="E304" s="68"/>
      <c r="F304" s="69">
        <v>0</v>
      </c>
      <c r="G304" s="70">
        <v>0</v>
      </c>
      <c r="H304" s="71" t="e">
        <f t="shared" si="66"/>
        <v>#DIV/0!</v>
      </c>
      <c r="I304" s="69">
        <v>0</v>
      </c>
      <c r="J304" s="70">
        <v>0</v>
      </c>
      <c r="K304" s="71" t="e">
        <f t="shared" si="67"/>
        <v>#DIV/0!</v>
      </c>
      <c r="L304" s="69">
        <v>0</v>
      </c>
      <c r="M304" s="70">
        <v>0</v>
      </c>
      <c r="N304" s="71" t="e">
        <f t="shared" si="68"/>
        <v>#DIV/0!</v>
      </c>
      <c r="O304" s="69">
        <v>0</v>
      </c>
      <c r="P304" s="70">
        <v>0</v>
      </c>
      <c r="Q304" s="71" t="e">
        <f t="shared" si="69"/>
        <v>#DIV/0!</v>
      </c>
      <c r="R304" s="69">
        <v>0</v>
      </c>
      <c r="S304" s="70">
        <v>0</v>
      </c>
      <c r="T304" s="71" t="e">
        <f t="shared" si="70"/>
        <v>#DIV/0!</v>
      </c>
      <c r="U304" s="69">
        <v>0</v>
      </c>
      <c r="V304" s="70">
        <v>0</v>
      </c>
      <c r="W304" s="71" t="e">
        <f t="shared" si="71"/>
        <v>#DIV/0!</v>
      </c>
      <c r="X304" s="69">
        <v>0</v>
      </c>
      <c r="Y304" s="70">
        <v>0</v>
      </c>
      <c r="Z304" s="71" t="e">
        <f t="shared" si="72"/>
        <v>#DIV/0!</v>
      </c>
      <c r="AA304" s="69">
        <v>0</v>
      </c>
      <c r="AB304" s="70">
        <v>0</v>
      </c>
      <c r="AC304" s="71" t="e">
        <f t="shared" si="73"/>
        <v>#DIV/0!</v>
      </c>
      <c r="AD304" s="69">
        <v>0</v>
      </c>
      <c r="AE304" s="70">
        <v>0</v>
      </c>
      <c r="AF304" s="71" t="e">
        <f t="shared" si="74"/>
        <v>#DIV/0!</v>
      </c>
      <c r="AG304" s="69">
        <v>0</v>
      </c>
      <c r="AH304" s="70">
        <v>0</v>
      </c>
      <c r="AI304" s="71" t="e">
        <f t="shared" si="75"/>
        <v>#DIV/0!</v>
      </c>
      <c r="AJ304" s="69">
        <v>0</v>
      </c>
      <c r="AK304" s="70">
        <v>0</v>
      </c>
      <c r="AL304" s="71" t="e">
        <f t="shared" si="76"/>
        <v>#DIV/0!</v>
      </c>
      <c r="AM304" s="57">
        <v>0</v>
      </c>
      <c r="AN304" s="58"/>
      <c r="AO304" s="64">
        <f t="shared" si="77"/>
        <v>0</v>
      </c>
      <c r="AP304" s="65">
        <f t="shared" si="77"/>
        <v>0</v>
      </c>
    </row>
    <row r="305" spans="1:42" ht="26.45" customHeight="1" x14ac:dyDescent="0.2">
      <c r="A305" s="49">
        <v>1.2</v>
      </c>
      <c r="B305" s="66" t="s">
        <v>694</v>
      </c>
      <c r="C305" s="85">
        <f t="shared" si="65"/>
        <v>238</v>
      </c>
      <c r="D305" s="67" t="s">
        <v>695</v>
      </c>
      <c r="E305" s="68"/>
      <c r="F305" s="69">
        <v>0</v>
      </c>
      <c r="G305" s="70">
        <v>0</v>
      </c>
      <c r="H305" s="71" t="e">
        <f t="shared" si="66"/>
        <v>#DIV/0!</v>
      </c>
      <c r="I305" s="69">
        <v>0</v>
      </c>
      <c r="J305" s="70">
        <v>0</v>
      </c>
      <c r="K305" s="71" t="e">
        <f t="shared" si="67"/>
        <v>#DIV/0!</v>
      </c>
      <c r="L305" s="69">
        <v>0</v>
      </c>
      <c r="M305" s="70">
        <v>0</v>
      </c>
      <c r="N305" s="71" t="e">
        <f t="shared" si="68"/>
        <v>#DIV/0!</v>
      </c>
      <c r="O305" s="69">
        <v>0</v>
      </c>
      <c r="P305" s="70">
        <v>0</v>
      </c>
      <c r="Q305" s="71" t="e">
        <f t="shared" si="69"/>
        <v>#DIV/0!</v>
      </c>
      <c r="R305" s="69">
        <v>0</v>
      </c>
      <c r="S305" s="70">
        <v>0</v>
      </c>
      <c r="T305" s="71" t="e">
        <f t="shared" si="70"/>
        <v>#DIV/0!</v>
      </c>
      <c r="U305" s="69">
        <v>0</v>
      </c>
      <c r="V305" s="70">
        <v>0</v>
      </c>
      <c r="W305" s="71" t="e">
        <f t="shared" si="71"/>
        <v>#DIV/0!</v>
      </c>
      <c r="X305" s="69">
        <v>0</v>
      </c>
      <c r="Y305" s="70">
        <v>0</v>
      </c>
      <c r="Z305" s="71" t="e">
        <f t="shared" si="72"/>
        <v>#DIV/0!</v>
      </c>
      <c r="AA305" s="69">
        <v>0</v>
      </c>
      <c r="AB305" s="70">
        <v>0</v>
      </c>
      <c r="AC305" s="71" t="e">
        <f t="shared" si="73"/>
        <v>#DIV/0!</v>
      </c>
      <c r="AD305" s="69">
        <v>0</v>
      </c>
      <c r="AE305" s="70">
        <v>0</v>
      </c>
      <c r="AF305" s="71" t="e">
        <f t="shared" si="74"/>
        <v>#DIV/0!</v>
      </c>
      <c r="AG305" s="69">
        <v>0</v>
      </c>
      <c r="AH305" s="70">
        <v>0</v>
      </c>
      <c r="AI305" s="71" t="e">
        <f t="shared" si="75"/>
        <v>#DIV/0!</v>
      </c>
      <c r="AJ305" s="69">
        <v>0</v>
      </c>
      <c r="AK305" s="70">
        <v>0</v>
      </c>
      <c r="AL305" s="71" t="e">
        <f t="shared" si="76"/>
        <v>#DIV/0!</v>
      </c>
      <c r="AM305" s="57">
        <v>0</v>
      </c>
      <c r="AN305" s="58"/>
      <c r="AO305" s="64">
        <f t="shared" si="77"/>
        <v>0</v>
      </c>
      <c r="AP305" s="65">
        <f t="shared" si="77"/>
        <v>0</v>
      </c>
    </row>
    <row r="306" spans="1:42" ht="26.45" customHeight="1" x14ac:dyDescent="0.2">
      <c r="A306" s="49">
        <v>2.1484000000000001</v>
      </c>
      <c r="B306" s="66" t="s">
        <v>696</v>
      </c>
      <c r="C306" s="85">
        <f t="shared" si="65"/>
        <v>239</v>
      </c>
      <c r="D306" s="67" t="s">
        <v>697</v>
      </c>
      <c r="E306" s="68"/>
      <c r="F306" s="69">
        <v>0</v>
      </c>
      <c r="G306" s="70">
        <v>0</v>
      </c>
      <c r="H306" s="71" t="e">
        <f t="shared" si="66"/>
        <v>#DIV/0!</v>
      </c>
      <c r="I306" s="69">
        <v>0</v>
      </c>
      <c r="J306" s="70">
        <v>0</v>
      </c>
      <c r="K306" s="71" t="e">
        <f t="shared" si="67"/>
        <v>#DIV/0!</v>
      </c>
      <c r="L306" s="69">
        <v>0</v>
      </c>
      <c r="M306" s="70">
        <v>0</v>
      </c>
      <c r="N306" s="71" t="e">
        <f t="shared" si="68"/>
        <v>#DIV/0!</v>
      </c>
      <c r="O306" s="69">
        <v>0</v>
      </c>
      <c r="P306" s="70">
        <v>0</v>
      </c>
      <c r="Q306" s="71" t="e">
        <f t="shared" si="69"/>
        <v>#DIV/0!</v>
      </c>
      <c r="R306" s="69">
        <v>0</v>
      </c>
      <c r="S306" s="70">
        <v>0</v>
      </c>
      <c r="T306" s="71" t="e">
        <f t="shared" si="70"/>
        <v>#DIV/0!</v>
      </c>
      <c r="U306" s="69">
        <v>0</v>
      </c>
      <c r="V306" s="70">
        <v>0</v>
      </c>
      <c r="W306" s="71" t="e">
        <f t="shared" si="71"/>
        <v>#DIV/0!</v>
      </c>
      <c r="X306" s="69">
        <v>0</v>
      </c>
      <c r="Y306" s="70">
        <v>0</v>
      </c>
      <c r="Z306" s="71" t="e">
        <f t="shared" si="72"/>
        <v>#DIV/0!</v>
      </c>
      <c r="AA306" s="69">
        <v>0</v>
      </c>
      <c r="AB306" s="70">
        <v>0</v>
      </c>
      <c r="AC306" s="71" t="e">
        <f t="shared" si="73"/>
        <v>#DIV/0!</v>
      </c>
      <c r="AD306" s="69">
        <v>0</v>
      </c>
      <c r="AE306" s="70">
        <v>0</v>
      </c>
      <c r="AF306" s="71" t="e">
        <f t="shared" si="74"/>
        <v>#DIV/0!</v>
      </c>
      <c r="AG306" s="69">
        <v>0</v>
      </c>
      <c r="AH306" s="70">
        <v>0</v>
      </c>
      <c r="AI306" s="71" t="e">
        <f t="shared" si="75"/>
        <v>#DIV/0!</v>
      </c>
      <c r="AJ306" s="69">
        <v>0</v>
      </c>
      <c r="AK306" s="70">
        <v>0</v>
      </c>
      <c r="AL306" s="71" t="e">
        <f t="shared" si="76"/>
        <v>#DIV/0!</v>
      </c>
      <c r="AM306" s="57">
        <v>0</v>
      </c>
      <c r="AN306" s="58"/>
      <c r="AO306" s="64">
        <f t="shared" si="77"/>
        <v>0</v>
      </c>
      <c r="AP306" s="65">
        <f t="shared" si="77"/>
        <v>0</v>
      </c>
    </row>
    <row r="307" spans="1:42" ht="26.45" customHeight="1" x14ac:dyDescent="0.2">
      <c r="A307" s="49">
        <v>1.375</v>
      </c>
      <c r="B307" s="66" t="s">
        <v>698</v>
      </c>
      <c r="C307" s="85">
        <f t="shared" si="65"/>
        <v>240</v>
      </c>
      <c r="D307" s="67" t="s">
        <v>699</v>
      </c>
      <c r="E307" s="68"/>
      <c r="F307" s="69">
        <v>0</v>
      </c>
      <c r="G307" s="70">
        <v>0</v>
      </c>
      <c r="H307" s="71" t="e">
        <f t="shared" si="66"/>
        <v>#DIV/0!</v>
      </c>
      <c r="I307" s="69">
        <v>0</v>
      </c>
      <c r="J307" s="70">
        <v>0</v>
      </c>
      <c r="K307" s="71" t="e">
        <f t="shared" si="67"/>
        <v>#DIV/0!</v>
      </c>
      <c r="L307" s="69">
        <v>0</v>
      </c>
      <c r="M307" s="70">
        <v>0</v>
      </c>
      <c r="N307" s="71" t="e">
        <f t="shared" si="68"/>
        <v>#DIV/0!</v>
      </c>
      <c r="O307" s="69">
        <v>0</v>
      </c>
      <c r="P307" s="70">
        <v>0</v>
      </c>
      <c r="Q307" s="71" t="e">
        <f t="shared" si="69"/>
        <v>#DIV/0!</v>
      </c>
      <c r="R307" s="69">
        <v>0</v>
      </c>
      <c r="S307" s="70">
        <v>0</v>
      </c>
      <c r="T307" s="71" t="e">
        <f t="shared" si="70"/>
        <v>#DIV/0!</v>
      </c>
      <c r="U307" s="69">
        <v>0</v>
      </c>
      <c r="V307" s="70">
        <v>0</v>
      </c>
      <c r="W307" s="71" t="e">
        <f t="shared" si="71"/>
        <v>#DIV/0!</v>
      </c>
      <c r="X307" s="69">
        <v>0</v>
      </c>
      <c r="Y307" s="70">
        <v>0</v>
      </c>
      <c r="Z307" s="71" t="e">
        <f t="shared" si="72"/>
        <v>#DIV/0!</v>
      </c>
      <c r="AA307" s="69">
        <v>0</v>
      </c>
      <c r="AB307" s="70">
        <v>0</v>
      </c>
      <c r="AC307" s="71" t="e">
        <f t="shared" si="73"/>
        <v>#DIV/0!</v>
      </c>
      <c r="AD307" s="69">
        <v>0</v>
      </c>
      <c r="AE307" s="70">
        <v>0</v>
      </c>
      <c r="AF307" s="71" t="e">
        <f t="shared" si="74"/>
        <v>#DIV/0!</v>
      </c>
      <c r="AG307" s="69">
        <v>0</v>
      </c>
      <c r="AH307" s="70">
        <v>0</v>
      </c>
      <c r="AI307" s="71" t="e">
        <f t="shared" si="75"/>
        <v>#DIV/0!</v>
      </c>
      <c r="AJ307" s="69">
        <v>0</v>
      </c>
      <c r="AK307" s="70">
        <v>0</v>
      </c>
      <c r="AL307" s="71" t="e">
        <f t="shared" si="76"/>
        <v>#DIV/0!</v>
      </c>
      <c r="AM307" s="57">
        <v>0</v>
      </c>
      <c r="AN307" s="58"/>
      <c r="AO307" s="64">
        <f t="shared" si="77"/>
        <v>0</v>
      </c>
      <c r="AP307" s="65">
        <f t="shared" si="77"/>
        <v>0</v>
      </c>
    </row>
    <row r="308" spans="1:42" ht="26.45" customHeight="1" x14ac:dyDescent="0.2">
      <c r="A308" s="49">
        <v>1</v>
      </c>
      <c r="B308" s="66" t="s">
        <v>700</v>
      </c>
      <c r="C308" s="85">
        <f t="shared" si="65"/>
        <v>241</v>
      </c>
      <c r="D308" s="67" t="s">
        <v>701</v>
      </c>
      <c r="E308" s="68"/>
      <c r="F308" s="69">
        <v>0</v>
      </c>
      <c r="G308" s="70">
        <v>0</v>
      </c>
      <c r="H308" s="71" t="e">
        <f t="shared" si="66"/>
        <v>#DIV/0!</v>
      </c>
      <c r="I308" s="69">
        <v>0</v>
      </c>
      <c r="J308" s="70">
        <v>0</v>
      </c>
      <c r="K308" s="71" t="e">
        <f t="shared" si="67"/>
        <v>#DIV/0!</v>
      </c>
      <c r="L308" s="69">
        <v>0</v>
      </c>
      <c r="M308" s="70">
        <v>0</v>
      </c>
      <c r="N308" s="71" t="e">
        <f t="shared" si="68"/>
        <v>#DIV/0!</v>
      </c>
      <c r="O308" s="69">
        <v>0</v>
      </c>
      <c r="P308" s="70">
        <v>0</v>
      </c>
      <c r="Q308" s="71" t="e">
        <f t="shared" si="69"/>
        <v>#DIV/0!</v>
      </c>
      <c r="R308" s="69">
        <v>0</v>
      </c>
      <c r="S308" s="70">
        <v>0</v>
      </c>
      <c r="T308" s="71" t="e">
        <f t="shared" si="70"/>
        <v>#DIV/0!</v>
      </c>
      <c r="U308" s="69">
        <v>0</v>
      </c>
      <c r="V308" s="70">
        <v>0</v>
      </c>
      <c r="W308" s="71" t="e">
        <f t="shared" si="71"/>
        <v>#DIV/0!</v>
      </c>
      <c r="X308" s="69">
        <v>0</v>
      </c>
      <c r="Y308" s="70">
        <v>0</v>
      </c>
      <c r="Z308" s="71" t="e">
        <f t="shared" si="72"/>
        <v>#DIV/0!</v>
      </c>
      <c r="AA308" s="69">
        <v>0</v>
      </c>
      <c r="AB308" s="70">
        <v>0</v>
      </c>
      <c r="AC308" s="71" t="e">
        <f t="shared" si="73"/>
        <v>#DIV/0!</v>
      </c>
      <c r="AD308" s="69">
        <v>0</v>
      </c>
      <c r="AE308" s="70">
        <v>0</v>
      </c>
      <c r="AF308" s="71" t="e">
        <f t="shared" si="74"/>
        <v>#DIV/0!</v>
      </c>
      <c r="AG308" s="69">
        <v>0</v>
      </c>
      <c r="AH308" s="70">
        <v>0</v>
      </c>
      <c r="AI308" s="71" t="e">
        <f t="shared" si="75"/>
        <v>#DIV/0!</v>
      </c>
      <c r="AJ308" s="69">
        <v>0</v>
      </c>
      <c r="AK308" s="70">
        <v>0</v>
      </c>
      <c r="AL308" s="71" t="e">
        <f t="shared" si="76"/>
        <v>#DIV/0!</v>
      </c>
      <c r="AM308" s="57">
        <v>0</v>
      </c>
      <c r="AN308" s="58"/>
      <c r="AO308" s="64">
        <f t="shared" si="77"/>
        <v>0</v>
      </c>
      <c r="AP308" s="65">
        <f t="shared" si="77"/>
        <v>0</v>
      </c>
    </row>
    <row r="309" spans="1:42" ht="26.45" customHeight="1" x14ac:dyDescent="0.2">
      <c r="A309" s="49">
        <v>1</v>
      </c>
      <c r="B309" s="66" t="s">
        <v>702</v>
      </c>
      <c r="C309" s="85">
        <f t="shared" si="65"/>
        <v>242</v>
      </c>
      <c r="D309" s="67" t="s">
        <v>703</v>
      </c>
      <c r="E309" s="68"/>
      <c r="F309" s="69">
        <v>0</v>
      </c>
      <c r="G309" s="70">
        <v>0</v>
      </c>
      <c r="H309" s="71" t="e">
        <f t="shared" si="66"/>
        <v>#DIV/0!</v>
      </c>
      <c r="I309" s="69">
        <v>0</v>
      </c>
      <c r="J309" s="70">
        <v>0</v>
      </c>
      <c r="K309" s="71" t="e">
        <f t="shared" si="67"/>
        <v>#DIV/0!</v>
      </c>
      <c r="L309" s="69">
        <v>0</v>
      </c>
      <c r="M309" s="70">
        <v>0</v>
      </c>
      <c r="N309" s="71" t="e">
        <f t="shared" si="68"/>
        <v>#DIV/0!</v>
      </c>
      <c r="O309" s="69">
        <v>0</v>
      </c>
      <c r="P309" s="70">
        <v>0</v>
      </c>
      <c r="Q309" s="71" t="e">
        <f t="shared" si="69"/>
        <v>#DIV/0!</v>
      </c>
      <c r="R309" s="69">
        <v>0</v>
      </c>
      <c r="S309" s="70">
        <v>0</v>
      </c>
      <c r="T309" s="71" t="e">
        <f t="shared" si="70"/>
        <v>#DIV/0!</v>
      </c>
      <c r="U309" s="69">
        <v>0</v>
      </c>
      <c r="V309" s="70">
        <v>0</v>
      </c>
      <c r="W309" s="71" t="e">
        <f t="shared" si="71"/>
        <v>#DIV/0!</v>
      </c>
      <c r="X309" s="69">
        <v>0</v>
      </c>
      <c r="Y309" s="70">
        <v>0</v>
      </c>
      <c r="Z309" s="71" t="e">
        <f t="shared" si="72"/>
        <v>#DIV/0!</v>
      </c>
      <c r="AA309" s="69">
        <v>0</v>
      </c>
      <c r="AB309" s="70">
        <v>0</v>
      </c>
      <c r="AC309" s="71" t="e">
        <f t="shared" si="73"/>
        <v>#DIV/0!</v>
      </c>
      <c r="AD309" s="69">
        <v>0</v>
      </c>
      <c r="AE309" s="70">
        <v>0</v>
      </c>
      <c r="AF309" s="71" t="e">
        <f t="shared" si="74"/>
        <v>#DIV/0!</v>
      </c>
      <c r="AG309" s="69">
        <v>0</v>
      </c>
      <c r="AH309" s="70">
        <v>0</v>
      </c>
      <c r="AI309" s="71" t="e">
        <f t="shared" si="75"/>
        <v>#DIV/0!</v>
      </c>
      <c r="AJ309" s="69">
        <v>0</v>
      </c>
      <c r="AK309" s="70">
        <v>0</v>
      </c>
      <c r="AL309" s="71" t="e">
        <f t="shared" si="76"/>
        <v>#DIV/0!</v>
      </c>
      <c r="AM309" s="57">
        <v>0</v>
      </c>
      <c r="AN309" s="58"/>
      <c r="AO309" s="64">
        <f t="shared" si="77"/>
        <v>0</v>
      </c>
      <c r="AP309" s="65">
        <f t="shared" si="77"/>
        <v>0</v>
      </c>
    </row>
    <row r="310" spans="1:42" ht="26.45" customHeight="1" x14ac:dyDescent="0.2">
      <c r="A310" s="49">
        <v>450</v>
      </c>
      <c r="B310" s="66" t="s">
        <v>704</v>
      </c>
      <c r="C310" s="85">
        <f t="shared" si="65"/>
        <v>243</v>
      </c>
      <c r="D310" s="67" t="s">
        <v>705</v>
      </c>
      <c r="E310" s="68"/>
      <c r="F310" s="69">
        <v>0</v>
      </c>
      <c r="G310" s="70">
        <v>0</v>
      </c>
      <c r="H310" s="71" t="e">
        <f t="shared" si="66"/>
        <v>#DIV/0!</v>
      </c>
      <c r="I310" s="69">
        <v>0</v>
      </c>
      <c r="J310" s="70">
        <v>0</v>
      </c>
      <c r="K310" s="71" t="e">
        <f t="shared" si="67"/>
        <v>#DIV/0!</v>
      </c>
      <c r="L310" s="69">
        <v>0</v>
      </c>
      <c r="M310" s="70">
        <v>0</v>
      </c>
      <c r="N310" s="71" t="e">
        <f t="shared" si="68"/>
        <v>#DIV/0!</v>
      </c>
      <c r="O310" s="69">
        <v>0</v>
      </c>
      <c r="P310" s="70">
        <v>0</v>
      </c>
      <c r="Q310" s="71" t="e">
        <f t="shared" si="69"/>
        <v>#DIV/0!</v>
      </c>
      <c r="R310" s="69">
        <v>0</v>
      </c>
      <c r="S310" s="70">
        <v>0</v>
      </c>
      <c r="T310" s="71" t="e">
        <f t="shared" si="70"/>
        <v>#DIV/0!</v>
      </c>
      <c r="U310" s="69">
        <v>0</v>
      </c>
      <c r="V310" s="70">
        <v>0</v>
      </c>
      <c r="W310" s="71" t="e">
        <f t="shared" si="71"/>
        <v>#DIV/0!</v>
      </c>
      <c r="X310" s="69">
        <v>0</v>
      </c>
      <c r="Y310" s="70">
        <v>0</v>
      </c>
      <c r="Z310" s="71" t="e">
        <f t="shared" si="72"/>
        <v>#DIV/0!</v>
      </c>
      <c r="AA310" s="69">
        <v>0</v>
      </c>
      <c r="AB310" s="70">
        <v>0</v>
      </c>
      <c r="AC310" s="71" t="e">
        <f t="shared" si="73"/>
        <v>#DIV/0!</v>
      </c>
      <c r="AD310" s="69">
        <v>0</v>
      </c>
      <c r="AE310" s="70">
        <v>0</v>
      </c>
      <c r="AF310" s="71" t="e">
        <f t="shared" si="74"/>
        <v>#DIV/0!</v>
      </c>
      <c r="AG310" s="69">
        <v>0</v>
      </c>
      <c r="AH310" s="70">
        <v>0</v>
      </c>
      <c r="AI310" s="71" t="e">
        <f t="shared" si="75"/>
        <v>#DIV/0!</v>
      </c>
      <c r="AJ310" s="69">
        <v>0</v>
      </c>
      <c r="AK310" s="70">
        <v>0</v>
      </c>
      <c r="AL310" s="71" t="e">
        <f t="shared" si="76"/>
        <v>#DIV/0!</v>
      </c>
      <c r="AM310" s="57">
        <v>0</v>
      </c>
      <c r="AN310" s="58"/>
      <c r="AO310" s="64">
        <f t="shared" si="77"/>
        <v>0</v>
      </c>
      <c r="AP310" s="65">
        <f t="shared" si="77"/>
        <v>0</v>
      </c>
    </row>
    <row r="311" spans="1:42" ht="26.45" customHeight="1" x14ac:dyDescent="0.2">
      <c r="A311" s="49">
        <v>8.75</v>
      </c>
      <c r="B311" s="66" t="s">
        <v>706</v>
      </c>
      <c r="C311" s="85">
        <f t="shared" si="65"/>
        <v>244</v>
      </c>
      <c r="D311" s="67" t="s">
        <v>707</v>
      </c>
      <c r="E311" s="68"/>
      <c r="F311" s="69">
        <v>5424</v>
      </c>
      <c r="G311" s="70">
        <v>0</v>
      </c>
      <c r="H311" s="71" t="e">
        <f t="shared" si="66"/>
        <v>#DIV/0!</v>
      </c>
      <c r="I311" s="69">
        <v>5654</v>
      </c>
      <c r="J311" s="70">
        <v>0</v>
      </c>
      <c r="K311" s="71" t="e">
        <f t="shared" si="67"/>
        <v>#DIV/0!</v>
      </c>
      <c r="L311" s="69">
        <v>2208</v>
      </c>
      <c r="M311" s="70">
        <v>0</v>
      </c>
      <c r="N311" s="71" t="e">
        <f t="shared" si="68"/>
        <v>#DIV/0!</v>
      </c>
      <c r="O311" s="69">
        <v>3396</v>
      </c>
      <c r="P311" s="70">
        <v>0</v>
      </c>
      <c r="Q311" s="71" t="e">
        <f t="shared" si="69"/>
        <v>#DIV/0!</v>
      </c>
      <c r="R311" s="69">
        <v>4395</v>
      </c>
      <c r="S311" s="70">
        <v>0</v>
      </c>
      <c r="T311" s="71" t="e">
        <f t="shared" si="70"/>
        <v>#DIV/0!</v>
      </c>
      <c r="U311" s="69">
        <v>2905</v>
      </c>
      <c r="V311" s="70">
        <v>0</v>
      </c>
      <c r="W311" s="71" t="e">
        <f t="shared" si="71"/>
        <v>#DIV/0!</v>
      </c>
      <c r="X311" s="69">
        <v>2875</v>
      </c>
      <c r="Y311" s="70">
        <v>0</v>
      </c>
      <c r="Z311" s="71" t="e">
        <f t="shared" si="72"/>
        <v>#DIV/0!</v>
      </c>
      <c r="AA311" s="69">
        <v>5232</v>
      </c>
      <c r="AB311" s="70">
        <v>0</v>
      </c>
      <c r="AC311" s="71" t="e">
        <f t="shared" si="73"/>
        <v>#DIV/0!</v>
      </c>
      <c r="AD311" s="69">
        <v>1378</v>
      </c>
      <c r="AE311" s="70">
        <v>0</v>
      </c>
      <c r="AF311" s="71" t="e">
        <f t="shared" si="74"/>
        <v>#DIV/0!</v>
      </c>
      <c r="AG311" s="69">
        <v>0</v>
      </c>
      <c r="AH311" s="70">
        <v>0</v>
      </c>
      <c r="AI311" s="71" t="e">
        <f t="shared" si="75"/>
        <v>#DIV/0!</v>
      </c>
      <c r="AJ311" s="69">
        <v>33467</v>
      </c>
      <c r="AK311" s="70">
        <v>0</v>
      </c>
      <c r="AL311" s="71" t="e">
        <f t="shared" si="76"/>
        <v>#DIV/0!</v>
      </c>
      <c r="AM311" s="57">
        <v>0</v>
      </c>
      <c r="AN311" s="58"/>
      <c r="AO311" s="64">
        <f t="shared" si="77"/>
        <v>33467</v>
      </c>
      <c r="AP311" s="65">
        <f t="shared" si="77"/>
        <v>0</v>
      </c>
    </row>
    <row r="312" spans="1:42" ht="26.45" customHeight="1" x14ac:dyDescent="0.2">
      <c r="A312" s="49">
        <v>105</v>
      </c>
      <c r="B312" s="66" t="s">
        <v>708</v>
      </c>
      <c r="C312" s="85">
        <f t="shared" si="65"/>
        <v>245</v>
      </c>
      <c r="D312" s="67" t="s">
        <v>709</v>
      </c>
      <c r="E312" s="68"/>
      <c r="F312" s="69">
        <v>0</v>
      </c>
      <c r="G312" s="70">
        <v>0</v>
      </c>
      <c r="H312" s="71" t="e">
        <f t="shared" si="66"/>
        <v>#DIV/0!</v>
      </c>
      <c r="I312" s="69">
        <v>0</v>
      </c>
      <c r="J312" s="70">
        <v>0</v>
      </c>
      <c r="K312" s="71" t="e">
        <f t="shared" si="67"/>
        <v>#DIV/0!</v>
      </c>
      <c r="L312" s="69">
        <v>0</v>
      </c>
      <c r="M312" s="70">
        <v>0</v>
      </c>
      <c r="N312" s="71" t="e">
        <f t="shared" si="68"/>
        <v>#DIV/0!</v>
      </c>
      <c r="O312" s="69">
        <v>0</v>
      </c>
      <c r="P312" s="70">
        <v>0</v>
      </c>
      <c r="Q312" s="71" t="e">
        <f t="shared" si="69"/>
        <v>#DIV/0!</v>
      </c>
      <c r="R312" s="69">
        <v>0</v>
      </c>
      <c r="S312" s="70">
        <v>0</v>
      </c>
      <c r="T312" s="71" t="e">
        <f t="shared" si="70"/>
        <v>#DIV/0!</v>
      </c>
      <c r="U312" s="69">
        <v>0</v>
      </c>
      <c r="V312" s="70">
        <v>0</v>
      </c>
      <c r="W312" s="71" t="e">
        <f t="shared" si="71"/>
        <v>#DIV/0!</v>
      </c>
      <c r="X312" s="69">
        <v>0</v>
      </c>
      <c r="Y312" s="70">
        <v>0</v>
      </c>
      <c r="Z312" s="71" t="e">
        <f t="shared" si="72"/>
        <v>#DIV/0!</v>
      </c>
      <c r="AA312" s="69">
        <v>0</v>
      </c>
      <c r="AB312" s="70">
        <v>0</v>
      </c>
      <c r="AC312" s="71" t="e">
        <f t="shared" si="73"/>
        <v>#DIV/0!</v>
      </c>
      <c r="AD312" s="69">
        <v>0</v>
      </c>
      <c r="AE312" s="70">
        <v>0</v>
      </c>
      <c r="AF312" s="71" t="e">
        <f t="shared" si="74"/>
        <v>#DIV/0!</v>
      </c>
      <c r="AG312" s="69">
        <v>0</v>
      </c>
      <c r="AH312" s="70">
        <v>0</v>
      </c>
      <c r="AI312" s="71" t="e">
        <f t="shared" si="75"/>
        <v>#DIV/0!</v>
      </c>
      <c r="AJ312" s="69">
        <v>0</v>
      </c>
      <c r="AK312" s="70">
        <v>0</v>
      </c>
      <c r="AL312" s="71" t="e">
        <f t="shared" si="76"/>
        <v>#DIV/0!</v>
      </c>
      <c r="AM312" s="57">
        <v>0</v>
      </c>
      <c r="AN312" s="58"/>
      <c r="AO312" s="64">
        <f t="shared" si="77"/>
        <v>0</v>
      </c>
      <c r="AP312" s="65">
        <f t="shared" si="77"/>
        <v>0</v>
      </c>
    </row>
    <row r="313" spans="1:42" ht="26.45" customHeight="1" x14ac:dyDescent="0.2">
      <c r="A313" s="49">
        <v>110.67700000000001</v>
      </c>
      <c r="B313" s="66" t="s">
        <v>710</v>
      </c>
      <c r="C313" s="85">
        <f t="shared" si="65"/>
        <v>246</v>
      </c>
      <c r="D313" s="67" t="s">
        <v>711</v>
      </c>
      <c r="E313" s="68"/>
      <c r="F313" s="69">
        <v>0</v>
      </c>
      <c r="G313" s="70">
        <v>0</v>
      </c>
      <c r="H313" s="71" t="e">
        <f t="shared" si="66"/>
        <v>#DIV/0!</v>
      </c>
      <c r="I313" s="69">
        <v>0</v>
      </c>
      <c r="J313" s="70">
        <v>0</v>
      </c>
      <c r="K313" s="71" t="e">
        <f t="shared" si="67"/>
        <v>#DIV/0!</v>
      </c>
      <c r="L313" s="69">
        <v>0</v>
      </c>
      <c r="M313" s="70">
        <v>0</v>
      </c>
      <c r="N313" s="71" t="e">
        <f t="shared" si="68"/>
        <v>#DIV/0!</v>
      </c>
      <c r="O313" s="69">
        <v>0</v>
      </c>
      <c r="P313" s="70">
        <v>0</v>
      </c>
      <c r="Q313" s="71" t="e">
        <f t="shared" si="69"/>
        <v>#DIV/0!</v>
      </c>
      <c r="R313" s="69">
        <v>0</v>
      </c>
      <c r="S313" s="70">
        <v>0</v>
      </c>
      <c r="T313" s="71" t="e">
        <f t="shared" si="70"/>
        <v>#DIV/0!</v>
      </c>
      <c r="U313" s="69">
        <v>0</v>
      </c>
      <c r="V313" s="70">
        <v>0</v>
      </c>
      <c r="W313" s="71" t="e">
        <f t="shared" si="71"/>
        <v>#DIV/0!</v>
      </c>
      <c r="X313" s="69">
        <v>0</v>
      </c>
      <c r="Y313" s="70">
        <v>0</v>
      </c>
      <c r="Z313" s="71" t="e">
        <f t="shared" si="72"/>
        <v>#DIV/0!</v>
      </c>
      <c r="AA313" s="69">
        <v>0</v>
      </c>
      <c r="AB313" s="70">
        <v>0</v>
      </c>
      <c r="AC313" s="71" t="e">
        <f t="shared" si="73"/>
        <v>#DIV/0!</v>
      </c>
      <c r="AD313" s="69">
        <v>0</v>
      </c>
      <c r="AE313" s="70">
        <v>0</v>
      </c>
      <c r="AF313" s="71" t="e">
        <f t="shared" si="74"/>
        <v>#DIV/0!</v>
      </c>
      <c r="AG313" s="69">
        <v>0</v>
      </c>
      <c r="AH313" s="70">
        <v>0</v>
      </c>
      <c r="AI313" s="71" t="e">
        <f t="shared" si="75"/>
        <v>#DIV/0!</v>
      </c>
      <c r="AJ313" s="69">
        <v>0</v>
      </c>
      <c r="AK313" s="70">
        <v>0</v>
      </c>
      <c r="AL313" s="71" t="e">
        <f t="shared" si="76"/>
        <v>#DIV/0!</v>
      </c>
      <c r="AM313" s="57">
        <v>0</v>
      </c>
      <c r="AN313" s="58"/>
      <c r="AO313" s="64">
        <f t="shared" si="77"/>
        <v>0</v>
      </c>
      <c r="AP313" s="65">
        <f t="shared" si="77"/>
        <v>0</v>
      </c>
    </row>
    <row r="314" spans="1:42" ht="26.45" customHeight="1" x14ac:dyDescent="0.2">
      <c r="A314" s="49">
        <v>121.5</v>
      </c>
      <c r="B314" s="66" t="s">
        <v>712</v>
      </c>
      <c r="C314" s="85">
        <f t="shared" si="65"/>
        <v>247</v>
      </c>
      <c r="D314" s="67" t="s">
        <v>713</v>
      </c>
      <c r="E314" s="68" t="s">
        <v>25</v>
      </c>
      <c r="F314" s="69">
        <v>0.4</v>
      </c>
      <c r="G314" s="70">
        <v>0</v>
      </c>
      <c r="H314" s="71" t="e">
        <f t="shared" si="66"/>
        <v>#DIV/0!</v>
      </c>
      <c r="I314" s="69">
        <v>0</v>
      </c>
      <c r="J314" s="70">
        <v>0</v>
      </c>
      <c r="K314" s="71" t="e">
        <f t="shared" si="67"/>
        <v>#DIV/0!</v>
      </c>
      <c r="L314" s="69">
        <v>0</v>
      </c>
      <c r="M314" s="70">
        <v>0</v>
      </c>
      <c r="N314" s="71" t="e">
        <f t="shared" si="68"/>
        <v>#DIV/0!</v>
      </c>
      <c r="O314" s="69">
        <v>0</v>
      </c>
      <c r="P314" s="70">
        <v>0</v>
      </c>
      <c r="Q314" s="71" t="e">
        <f t="shared" si="69"/>
        <v>#DIV/0!</v>
      </c>
      <c r="R314" s="69">
        <v>-0.52999997138977051</v>
      </c>
      <c r="S314" s="70">
        <v>0</v>
      </c>
      <c r="T314" s="71" t="e">
        <f t="shared" si="70"/>
        <v>#DIV/0!</v>
      </c>
      <c r="U314" s="69">
        <v>0</v>
      </c>
      <c r="V314" s="70">
        <v>0</v>
      </c>
      <c r="W314" s="71" t="e">
        <f t="shared" si="71"/>
        <v>#DIV/0!</v>
      </c>
      <c r="X314" s="69">
        <v>0</v>
      </c>
      <c r="Y314" s="70">
        <v>0</v>
      </c>
      <c r="Z314" s="71" t="e">
        <f t="shared" si="72"/>
        <v>#DIV/0!</v>
      </c>
      <c r="AA314" s="69">
        <v>0</v>
      </c>
      <c r="AB314" s="70">
        <v>0</v>
      </c>
      <c r="AC314" s="71" t="e">
        <f t="shared" si="73"/>
        <v>#DIV/0!</v>
      </c>
      <c r="AD314" s="69">
        <v>0</v>
      </c>
      <c r="AE314" s="70">
        <v>0</v>
      </c>
      <c r="AF314" s="71" t="e">
        <f t="shared" si="74"/>
        <v>#DIV/0!</v>
      </c>
      <c r="AG314" s="69">
        <v>0</v>
      </c>
      <c r="AH314" s="70">
        <v>0</v>
      </c>
      <c r="AI314" s="71" t="e">
        <f t="shared" si="75"/>
        <v>#DIV/0!</v>
      </c>
      <c r="AJ314" s="69">
        <v>-0.12999997138977049</v>
      </c>
      <c r="AK314" s="70">
        <v>0</v>
      </c>
      <c r="AL314" s="71" t="e">
        <f t="shared" si="76"/>
        <v>#DIV/0!</v>
      </c>
      <c r="AM314" s="57">
        <v>0</v>
      </c>
      <c r="AN314" s="58"/>
      <c r="AO314" s="64">
        <f t="shared" si="77"/>
        <v>-0.12999997138977049</v>
      </c>
      <c r="AP314" s="65">
        <f t="shared" si="77"/>
        <v>0</v>
      </c>
    </row>
    <row r="315" spans="1:42" ht="26.45" customHeight="1" x14ac:dyDescent="0.2">
      <c r="A315" s="49">
        <v>111.32810000000001</v>
      </c>
      <c r="B315" s="66" t="s">
        <v>714</v>
      </c>
      <c r="C315" s="85">
        <f t="shared" si="65"/>
        <v>248</v>
      </c>
      <c r="D315" s="67" t="s">
        <v>715</v>
      </c>
      <c r="E315" s="68"/>
      <c r="F315" s="69">
        <v>0</v>
      </c>
      <c r="G315" s="70">
        <v>0</v>
      </c>
      <c r="H315" s="71" t="e">
        <f t="shared" si="66"/>
        <v>#DIV/0!</v>
      </c>
      <c r="I315" s="69">
        <v>0</v>
      </c>
      <c r="J315" s="70">
        <v>0</v>
      </c>
      <c r="K315" s="71" t="e">
        <f t="shared" si="67"/>
        <v>#DIV/0!</v>
      </c>
      <c r="L315" s="69">
        <v>0</v>
      </c>
      <c r="M315" s="70">
        <v>0</v>
      </c>
      <c r="N315" s="71" t="e">
        <f t="shared" si="68"/>
        <v>#DIV/0!</v>
      </c>
      <c r="O315" s="69">
        <v>0</v>
      </c>
      <c r="P315" s="70">
        <v>0</v>
      </c>
      <c r="Q315" s="71" t="e">
        <f t="shared" si="69"/>
        <v>#DIV/0!</v>
      </c>
      <c r="R315" s="69">
        <v>0</v>
      </c>
      <c r="S315" s="70">
        <v>0</v>
      </c>
      <c r="T315" s="71" t="e">
        <f t="shared" si="70"/>
        <v>#DIV/0!</v>
      </c>
      <c r="U315" s="69">
        <v>0</v>
      </c>
      <c r="V315" s="70">
        <v>0</v>
      </c>
      <c r="W315" s="71" t="e">
        <f t="shared" si="71"/>
        <v>#DIV/0!</v>
      </c>
      <c r="X315" s="69">
        <v>0</v>
      </c>
      <c r="Y315" s="70">
        <v>0</v>
      </c>
      <c r="Z315" s="71" t="e">
        <f t="shared" si="72"/>
        <v>#DIV/0!</v>
      </c>
      <c r="AA315" s="69">
        <v>0</v>
      </c>
      <c r="AB315" s="70">
        <v>0</v>
      </c>
      <c r="AC315" s="71" t="e">
        <f t="shared" si="73"/>
        <v>#DIV/0!</v>
      </c>
      <c r="AD315" s="69">
        <v>0</v>
      </c>
      <c r="AE315" s="70">
        <v>0</v>
      </c>
      <c r="AF315" s="71" t="e">
        <f t="shared" si="74"/>
        <v>#DIV/0!</v>
      </c>
      <c r="AG315" s="69">
        <v>0</v>
      </c>
      <c r="AH315" s="70">
        <v>0</v>
      </c>
      <c r="AI315" s="71" t="e">
        <f t="shared" si="75"/>
        <v>#DIV/0!</v>
      </c>
      <c r="AJ315" s="69">
        <v>0</v>
      </c>
      <c r="AK315" s="70">
        <v>0</v>
      </c>
      <c r="AL315" s="71" t="e">
        <f t="shared" si="76"/>
        <v>#DIV/0!</v>
      </c>
      <c r="AM315" s="57">
        <v>0</v>
      </c>
      <c r="AN315" s="58"/>
      <c r="AO315" s="64">
        <f t="shared" si="77"/>
        <v>0</v>
      </c>
      <c r="AP315" s="65">
        <f t="shared" si="77"/>
        <v>0</v>
      </c>
    </row>
    <row r="316" spans="1:42" ht="26.45" customHeight="1" x14ac:dyDescent="0.2">
      <c r="A316" s="49">
        <v>1</v>
      </c>
      <c r="B316" s="66" t="s">
        <v>716</v>
      </c>
      <c r="C316" s="85">
        <f t="shared" si="65"/>
        <v>249</v>
      </c>
      <c r="D316" s="67" t="s">
        <v>717</v>
      </c>
      <c r="E316" s="68"/>
      <c r="F316" s="69">
        <v>0</v>
      </c>
      <c r="G316" s="70">
        <v>0</v>
      </c>
      <c r="H316" s="71" t="e">
        <f t="shared" si="66"/>
        <v>#DIV/0!</v>
      </c>
      <c r="I316" s="69">
        <v>0</v>
      </c>
      <c r="J316" s="70">
        <v>0</v>
      </c>
      <c r="K316" s="71" t="e">
        <f t="shared" si="67"/>
        <v>#DIV/0!</v>
      </c>
      <c r="L316" s="69">
        <v>0</v>
      </c>
      <c r="M316" s="70">
        <v>0</v>
      </c>
      <c r="N316" s="71" t="e">
        <f t="shared" si="68"/>
        <v>#DIV/0!</v>
      </c>
      <c r="O316" s="69">
        <v>0</v>
      </c>
      <c r="P316" s="70">
        <v>0</v>
      </c>
      <c r="Q316" s="71" t="e">
        <f t="shared" si="69"/>
        <v>#DIV/0!</v>
      </c>
      <c r="R316" s="69">
        <v>0</v>
      </c>
      <c r="S316" s="70">
        <v>0</v>
      </c>
      <c r="T316" s="71" t="e">
        <f t="shared" si="70"/>
        <v>#DIV/0!</v>
      </c>
      <c r="U316" s="69">
        <v>0</v>
      </c>
      <c r="V316" s="70">
        <v>0</v>
      </c>
      <c r="W316" s="71" t="e">
        <f t="shared" si="71"/>
        <v>#DIV/0!</v>
      </c>
      <c r="X316" s="69">
        <v>0</v>
      </c>
      <c r="Y316" s="70">
        <v>0</v>
      </c>
      <c r="Z316" s="71" t="e">
        <f t="shared" si="72"/>
        <v>#DIV/0!</v>
      </c>
      <c r="AA316" s="69">
        <v>0</v>
      </c>
      <c r="AB316" s="70">
        <v>0</v>
      </c>
      <c r="AC316" s="71" t="e">
        <f t="shared" si="73"/>
        <v>#DIV/0!</v>
      </c>
      <c r="AD316" s="69">
        <v>0</v>
      </c>
      <c r="AE316" s="70">
        <v>0</v>
      </c>
      <c r="AF316" s="71" t="e">
        <f t="shared" si="74"/>
        <v>#DIV/0!</v>
      </c>
      <c r="AG316" s="69">
        <v>0</v>
      </c>
      <c r="AH316" s="70">
        <v>0</v>
      </c>
      <c r="AI316" s="71" t="e">
        <f t="shared" si="75"/>
        <v>#DIV/0!</v>
      </c>
      <c r="AJ316" s="69">
        <v>0</v>
      </c>
      <c r="AK316" s="70">
        <v>0</v>
      </c>
      <c r="AL316" s="71" t="e">
        <f t="shared" si="76"/>
        <v>#DIV/0!</v>
      </c>
      <c r="AM316" s="57">
        <v>0</v>
      </c>
      <c r="AN316" s="58"/>
      <c r="AO316" s="64">
        <f t="shared" si="77"/>
        <v>0</v>
      </c>
      <c r="AP316" s="65">
        <f t="shared" si="77"/>
        <v>0</v>
      </c>
    </row>
    <row r="317" spans="1:42" ht="26.45" customHeight="1" x14ac:dyDescent="0.2">
      <c r="A317" s="49">
        <v>1</v>
      </c>
      <c r="B317" s="66" t="s">
        <v>718</v>
      </c>
      <c r="C317" s="85">
        <f t="shared" si="65"/>
        <v>250</v>
      </c>
      <c r="D317" s="67" t="s">
        <v>719</v>
      </c>
      <c r="E317" s="68"/>
      <c r="F317" s="69">
        <v>0</v>
      </c>
      <c r="G317" s="70">
        <v>0</v>
      </c>
      <c r="H317" s="71" t="e">
        <f t="shared" si="66"/>
        <v>#DIV/0!</v>
      </c>
      <c r="I317" s="69">
        <v>0</v>
      </c>
      <c r="J317" s="70">
        <v>0</v>
      </c>
      <c r="K317" s="71" t="e">
        <f t="shared" si="67"/>
        <v>#DIV/0!</v>
      </c>
      <c r="L317" s="69">
        <v>0</v>
      </c>
      <c r="M317" s="70">
        <v>0</v>
      </c>
      <c r="N317" s="71" t="e">
        <f t="shared" si="68"/>
        <v>#DIV/0!</v>
      </c>
      <c r="O317" s="69">
        <v>0</v>
      </c>
      <c r="P317" s="70">
        <v>0</v>
      </c>
      <c r="Q317" s="71" t="e">
        <f t="shared" si="69"/>
        <v>#DIV/0!</v>
      </c>
      <c r="R317" s="69">
        <v>0</v>
      </c>
      <c r="S317" s="70">
        <v>0</v>
      </c>
      <c r="T317" s="71" t="e">
        <f t="shared" si="70"/>
        <v>#DIV/0!</v>
      </c>
      <c r="U317" s="69">
        <v>0</v>
      </c>
      <c r="V317" s="70">
        <v>0</v>
      </c>
      <c r="W317" s="71" t="e">
        <f t="shared" si="71"/>
        <v>#DIV/0!</v>
      </c>
      <c r="X317" s="69">
        <v>0</v>
      </c>
      <c r="Y317" s="70">
        <v>0</v>
      </c>
      <c r="Z317" s="71" t="e">
        <f t="shared" si="72"/>
        <v>#DIV/0!</v>
      </c>
      <c r="AA317" s="69">
        <v>0</v>
      </c>
      <c r="AB317" s="70">
        <v>0</v>
      </c>
      <c r="AC317" s="71" t="e">
        <f t="shared" si="73"/>
        <v>#DIV/0!</v>
      </c>
      <c r="AD317" s="69">
        <v>0</v>
      </c>
      <c r="AE317" s="70">
        <v>0</v>
      </c>
      <c r="AF317" s="71" t="e">
        <f t="shared" si="74"/>
        <v>#DIV/0!</v>
      </c>
      <c r="AG317" s="69">
        <v>0</v>
      </c>
      <c r="AH317" s="70">
        <v>0</v>
      </c>
      <c r="AI317" s="71" t="e">
        <f t="shared" si="75"/>
        <v>#DIV/0!</v>
      </c>
      <c r="AJ317" s="69">
        <v>0</v>
      </c>
      <c r="AK317" s="70">
        <v>0</v>
      </c>
      <c r="AL317" s="71" t="e">
        <f t="shared" si="76"/>
        <v>#DIV/0!</v>
      </c>
      <c r="AM317" s="57">
        <v>0</v>
      </c>
      <c r="AN317" s="58"/>
      <c r="AO317" s="64">
        <f t="shared" si="77"/>
        <v>0</v>
      </c>
      <c r="AP317" s="65">
        <f t="shared" si="77"/>
        <v>0</v>
      </c>
    </row>
    <row r="318" spans="1:42" ht="26.45" customHeight="1" x14ac:dyDescent="0.2">
      <c r="A318" s="49">
        <v>195</v>
      </c>
      <c r="B318" s="66" t="s">
        <v>720</v>
      </c>
      <c r="C318" s="85">
        <f t="shared" si="65"/>
        <v>251</v>
      </c>
      <c r="D318" s="67" t="s">
        <v>721</v>
      </c>
      <c r="E318" s="68"/>
      <c r="F318" s="69">
        <v>0</v>
      </c>
      <c r="G318" s="70">
        <v>0</v>
      </c>
      <c r="H318" s="71" t="e">
        <f t="shared" si="66"/>
        <v>#DIV/0!</v>
      </c>
      <c r="I318" s="69">
        <v>0</v>
      </c>
      <c r="J318" s="70">
        <v>0</v>
      </c>
      <c r="K318" s="71" t="e">
        <f t="shared" si="67"/>
        <v>#DIV/0!</v>
      </c>
      <c r="L318" s="69">
        <v>0</v>
      </c>
      <c r="M318" s="70">
        <v>0</v>
      </c>
      <c r="N318" s="71" t="e">
        <f t="shared" si="68"/>
        <v>#DIV/0!</v>
      </c>
      <c r="O318" s="69">
        <v>0</v>
      </c>
      <c r="P318" s="70">
        <v>0</v>
      </c>
      <c r="Q318" s="71" t="e">
        <f t="shared" si="69"/>
        <v>#DIV/0!</v>
      </c>
      <c r="R318" s="69">
        <v>0</v>
      </c>
      <c r="S318" s="70">
        <v>0</v>
      </c>
      <c r="T318" s="71" t="e">
        <f t="shared" si="70"/>
        <v>#DIV/0!</v>
      </c>
      <c r="U318" s="69">
        <v>0</v>
      </c>
      <c r="V318" s="70">
        <v>0</v>
      </c>
      <c r="W318" s="71" t="e">
        <f t="shared" si="71"/>
        <v>#DIV/0!</v>
      </c>
      <c r="X318" s="69">
        <v>0</v>
      </c>
      <c r="Y318" s="70">
        <v>0</v>
      </c>
      <c r="Z318" s="71" t="e">
        <f t="shared" si="72"/>
        <v>#DIV/0!</v>
      </c>
      <c r="AA318" s="69">
        <v>0</v>
      </c>
      <c r="AB318" s="70">
        <v>0</v>
      </c>
      <c r="AC318" s="71" t="e">
        <f t="shared" si="73"/>
        <v>#DIV/0!</v>
      </c>
      <c r="AD318" s="69">
        <v>0</v>
      </c>
      <c r="AE318" s="70">
        <v>0</v>
      </c>
      <c r="AF318" s="71" t="e">
        <f t="shared" si="74"/>
        <v>#DIV/0!</v>
      </c>
      <c r="AG318" s="69">
        <v>0</v>
      </c>
      <c r="AH318" s="70">
        <v>0</v>
      </c>
      <c r="AI318" s="71" t="e">
        <f t="shared" si="75"/>
        <v>#DIV/0!</v>
      </c>
      <c r="AJ318" s="69">
        <v>0</v>
      </c>
      <c r="AK318" s="70">
        <v>0</v>
      </c>
      <c r="AL318" s="71" t="e">
        <f t="shared" si="76"/>
        <v>#DIV/0!</v>
      </c>
      <c r="AM318" s="57">
        <v>0</v>
      </c>
      <c r="AN318" s="58"/>
      <c r="AO318" s="64">
        <f t="shared" si="77"/>
        <v>0</v>
      </c>
      <c r="AP318" s="65">
        <f t="shared" si="77"/>
        <v>0</v>
      </c>
    </row>
    <row r="319" spans="1:42" ht="26.45" customHeight="1" x14ac:dyDescent="0.2">
      <c r="A319" s="49">
        <v>75</v>
      </c>
      <c r="B319" s="66" t="s">
        <v>722</v>
      </c>
      <c r="C319" s="85">
        <f t="shared" si="65"/>
        <v>252</v>
      </c>
      <c r="D319" s="67" t="s">
        <v>723</v>
      </c>
      <c r="E319" s="68"/>
      <c r="F319" s="69">
        <v>0</v>
      </c>
      <c r="G319" s="70">
        <v>0</v>
      </c>
      <c r="H319" s="71" t="e">
        <f t="shared" si="66"/>
        <v>#DIV/0!</v>
      </c>
      <c r="I319" s="69">
        <v>0</v>
      </c>
      <c r="J319" s="70">
        <v>0</v>
      </c>
      <c r="K319" s="71" t="e">
        <f t="shared" si="67"/>
        <v>#DIV/0!</v>
      </c>
      <c r="L319" s="69">
        <v>0</v>
      </c>
      <c r="M319" s="70">
        <v>0</v>
      </c>
      <c r="N319" s="71" t="e">
        <f t="shared" si="68"/>
        <v>#DIV/0!</v>
      </c>
      <c r="O319" s="69">
        <v>0</v>
      </c>
      <c r="P319" s="70">
        <v>0</v>
      </c>
      <c r="Q319" s="71" t="e">
        <f t="shared" si="69"/>
        <v>#DIV/0!</v>
      </c>
      <c r="R319" s="69">
        <v>0</v>
      </c>
      <c r="S319" s="70">
        <v>0</v>
      </c>
      <c r="T319" s="71" t="e">
        <f t="shared" si="70"/>
        <v>#DIV/0!</v>
      </c>
      <c r="U319" s="69">
        <v>0</v>
      </c>
      <c r="V319" s="70">
        <v>0</v>
      </c>
      <c r="W319" s="71" t="e">
        <f t="shared" si="71"/>
        <v>#DIV/0!</v>
      </c>
      <c r="X319" s="69">
        <v>0</v>
      </c>
      <c r="Y319" s="70">
        <v>0</v>
      </c>
      <c r="Z319" s="71" t="e">
        <f t="shared" si="72"/>
        <v>#DIV/0!</v>
      </c>
      <c r="AA319" s="69">
        <v>0</v>
      </c>
      <c r="AB319" s="70">
        <v>0</v>
      </c>
      <c r="AC319" s="71" t="e">
        <f t="shared" si="73"/>
        <v>#DIV/0!</v>
      </c>
      <c r="AD319" s="69">
        <v>0</v>
      </c>
      <c r="AE319" s="70">
        <v>0</v>
      </c>
      <c r="AF319" s="71" t="e">
        <f t="shared" si="74"/>
        <v>#DIV/0!</v>
      </c>
      <c r="AG319" s="69">
        <v>0</v>
      </c>
      <c r="AH319" s="70">
        <v>0</v>
      </c>
      <c r="AI319" s="71" t="e">
        <f t="shared" si="75"/>
        <v>#DIV/0!</v>
      </c>
      <c r="AJ319" s="69">
        <v>0</v>
      </c>
      <c r="AK319" s="70">
        <v>0</v>
      </c>
      <c r="AL319" s="71" t="e">
        <f t="shared" si="76"/>
        <v>#DIV/0!</v>
      </c>
      <c r="AM319" s="57">
        <v>0</v>
      </c>
      <c r="AN319" s="58"/>
      <c r="AO319" s="64">
        <f t="shared" si="77"/>
        <v>0</v>
      </c>
      <c r="AP319" s="65">
        <f t="shared" si="77"/>
        <v>0</v>
      </c>
    </row>
    <row r="320" spans="1:42" ht="26.45" customHeight="1" x14ac:dyDescent="0.2">
      <c r="A320" s="49">
        <v>12.5</v>
      </c>
      <c r="B320" s="66" t="s">
        <v>724</v>
      </c>
      <c r="C320" s="85">
        <f t="shared" si="65"/>
        <v>253</v>
      </c>
      <c r="D320" s="67" t="s">
        <v>725</v>
      </c>
      <c r="E320" s="68" t="s">
        <v>23</v>
      </c>
      <c r="F320" s="69">
        <v>0</v>
      </c>
      <c r="G320" s="70">
        <v>0</v>
      </c>
      <c r="H320" s="71" t="e">
        <f t="shared" si="66"/>
        <v>#DIV/0!</v>
      </c>
      <c r="I320" s="69">
        <v>0</v>
      </c>
      <c r="J320" s="70">
        <v>0</v>
      </c>
      <c r="K320" s="71" t="e">
        <f t="shared" si="67"/>
        <v>#DIV/0!</v>
      </c>
      <c r="L320" s="69">
        <v>-13</v>
      </c>
      <c r="M320" s="70">
        <v>0</v>
      </c>
      <c r="N320" s="71" t="e">
        <f t="shared" si="68"/>
        <v>#DIV/0!</v>
      </c>
      <c r="O320" s="69">
        <v>0</v>
      </c>
      <c r="P320" s="70">
        <v>0</v>
      </c>
      <c r="Q320" s="71" t="e">
        <f t="shared" si="69"/>
        <v>#DIV/0!</v>
      </c>
      <c r="R320" s="69">
        <v>0</v>
      </c>
      <c r="S320" s="70">
        <v>0</v>
      </c>
      <c r="T320" s="71" t="e">
        <f t="shared" si="70"/>
        <v>#DIV/0!</v>
      </c>
      <c r="U320" s="69">
        <v>-51</v>
      </c>
      <c r="V320" s="70">
        <v>0</v>
      </c>
      <c r="W320" s="71" t="e">
        <f t="shared" si="71"/>
        <v>#DIV/0!</v>
      </c>
      <c r="X320" s="69">
        <v>-1</v>
      </c>
      <c r="Y320" s="70">
        <v>0</v>
      </c>
      <c r="Z320" s="71" t="e">
        <f t="shared" si="72"/>
        <v>#DIV/0!</v>
      </c>
      <c r="AA320" s="69">
        <v>0</v>
      </c>
      <c r="AB320" s="70">
        <v>0</v>
      </c>
      <c r="AC320" s="71" t="e">
        <f t="shared" si="73"/>
        <v>#DIV/0!</v>
      </c>
      <c r="AD320" s="69">
        <v>-2</v>
      </c>
      <c r="AE320" s="70">
        <v>0</v>
      </c>
      <c r="AF320" s="71" t="e">
        <f t="shared" si="74"/>
        <v>#DIV/0!</v>
      </c>
      <c r="AG320" s="69">
        <v>0</v>
      </c>
      <c r="AH320" s="70">
        <v>0</v>
      </c>
      <c r="AI320" s="71" t="e">
        <f t="shared" si="75"/>
        <v>#DIV/0!</v>
      </c>
      <c r="AJ320" s="69">
        <v>-67</v>
      </c>
      <c r="AK320" s="70">
        <v>0</v>
      </c>
      <c r="AL320" s="71" t="e">
        <f t="shared" si="76"/>
        <v>#DIV/0!</v>
      </c>
      <c r="AM320" s="57">
        <v>0</v>
      </c>
      <c r="AN320" s="58"/>
      <c r="AO320" s="64">
        <f t="shared" si="77"/>
        <v>-67</v>
      </c>
      <c r="AP320" s="65">
        <f t="shared" si="77"/>
        <v>0</v>
      </c>
    </row>
    <row r="321" spans="1:42" ht="26.45" customHeight="1" x14ac:dyDescent="0.2">
      <c r="A321" s="49">
        <v>6.5</v>
      </c>
      <c r="B321" s="66" t="s">
        <v>726</v>
      </c>
      <c r="C321" s="85">
        <f t="shared" si="65"/>
        <v>254</v>
      </c>
      <c r="D321" s="67" t="s">
        <v>727</v>
      </c>
      <c r="E321" s="68" t="s">
        <v>567</v>
      </c>
      <c r="F321" s="69">
        <v>0</v>
      </c>
      <c r="G321" s="70">
        <v>0</v>
      </c>
      <c r="H321" s="71" t="e">
        <f t="shared" si="66"/>
        <v>#DIV/0!</v>
      </c>
      <c r="I321" s="69">
        <v>0</v>
      </c>
      <c r="J321" s="70">
        <v>0</v>
      </c>
      <c r="K321" s="71" t="e">
        <f t="shared" si="67"/>
        <v>#DIV/0!</v>
      </c>
      <c r="L321" s="69">
        <v>-1</v>
      </c>
      <c r="M321" s="70">
        <v>0</v>
      </c>
      <c r="N321" s="71" t="e">
        <f t="shared" si="68"/>
        <v>#DIV/0!</v>
      </c>
      <c r="O321" s="69">
        <v>0</v>
      </c>
      <c r="P321" s="70">
        <v>0</v>
      </c>
      <c r="Q321" s="71" t="e">
        <f t="shared" si="69"/>
        <v>#DIV/0!</v>
      </c>
      <c r="R321" s="69">
        <v>0</v>
      </c>
      <c r="S321" s="70">
        <v>0</v>
      </c>
      <c r="T321" s="71" t="e">
        <f t="shared" si="70"/>
        <v>#DIV/0!</v>
      </c>
      <c r="U321" s="69">
        <v>0</v>
      </c>
      <c r="V321" s="70">
        <v>0</v>
      </c>
      <c r="W321" s="71" t="e">
        <f t="shared" si="71"/>
        <v>#DIV/0!</v>
      </c>
      <c r="X321" s="69">
        <v>-2</v>
      </c>
      <c r="Y321" s="70">
        <v>0</v>
      </c>
      <c r="Z321" s="71" t="e">
        <f t="shared" si="72"/>
        <v>#DIV/0!</v>
      </c>
      <c r="AA321" s="69">
        <v>-1</v>
      </c>
      <c r="AB321" s="70">
        <v>0</v>
      </c>
      <c r="AC321" s="71" t="e">
        <f t="shared" si="73"/>
        <v>#DIV/0!</v>
      </c>
      <c r="AD321" s="69">
        <v>0</v>
      </c>
      <c r="AE321" s="70">
        <v>0</v>
      </c>
      <c r="AF321" s="71" t="e">
        <f t="shared" si="74"/>
        <v>#DIV/0!</v>
      </c>
      <c r="AG321" s="69">
        <v>0</v>
      </c>
      <c r="AH321" s="70">
        <v>0</v>
      </c>
      <c r="AI321" s="71" t="e">
        <f t="shared" si="75"/>
        <v>#DIV/0!</v>
      </c>
      <c r="AJ321" s="69">
        <v>-4</v>
      </c>
      <c r="AK321" s="70">
        <v>0</v>
      </c>
      <c r="AL321" s="71" t="e">
        <f t="shared" si="76"/>
        <v>#DIV/0!</v>
      </c>
      <c r="AM321" s="57">
        <v>0</v>
      </c>
      <c r="AN321" s="58"/>
      <c r="AO321" s="64">
        <f t="shared" si="77"/>
        <v>-4</v>
      </c>
      <c r="AP321" s="65">
        <f t="shared" si="77"/>
        <v>0</v>
      </c>
    </row>
    <row r="322" spans="1:42" ht="26.45" customHeight="1" x14ac:dyDescent="0.2">
      <c r="A322" s="49">
        <v>4.4000000000000004</v>
      </c>
      <c r="B322" s="66" t="s">
        <v>728</v>
      </c>
      <c r="C322" s="85">
        <f t="shared" si="65"/>
        <v>255</v>
      </c>
      <c r="D322" s="67" t="s">
        <v>729</v>
      </c>
      <c r="E322" s="68"/>
      <c r="F322" s="69">
        <v>0</v>
      </c>
      <c r="G322" s="70">
        <v>0</v>
      </c>
      <c r="H322" s="71" t="e">
        <f t="shared" si="66"/>
        <v>#DIV/0!</v>
      </c>
      <c r="I322" s="69">
        <v>0</v>
      </c>
      <c r="J322" s="70">
        <v>0</v>
      </c>
      <c r="K322" s="71" t="e">
        <f t="shared" si="67"/>
        <v>#DIV/0!</v>
      </c>
      <c r="L322" s="69">
        <v>0</v>
      </c>
      <c r="M322" s="70">
        <v>0</v>
      </c>
      <c r="N322" s="71" t="e">
        <f t="shared" si="68"/>
        <v>#DIV/0!</v>
      </c>
      <c r="O322" s="69">
        <v>0</v>
      </c>
      <c r="P322" s="70">
        <v>0</v>
      </c>
      <c r="Q322" s="71" t="e">
        <f t="shared" si="69"/>
        <v>#DIV/0!</v>
      </c>
      <c r="R322" s="69">
        <v>0</v>
      </c>
      <c r="S322" s="70">
        <v>0</v>
      </c>
      <c r="T322" s="71" t="e">
        <f t="shared" si="70"/>
        <v>#DIV/0!</v>
      </c>
      <c r="U322" s="69">
        <v>0</v>
      </c>
      <c r="V322" s="70">
        <v>0</v>
      </c>
      <c r="W322" s="71" t="e">
        <f t="shared" si="71"/>
        <v>#DIV/0!</v>
      </c>
      <c r="X322" s="69">
        <v>0</v>
      </c>
      <c r="Y322" s="70">
        <v>0</v>
      </c>
      <c r="Z322" s="71" t="e">
        <f t="shared" si="72"/>
        <v>#DIV/0!</v>
      </c>
      <c r="AA322" s="69">
        <v>0</v>
      </c>
      <c r="AB322" s="70">
        <v>0</v>
      </c>
      <c r="AC322" s="71" t="e">
        <f t="shared" si="73"/>
        <v>#DIV/0!</v>
      </c>
      <c r="AD322" s="69">
        <v>0</v>
      </c>
      <c r="AE322" s="70">
        <v>0</v>
      </c>
      <c r="AF322" s="71" t="e">
        <f t="shared" si="74"/>
        <v>#DIV/0!</v>
      </c>
      <c r="AG322" s="69">
        <v>0</v>
      </c>
      <c r="AH322" s="70">
        <v>0</v>
      </c>
      <c r="AI322" s="71" t="e">
        <f t="shared" si="75"/>
        <v>#DIV/0!</v>
      </c>
      <c r="AJ322" s="69">
        <v>0</v>
      </c>
      <c r="AK322" s="70">
        <v>0</v>
      </c>
      <c r="AL322" s="71" t="e">
        <f t="shared" si="76"/>
        <v>#DIV/0!</v>
      </c>
      <c r="AM322" s="57">
        <v>0</v>
      </c>
      <c r="AN322" s="58"/>
      <c r="AO322" s="64">
        <f t="shared" si="77"/>
        <v>0</v>
      </c>
      <c r="AP322" s="65">
        <f t="shared" si="77"/>
        <v>0</v>
      </c>
    </row>
    <row r="323" spans="1:42" ht="26.45" customHeight="1" x14ac:dyDescent="0.2">
      <c r="A323" s="49">
        <v>44</v>
      </c>
      <c r="B323" s="66" t="s">
        <v>730</v>
      </c>
      <c r="C323" s="85">
        <f t="shared" si="65"/>
        <v>256</v>
      </c>
      <c r="D323" s="67" t="s">
        <v>731</v>
      </c>
      <c r="E323" s="68"/>
      <c r="F323" s="69">
        <v>0</v>
      </c>
      <c r="G323" s="70">
        <v>0</v>
      </c>
      <c r="H323" s="71" t="e">
        <f t="shared" si="66"/>
        <v>#DIV/0!</v>
      </c>
      <c r="I323" s="69">
        <v>0</v>
      </c>
      <c r="J323" s="70">
        <v>0</v>
      </c>
      <c r="K323" s="71" t="e">
        <f t="shared" si="67"/>
        <v>#DIV/0!</v>
      </c>
      <c r="L323" s="69">
        <v>0</v>
      </c>
      <c r="M323" s="70">
        <v>0</v>
      </c>
      <c r="N323" s="71" t="e">
        <f t="shared" si="68"/>
        <v>#DIV/0!</v>
      </c>
      <c r="O323" s="69">
        <v>0</v>
      </c>
      <c r="P323" s="70">
        <v>0</v>
      </c>
      <c r="Q323" s="71" t="e">
        <f t="shared" si="69"/>
        <v>#DIV/0!</v>
      </c>
      <c r="R323" s="69">
        <v>0</v>
      </c>
      <c r="S323" s="70">
        <v>0</v>
      </c>
      <c r="T323" s="71" t="e">
        <f t="shared" si="70"/>
        <v>#DIV/0!</v>
      </c>
      <c r="U323" s="69">
        <v>0</v>
      </c>
      <c r="V323" s="70">
        <v>0</v>
      </c>
      <c r="W323" s="71" t="e">
        <f t="shared" si="71"/>
        <v>#DIV/0!</v>
      </c>
      <c r="X323" s="69">
        <v>0</v>
      </c>
      <c r="Y323" s="70">
        <v>0</v>
      </c>
      <c r="Z323" s="71" t="e">
        <f t="shared" si="72"/>
        <v>#DIV/0!</v>
      </c>
      <c r="AA323" s="69">
        <v>0</v>
      </c>
      <c r="AB323" s="70">
        <v>0</v>
      </c>
      <c r="AC323" s="71" t="e">
        <f t="shared" si="73"/>
        <v>#DIV/0!</v>
      </c>
      <c r="AD323" s="69">
        <v>0</v>
      </c>
      <c r="AE323" s="70">
        <v>0</v>
      </c>
      <c r="AF323" s="71" t="e">
        <f t="shared" si="74"/>
        <v>#DIV/0!</v>
      </c>
      <c r="AG323" s="69">
        <v>0</v>
      </c>
      <c r="AH323" s="70">
        <v>0</v>
      </c>
      <c r="AI323" s="71" t="e">
        <f t="shared" si="75"/>
        <v>#DIV/0!</v>
      </c>
      <c r="AJ323" s="69">
        <v>0</v>
      </c>
      <c r="AK323" s="70">
        <v>0</v>
      </c>
      <c r="AL323" s="71" t="e">
        <f t="shared" si="76"/>
        <v>#DIV/0!</v>
      </c>
      <c r="AM323" s="57">
        <v>0</v>
      </c>
      <c r="AN323" s="58"/>
      <c r="AO323" s="64">
        <f t="shared" si="77"/>
        <v>0</v>
      </c>
      <c r="AP323" s="65">
        <f t="shared" si="77"/>
        <v>0</v>
      </c>
    </row>
    <row r="324" spans="1:42" ht="26.45" customHeight="1" x14ac:dyDescent="0.2">
      <c r="A324" s="49">
        <v>2.5</v>
      </c>
      <c r="B324" s="66" t="s">
        <v>732</v>
      </c>
      <c r="C324" s="85">
        <f t="shared" ref="C324:C337" si="78">1+C323</f>
        <v>257</v>
      </c>
      <c r="D324" s="67" t="s">
        <v>733</v>
      </c>
      <c r="E324" s="68" t="s">
        <v>250</v>
      </c>
      <c r="F324" s="69">
        <v>0</v>
      </c>
      <c r="G324" s="70">
        <v>0</v>
      </c>
      <c r="H324" s="71" t="e">
        <f t="shared" si="66"/>
        <v>#DIV/0!</v>
      </c>
      <c r="I324" s="69">
        <v>-1</v>
      </c>
      <c r="J324" s="70">
        <v>0</v>
      </c>
      <c r="K324" s="71" t="e">
        <f t="shared" si="67"/>
        <v>#DIV/0!</v>
      </c>
      <c r="L324" s="69">
        <v>0</v>
      </c>
      <c r="M324" s="70">
        <v>0</v>
      </c>
      <c r="N324" s="71" t="e">
        <f t="shared" si="68"/>
        <v>#DIV/0!</v>
      </c>
      <c r="O324" s="69">
        <v>-20</v>
      </c>
      <c r="P324" s="70">
        <v>0</v>
      </c>
      <c r="Q324" s="71" t="e">
        <f t="shared" si="69"/>
        <v>#DIV/0!</v>
      </c>
      <c r="R324" s="69">
        <v>-2</v>
      </c>
      <c r="S324" s="70">
        <v>0</v>
      </c>
      <c r="T324" s="71" t="e">
        <f t="shared" si="70"/>
        <v>#DIV/0!</v>
      </c>
      <c r="U324" s="69">
        <v>0</v>
      </c>
      <c r="V324" s="70">
        <v>0</v>
      </c>
      <c r="W324" s="71" t="e">
        <f t="shared" si="71"/>
        <v>#DIV/0!</v>
      </c>
      <c r="X324" s="69">
        <v>0</v>
      </c>
      <c r="Y324" s="70">
        <v>0</v>
      </c>
      <c r="Z324" s="71" t="e">
        <f t="shared" si="72"/>
        <v>#DIV/0!</v>
      </c>
      <c r="AA324" s="69">
        <v>0</v>
      </c>
      <c r="AB324" s="70">
        <v>0</v>
      </c>
      <c r="AC324" s="71" t="e">
        <f t="shared" si="73"/>
        <v>#DIV/0!</v>
      </c>
      <c r="AD324" s="69">
        <v>-5</v>
      </c>
      <c r="AE324" s="70">
        <v>0</v>
      </c>
      <c r="AF324" s="71" t="e">
        <f t="shared" si="74"/>
        <v>#DIV/0!</v>
      </c>
      <c r="AG324" s="69">
        <v>0</v>
      </c>
      <c r="AH324" s="70">
        <v>0</v>
      </c>
      <c r="AI324" s="71" t="e">
        <f t="shared" si="75"/>
        <v>#DIV/0!</v>
      </c>
      <c r="AJ324" s="69">
        <v>-28</v>
      </c>
      <c r="AK324" s="70">
        <v>0</v>
      </c>
      <c r="AL324" s="71" t="e">
        <f t="shared" si="76"/>
        <v>#DIV/0!</v>
      </c>
      <c r="AM324" s="57">
        <v>0</v>
      </c>
      <c r="AN324" s="58"/>
      <c r="AO324" s="64">
        <f t="shared" si="77"/>
        <v>-28</v>
      </c>
      <c r="AP324" s="65">
        <f t="shared" si="77"/>
        <v>0</v>
      </c>
    </row>
    <row r="325" spans="1:42" ht="26.45" customHeight="1" x14ac:dyDescent="0.2">
      <c r="A325" s="49">
        <v>1500</v>
      </c>
      <c r="B325" s="66" t="s">
        <v>734</v>
      </c>
      <c r="C325" s="85">
        <f t="shared" si="78"/>
        <v>258</v>
      </c>
      <c r="D325" s="67" t="s">
        <v>735</v>
      </c>
      <c r="E325" s="68"/>
      <c r="F325" s="69">
        <v>0</v>
      </c>
      <c r="G325" s="70">
        <v>0</v>
      </c>
      <c r="H325" s="71" t="e">
        <f t="shared" ref="H325:H337" si="79">F325/G325</f>
        <v>#DIV/0!</v>
      </c>
      <c r="I325" s="69">
        <v>0</v>
      </c>
      <c r="J325" s="70">
        <v>0</v>
      </c>
      <c r="K325" s="71" t="e">
        <f t="shared" ref="K325:K337" si="80">I325/J325</f>
        <v>#DIV/0!</v>
      </c>
      <c r="L325" s="69">
        <v>0</v>
      </c>
      <c r="M325" s="70">
        <v>0</v>
      </c>
      <c r="N325" s="71" t="e">
        <f t="shared" ref="N325:N337" si="81">L325/M325</f>
        <v>#DIV/0!</v>
      </c>
      <c r="O325" s="69">
        <v>0</v>
      </c>
      <c r="P325" s="70">
        <v>0</v>
      </c>
      <c r="Q325" s="71" t="e">
        <f t="shared" ref="Q325:Q337" si="82">O325/P325</f>
        <v>#DIV/0!</v>
      </c>
      <c r="R325" s="69">
        <v>0</v>
      </c>
      <c r="S325" s="70">
        <v>0</v>
      </c>
      <c r="T325" s="71" t="e">
        <f t="shared" ref="T325:T337" si="83">R325/S325</f>
        <v>#DIV/0!</v>
      </c>
      <c r="U325" s="69">
        <v>0</v>
      </c>
      <c r="V325" s="70">
        <v>0</v>
      </c>
      <c r="W325" s="71" t="e">
        <f t="shared" ref="W325:W337" si="84">U325/V325</f>
        <v>#DIV/0!</v>
      </c>
      <c r="X325" s="69">
        <v>0</v>
      </c>
      <c r="Y325" s="70">
        <v>0</v>
      </c>
      <c r="Z325" s="71" t="e">
        <f t="shared" ref="Z325:Z337" si="85">X325/Y325</f>
        <v>#DIV/0!</v>
      </c>
      <c r="AA325" s="69">
        <v>0</v>
      </c>
      <c r="AB325" s="70">
        <v>0</v>
      </c>
      <c r="AC325" s="71" t="e">
        <f t="shared" ref="AC325:AC337" si="86">AA325/AB325</f>
        <v>#DIV/0!</v>
      </c>
      <c r="AD325" s="69">
        <v>0</v>
      </c>
      <c r="AE325" s="70">
        <v>0</v>
      </c>
      <c r="AF325" s="71" t="e">
        <f t="shared" ref="AF325:AF337" si="87">AD325/AE325</f>
        <v>#DIV/0!</v>
      </c>
      <c r="AG325" s="69">
        <v>0</v>
      </c>
      <c r="AH325" s="70">
        <v>0</v>
      </c>
      <c r="AI325" s="71" t="e">
        <f t="shared" ref="AI325:AI337" si="88">AG325/AH325</f>
        <v>#DIV/0!</v>
      </c>
      <c r="AJ325" s="69">
        <v>0</v>
      </c>
      <c r="AK325" s="70">
        <v>0</v>
      </c>
      <c r="AL325" s="71" t="e">
        <f t="shared" ref="AL325:AL337" si="89">AJ325/AK325</f>
        <v>#DIV/0!</v>
      </c>
      <c r="AM325" s="57">
        <v>0</v>
      </c>
      <c r="AN325" s="58"/>
      <c r="AO325" s="64">
        <f t="shared" si="77"/>
        <v>0</v>
      </c>
      <c r="AP325" s="65">
        <f t="shared" si="77"/>
        <v>0</v>
      </c>
    </row>
    <row r="326" spans="1:42" ht="26.45" customHeight="1" x14ac:dyDescent="0.2">
      <c r="A326" s="49">
        <v>475</v>
      </c>
      <c r="B326" s="66" t="s">
        <v>736</v>
      </c>
      <c r="C326" s="85">
        <f t="shared" si="78"/>
        <v>259</v>
      </c>
      <c r="D326" s="67" t="s">
        <v>737</v>
      </c>
      <c r="E326" s="68"/>
      <c r="F326" s="69">
        <v>0</v>
      </c>
      <c r="G326" s="70">
        <v>0</v>
      </c>
      <c r="H326" s="71" t="e">
        <f t="shared" si="79"/>
        <v>#DIV/0!</v>
      </c>
      <c r="I326" s="69">
        <v>0</v>
      </c>
      <c r="J326" s="70">
        <v>0</v>
      </c>
      <c r="K326" s="71" t="e">
        <f t="shared" si="80"/>
        <v>#DIV/0!</v>
      </c>
      <c r="L326" s="69">
        <v>0</v>
      </c>
      <c r="M326" s="70">
        <v>0</v>
      </c>
      <c r="N326" s="71" t="e">
        <f t="shared" si="81"/>
        <v>#DIV/0!</v>
      </c>
      <c r="O326" s="69">
        <v>0</v>
      </c>
      <c r="P326" s="70">
        <v>0</v>
      </c>
      <c r="Q326" s="71" t="e">
        <f t="shared" si="82"/>
        <v>#DIV/0!</v>
      </c>
      <c r="R326" s="69">
        <v>0</v>
      </c>
      <c r="S326" s="70">
        <v>0</v>
      </c>
      <c r="T326" s="71" t="e">
        <f t="shared" si="83"/>
        <v>#DIV/0!</v>
      </c>
      <c r="U326" s="69">
        <v>0</v>
      </c>
      <c r="V326" s="70">
        <v>0</v>
      </c>
      <c r="W326" s="71" t="e">
        <f t="shared" si="84"/>
        <v>#DIV/0!</v>
      </c>
      <c r="X326" s="69">
        <v>0</v>
      </c>
      <c r="Y326" s="70">
        <v>0</v>
      </c>
      <c r="Z326" s="71" t="e">
        <f t="shared" si="85"/>
        <v>#DIV/0!</v>
      </c>
      <c r="AA326" s="69">
        <v>0</v>
      </c>
      <c r="AB326" s="70">
        <v>0</v>
      </c>
      <c r="AC326" s="71" t="e">
        <f t="shared" si="86"/>
        <v>#DIV/0!</v>
      </c>
      <c r="AD326" s="69">
        <v>0</v>
      </c>
      <c r="AE326" s="70">
        <v>0</v>
      </c>
      <c r="AF326" s="71" t="e">
        <f t="shared" si="87"/>
        <v>#DIV/0!</v>
      </c>
      <c r="AG326" s="69">
        <v>0</v>
      </c>
      <c r="AH326" s="70">
        <v>0</v>
      </c>
      <c r="AI326" s="71" t="e">
        <f t="shared" si="88"/>
        <v>#DIV/0!</v>
      </c>
      <c r="AJ326" s="69">
        <v>0</v>
      </c>
      <c r="AK326" s="70">
        <v>0</v>
      </c>
      <c r="AL326" s="71" t="e">
        <f t="shared" si="89"/>
        <v>#DIV/0!</v>
      </c>
      <c r="AM326" s="57">
        <v>0</v>
      </c>
      <c r="AN326" s="58"/>
      <c r="AO326" s="64">
        <f t="shared" si="77"/>
        <v>0</v>
      </c>
      <c r="AP326" s="65">
        <f t="shared" si="77"/>
        <v>0</v>
      </c>
    </row>
    <row r="327" spans="1:42" ht="26.45" customHeight="1" x14ac:dyDescent="0.2">
      <c r="A327" s="49">
        <v>295</v>
      </c>
      <c r="B327" s="66" t="s">
        <v>738</v>
      </c>
      <c r="C327" s="85">
        <f t="shared" si="78"/>
        <v>260</v>
      </c>
      <c r="D327" s="67" t="s">
        <v>739</v>
      </c>
      <c r="E327" s="68"/>
      <c r="F327" s="69">
        <v>0</v>
      </c>
      <c r="G327" s="70">
        <v>0</v>
      </c>
      <c r="H327" s="71" t="e">
        <f>F327/G327</f>
        <v>#DIV/0!</v>
      </c>
      <c r="I327" s="69">
        <v>0</v>
      </c>
      <c r="J327" s="70">
        <v>0</v>
      </c>
      <c r="K327" s="71" t="e">
        <f>I327/J327</f>
        <v>#DIV/0!</v>
      </c>
      <c r="L327" s="69">
        <v>0</v>
      </c>
      <c r="M327" s="70">
        <v>0</v>
      </c>
      <c r="N327" s="71" t="e">
        <f>L327/M327</f>
        <v>#DIV/0!</v>
      </c>
      <c r="O327" s="69">
        <v>0</v>
      </c>
      <c r="P327" s="70">
        <v>0</v>
      </c>
      <c r="Q327" s="71" t="e">
        <f>O327/P327</f>
        <v>#DIV/0!</v>
      </c>
      <c r="R327" s="69">
        <v>0</v>
      </c>
      <c r="S327" s="70">
        <v>0</v>
      </c>
      <c r="T327" s="71" t="e">
        <f>R327/S327</f>
        <v>#DIV/0!</v>
      </c>
      <c r="U327" s="69">
        <v>0</v>
      </c>
      <c r="V327" s="70">
        <v>0</v>
      </c>
      <c r="W327" s="71" t="e">
        <f>U327/V327</f>
        <v>#DIV/0!</v>
      </c>
      <c r="X327" s="69">
        <v>0</v>
      </c>
      <c r="Y327" s="70">
        <v>0</v>
      </c>
      <c r="Z327" s="71" t="e">
        <f>X327/Y327</f>
        <v>#DIV/0!</v>
      </c>
      <c r="AA327" s="69">
        <v>0</v>
      </c>
      <c r="AB327" s="70">
        <v>0</v>
      </c>
      <c r="AC327" s="71" t="e">
        <f>AA327/AB327</f>
        <v>#DIV/0!</v>
      </c>
      <c r="AD327" s="69">
        <v>0</v>
      </c>
      <c r="AE327" s="70">
        <v>0</v>
      </c>
      <c r="AF327" s="71" t="e">
        <f>AD327/AE327</f>
        <v>#DIV/0!</v>
      </c>
      <c r="AG327" s="69">
        <v>0</v>
      </c>
      <c r="AH327" s="70">
        <v>0</v>
      </c>
      <c r="AI327" s="71" t="e">
        <f>AG327/AH327</f>
        <v>#DIV/0!</v>
      </c>
      <c r="AJ327" s="69">
        <v>0</v>
      </c>
      <c r="AK327" s="70">
        <v>0</v>
      </c>
      <c r="AL327" s="71" t="e">
        <f>AJ327/AK327</f>
        <v>#DIV/0!</v>
      </c>
      <c r="AM327" s="57">
        <v>0</v>
      </c>
      <c r="AN327" s="58"/>
      <c r="AO327" s="64">
        <f t="shared" si="77"/>
        <v>0</v>
      </c>
      <c r="AP327" s="65">
        <f t="shared" si="77"/>
        <v>0</v>
      </c>
    </row>
    <row r="328" spans="1:42" ht="26.45" customHeight="1" x14ac:dyDescent="0.2">
      <c r="A328" s="49">
        <v>1.7</v>
      </c>
      <c r="B328" s="66" t="s">
        <v>740</v>
      </c>
      <c r="C328" s="85">
        <f t="shared" si="78"/>
        <v>261</v>
      </c>
      <c r="D328" s="67" t="s">
        <v>741</v>
      </c>
      <c r="E328" s="68"/>
      <c r="F328" s="69">
        <v>0</v>
      </c>
      <c r="G328" s="70">
        <v>0</v>
      </c>
      <c r="H328" s="71" t="e">
        <f>F328/G328</f>
        <v>#DIV/0!</v>
      </c>
      <c r="I328" s="69">
        <v>0</v>
      </c>
      <c r="J328" s="70">
        <v>0</v>
      </c>
      <c r="K328" s="71" t="e">
        <f>I328/J328</f>
        <v>#DIV/0!</v>
      </c>
      <c r="L328" s="69">
        <v>0</v>
      </c>
      <c r="M328" s="70">
        <v>0</v>
      </c>
      <c r="N328" s="71" t="e">
        <f>L328/M328</f>
        <v>#DIV/0!</v>
      </c>
      <c r="O328" s="69">
        <v>0</v>
      </c>
      <c r="P328" s="70">
        <v>0</v>
      </c>
      <c r="Q328" s="71" t="e">
        <f>O328/P328</f>
        <v>#DIV/0!</v>
      </c>
      <c r="R328" s="69">
        <v>0</v>
      </c>
      <c r="S328" s="70">
        <v>0</v>
      </c>
      <c r="T328" s="71" t="e">
        <f>R328/S328</f>
        <v>#DIV/0!</v>
      </c>
      <c r="U328" s="69">
        <v>0</v>
      </c>
      <c r="V328" s="70">
        <v>0</v>
      </c>
      <c r="W328" s="71" t="e">
        <f>U328/V328</f>
        <v>#DIV/0!</v>
      </c>
      <c r="X328" s="69">
        <v>0</v>
      </c>
      <c r="Y328" s="70">
        <v>0</v>
      </c>
      <c r="Z328" s="71" t="e">
        <f>X328/Y328</f>
        <v>#DIV/0!</v>
      </c>
      <c r="AA328" s="69">
        <v>0</v>
      </c>
      <c r="AB328" s="70">
        <v>0</v>
      </c>
      <c r="AC328" s="71" t="e">
        <f>AA328/AB328</f>
        <v>#DIV/0!</v>
      </c>
      <c r="AD328" s="69">
        <v>0</v>
      </c>
      <c r="AE328" s="70">
        <v>0</v>
      </c>
      <c r="AF328" s="71" t="e">
        <f>AD328/AE328</f>
        <v>#DIV/0!</v>
      </c>
      <c r="AG328" s="69">
        <v>0</v>
      </c>
      <c r="AH328" s="70">
        <v>0</v>
      </c>
      <c r="AI328" s="71" t="e">
        <f>AG328/AH328</f>
        <v>#DIV/0!</v>
      </c>
      <c r="AJ328" s="69">
        <v>0</v>
      </c>
      <c r="AK328" s="70">
        <v>0</v>
      </c>
      <c r="AL328" s="71" t="e">
        <f>AJ328/AK328</f>
        <v>#DIV/0!</v>
      </c>
      <c r="AM328" s="57">
        <v>0</v>
      </c>
      <c r="AN328" s="58"/>
      <c r="AO328" s="64">
        <f t="shared" si="77"/>
        <v>0</v>
      </c>
      <c r="AP328" s="65">
        <f t="shared" si="77"/>
        <v>0</v>
      </c>
    </row>
    <row r="329" spans="1:42" ht="26.45" customHeight="1" x14ac:dyDescent="0.2">
      <c r="A329" s="49">
        <v>8.5</v>
      </c>
      <c r="B329" s="66" t="s">
        <v>742</v>
      </c>
      <c r="C329" s="85">
        <f t="shared" si="78"/>
        <v>262</v>
      </c>
      <c r="D329" s="67" t="s">
        <v>743</v>
      </c>
      <c r="E329" s="68"/>
      <c r="F329" s="69">
        <v>0</v>
      </c>
      <c r="G329" s="70">
        <v>0</v>
      </c>
      <c r="H329" s="71" t="e">
        <f>F329/G329</f>
        <v>#DIV/0!</v>
      </c>
      <c r="I329" s="69">
        <v>0</v>
      </c>
      <c r="J329" s="70">
        <v>0</v>
      </c>
      <c r="K329" s="71" t="e">
        <f>I329/J329</f>
        <v>#DIV/0!</v>
      </c>
      <c r="L329" s="69">
        <v>0</v>
      </c>
      <c r="M329" s="70">
        <v>0</v>
      </c>
      <c r="N329" s="71" t="e">
        <f>L329/M329</f>
        <v>#DIV/0!</v>
      </c>
      <c r="O329" s="69">
        <v>0</v>
      </c>
      <c r="P329" s="70">
        <v>0</v>
      </c>
      <c r="Q329" s="71" t="e">
        <f>O329/P329</f>
        <v>#DIV/0!</v>
      </c>
      <c r="R329" s="69">
        <v>0</v>
      </c>
      <c r="S329" s="70">
        <v>0</v>
      </c>
      <c r="T329" s="71" t="e">
        <f>R329/S329</f>
        <v>#DIV/0!</v>
      </c>
      <c r="U329" s="69">
        <v>0</v>
      </c>
      <c r="V329" s="70">
        <v>0</v>
      </c>
      <c r="W329" s="71" t="e">
        <f>U329/V329</f>
        <v>#DIV/0!</v>
      </c>
      <c r="X329" s="69">
        <v>0</v>
      </c>
      <c r="Y329" s="70">
        <v>0</v>
      </c>
      <c r="Z329" s="71" t="e">
        <f>X329/Y329</f>
        <v>#DIV/0!</v>
      </c>
      <c r="AA329" s="69">
        <v>0</v>
      </c>
      <c r="AB329" s="70">
        <v>0</v>
      </c>
      <c r="AC329" s="71" t="e">
        <f>AA329/AB329</f>
        <v>#DIV/0!</v>
      </c>
      <c r="AD329" s="69">
        <v>0</v>
      </c>
      <c r="AE329" s="70">
        <v>0</v>
      </c>
      <c r="AF329" s="71" t="e">
        <f>AD329/AE329</f>
        <v>#DIV/0!</v>
      </c>
      <c r="AG329" s="69">
        <v>0</v>
      </c>
      <c r="AH329" s="70">
        <v>0</v>
      </c>
      <c r="AI329" s="71" t="e">
        <f>AG329/AH329</f>
        <v>#DIV/0!</v>
      </c>
      <c r="AJ329" s="69">
        <v>0</v>
      </c>
      <c r="AK329" s="70">
        <v>0</v>
      </c>
      <c r="AL329" s="71" t="e">
        <f>AJ329/AK329</f>
        <v>#DIV/0!</v>
      </c>
      <c r="AM329" s="57">
        <v>0</v>
      </c>
      <c r="AN329" s="58"/>
      <c r="AO329" s="64">
        <f t="shared" si="77"/>
        <v>0</v>
      </c>
      <c r="AP329" s="65">
        <f t="shared" si="77"/>
        <v>0</v>
      </c>
    </row>
    <row r="330" spans="1:42" ht="26.45" customHeight="1" x14ac:dyDescent="0.2">
      <c r="A330" s="49">
        <v>1.2</v>
      </c>
      <c r="B330" s="66" t="s">
        <v>744</v>
      </c>
      <c r="C330" s="85">
        <f t="shared" si="78"/>
        <v>263</v>
      </c>
      <c r="D330" s="67" t="s">
        <v>745</v>
      </c>
      <c r="E330" s="68"/>
      <c r="F330" s="69">
        <v>0</v>
      </c>
      <c r="G330" s="70">
        <v>0</v>
      </c>
      <c r="H330" s="71" t="e">
        <f>F330/G330</f>
        <v>#DIV/0!</v>
      </c>
      <c r="I330" s="69">
        <v>0</v>
      </c>
      <c r="J330" s="70">
        <v>0</v>
      </c>
      <c r="K330" s="71" t="e">
        <f>I330/J330</f>
        <v>#DIV/0!</v>
      </c>
      <c r="L330" s="69">
        <v>0</v>
      </c>
      <c r="M330" s="70">
        <v>0</v>
      </c>
      <c r="N330" s="71" t="e">
        <f>L330/M330</f>
        <v>#DIV/0!</v>
      </c>
      <c r="O330" s="69">
        <v>0</v>
      </c>
      <c r="P330" s="70">
        <v>0</v>
      </c>
      <c r="Q330" s="71" t="e">
        <f>O330/P330</f>
        <v>#DIV/0!</v>
      </c>
      <c r="R330" s="69">
        <v>0</v>
      </c>
      <c r="S330" s="70">
        <v>0</v>
      </c>
      <c r="T330" s="71" t="e">
        <f>R330/S330</f>
        <v>#DIV/0!</v>
      </c>
      <c r="U330" s="69">
        <v>0</v>
      </c>
      <c r="V330" s="70">
        <v>0</v>
      </c>
      <c r="W330" s="71" t="e">
        <f>U330/V330</f>
        <v>#DIV/0!</v>
      </c>
      <c r="X330" s="69">
        <v>0</v>
      </c>
      <c r="Y330" s="70">
        <v>0</v>
      </c>
      <c r="Z330" s="71" t="e">
        <f>X330/Y330</f>
        <v>#DIV/0!</v>
      </c>
      <c r="AA330" s="69">
        <v>0</v>
      </c>
      <c r="AB330" s="70">
        <v>0</v>
      </c>
      <c r="AC330" s="71" t="e">
        <f>AA330/AB330</f>
        <v>#DIV/0!</v>
      </c>
      <c r="AD330" s="69">
        <v>0</v>
      </c>
      <c r="AE330" s="70">
        <v>0</v>
      </c>
      <c r="AF330" s="71" t="e">
        <f>AD330/AE330</f>
        <v>#DIV/0!</v>
      </c>
      <c r="AG330" s="69">
        <v>0</v>
      </c>
      <c r="AH330" s="70">
        <v>0</v>
      </c>
      <c r="AI330" s="71" t="e">
        <f>AG330/AH330</f>
        <v>#DIV/0!</v>
      </c>
      <c r="AJ330" s="69">
        <v>0</v>
      </c>
      <c r="AK330" s="70">
        <v>0</v>
      </c>
      <c r="AL330" s="71" t="e">
        <f>AJ330/AK330</f>
        <v>#DIV/0!</v>
      </c>
      <c r="AM330" s="57">
        <v>0</v>
      </c>
      <c r="AN330" s="58"/>
      <c r="AO330" s="107">
        <f t="shared" si="77"/>
        <v>0</v>
      </c>
      <c r="AP330" s="110">
        <f t="shared" si="77"/>
        <v>0</v>
      </c>
    </row>
    <row r="331" spans="1:42" ht="26.45" customHeight="1" x14ac:dyDescent="0.2">
      <c r="A331" s="49">
        <v>55</v>
      </c>
      <c r="B331" s="66" t="s">
        <v>746</v>
      </c>
      <c r="C331" s="85">
        <f t="shared" si="78"/>
        <v>264</v>
      </c>
      <c r="D331" s="67" t="s">
        <v>747</v>
      </c>
      <c r="E331" s="68"/>
      <c r="F331" s="69">
        <v>0</v>
      </c>
      <c r="G331" s="70">
        <v>0</v>
      </c>
      <c r="H331" s="71" t="e">
        <f>F331/G331</f>
        <v>#DIV/0!</v>
      </c>
      <c r="I331" s="69">
        <v>0</v>
      </c>
      <c r="J331" s="70">
        <v>0</v>
      </c>
      <c r="K331" s="71" t="e">
        <f>I331/J331</f>
        <v>#DIV/0!</v>
      </c>
      <c r="L331" s="69">
        <v>0</v>
      </c>
      <c r="M331" s="70">
        <v>0</v>
      </c>
      <c r="N331" s="71" t="e">
        <f>L331/M331</f>
        <v>#DIV/0!</v>
      </c>
      <c r="O331" s="69">
        <v>0</v>
      </c>
      <c r="P331" s="70">
        <v>0</v>
      </c>
      <c r="Q331" s="71" t="e">
        <f>O331/P331</f>
        <v>#DIV/0!</v>
      </c>
      <c r="R331" s="69">
        <v>0</v>
      </c>
      <c r="S331" s="70">
        <v>0</v>
      </c>
      <c r="T331" s="71" t="e">
        <f>R331/S331</f>
        <v>#DIV/0!</v>
      </c>
      <c r="U331" s="69">
        <v>0</v>
      </c>
      <c r="V331" s="70">
        <v>0</v>
      </c>
      <c r="W331" s="71" t="e">
        <f>U331/V331</f>
        <v>#DIV/0!</v>
      </c>
      <c r="X331" s="69">
        <v>0</v>
      </c>
      <c r="Y331" s="70">
        <v>0</v>
      </c>
      <c r="Z331" s="71" t="e">
        <f>X331/Y331</f>
        <v>#DIV/0!</v>
      </c>
      <c r="AA331" s="69">
        <v>0</v>
      </c>
      <c r="AB331" s="70">
        <v>0</v>
      </c>
      <c r="AC331" s="71" t="e">
        <f>AA331/AB331</f>
        <v>#DIV/0!</v>
      </c>
      <c r="AD331" s="69">
        <v>0</v>
      </c>
      <c r="AE331" s="70">
        <v>0</v>
      </c>
      <c r="AF331" s="71" t="e">
        <f>AD331/AE331</f>
        <v>#DIV/0!</v>
      </c>
      <c r="AG331" s="69">
        <v>0</v>
      </c>
      <c r="AH331" s="70">
        <v>0</v>
      </c>
      <c r="AI331" s="71" t="e">
        <f>AG331/AH331</f>
        <v>#DIV/0!</v>
      </c>
      <c r="AJ331" s="69">
        <v>0</v>
      </c>
      <c r="AK331" s="70">
        <v>0</v>
      </c>
      <c r="AL331" s="71" t="e">
        <f>AJ331/AK331</f>
        <v>#DIV/0!</v>
      </c>
      <c r="AM331" s="57">
        <v>0</v>
      </c>
      <c r="AN331" s="58"/>
      <c r="AO331" s="107">
        <f t="shared" si="77"/>
        <v>0</v>
      </c>
      <c r="AP331" s="110">
        <f t="shared" si="77"/>
        <v>0</v>
      </c>
    </row>
    <row r="332" spans="1:42" ht="26.45" customHeight="1" x14ac:dyDescent="0.2">
      <c r="A332" s="49">
        <v>0.10150000000000001</v>
      </c>
      <c r="B332" s="66" t="s">
        <v>748</v>
      </c>
      <c r="C332" s="85">
        <f t="shared" si="78"/>
        <v>265</v>
      </c>
      <c r="D332" s="67" t="s">
        <v>749</v>
      </c>
      <c r="E332" s="68"/>
      <c r="F332" s="69">
        <v>0</v>
      </c>
      <c r="G332" s="70">
        <v>0</v>
      </c>
      <c r="H332" s="71" t="e">
        <f t="shared" si="79"/>
        <v>#DIV/0!</v>
      </c>
      <c r="I332" s="69">
        <v>0</v>
      </c>
      <c r="J332" s="70">
        <v>0</v>
      </c>
      <c r="K332" s="71" t="e">
        <f t="shared" si="80"/>
        <v>#DIV/0!</v>
      </c>
      <c r="L332" s="69">
        <v>0</v>
      </c>
      <c r="M332" s="70">
        <v>0</v>
      </c>
      <c r="N332" s="71" t="e">
        <f t="shared" si="81"/>
        <v>#DIV/0!</v>
      </c>
      <c r="O332" s="69">
        <v>0</v>
      </c>
      <c r="P332" s="70">
        <v>0</v>
      </c>
      <c r="Q332" s="71" t="e">
        <f t="shared" si="82"/>
        <v>#DIV/0!</v>
      </c>
      <c r="R332" s="69">
        <v>0</v>
      </c>
      <c r="S332" s="70">
        <v>0</v>
      </c>
      <c r="T332" s="71" t="e">
        <f t="shared" si="83"/>
        <v>#DIV/0!</v>
      </c>
      <c r="U332" s="69">
        <v>0</v>
      </c>
      <c r="V332" s="70">
        <v>0</v>
      </c>
      <c r="W332" s="71" t="e">
        <f t="shared" si="84"/>
        <v>#DIV/0!</v>
      </c>
      <c r="X332" s="69">
        <v>0</v>
      </c>
      <c r="Y332" s="70">
        <v>0</v>
      </c>
      <c r="Z332" s="71" t="e">
        <f t="shared" si="85"/>
        <v>#DIV/0!</v>
      </c>
      <c r="AA332" s="69">
        <v>0</v>
      </c>
      <c r="AB332" s="70">
        <v>0</v>
      </c>
      <c r="AC332" s="71" t="e">
        <f t="shared" si="86"/>
        <v>#DIV/0!</v>
      </c>
      <c r="AD332" s="69">
        <v>0</v>
      </c>
      <c r="AE332" s="70">
        <v>0</v>
      </c>
      <c r="AF332" s="71" t="e">
        <f t="shared" si="87"/>
        <v>#DIV/0!</v>
      </c>
      <c r="AG332" s="69">
        <v>0</v>
      </c>
      <c r="AH332" s="70">
        <v>0</v>
      </c>
      <c r="AI332" s="71" t="e">
        <f t="shared" si="88"/>
        <v>#DIV/0!</v>
      </c>
      <c r="AJ332" s="69">
        <v>0</v>
      </c>
      <c r="AK332" s="70">
        <v>0</v>
      </c>
      <c r="AL332" s="71" t="e">
        <f t="shared" si="89"/>
        <v>#DIV/0!</v>
      </c>
      <c r="AM332" s="57">
        <v>0</v>
      </c>
      <c r="AN332" s="58"/>
      <c r="AO332" s="64">
        <f t="shared" si="77"/>
        <v>0</v>
      </c>
      <c r="AP332" s="65">
        <f t="shared" si="77"/>
        <v>0</v>
      </c>
    </row>
    <row r="333" spans="1:42" ht="26.45" customHeight="1" x14ac:dyDescent="0.2">
      <c r="A333" s="49">
        <v>60</v>
      </c>
      <c r="B333" s="66" t="s">
        <v>750</v>
      </c>
      <c r="C333" s="85">
        <f t="shared" si="78"/>
        <v>266</v>
      </c>
      <c r="D333" s="67" t="s">
        <v>751</v>
      </c>
      <c r="E333" s="68" t="s">
        <v>25</v>
      </c>
      <c r="F333" s="69">
        <v>-7</v>
      </c>
      <c r="G333" s="70">
        <v>0</v>
      </c>
      <c r="H333" s="71" t="e">
        <f t="shared" si="79"/>
        <v>#DIV/0!</v>
      </c>
      <c r="I333" s="69">
        <v>-1</v>
      </c>
      <c r="J333" s="70">
        <v>0</v>
      </c>
      <c r="K333" s="71" t="e">
        <f t="shared" si="80"/>
        <v>#DIV/0!</v>
      </c>
      <c r="L333" s="69">
        <v>-1</v>
      </c>
      <c r="M333" s="70">
        <v>0</v>
      </c>
      <c r="N333" s="71" t="e">
        <f t="shared" si="81"/>
        <v>#DIV/0!</v>
      </c>
      <c r="O333" s="69">
        <v>-2</v>
      </c>
      <c r="P333" s="70">
        <v>0</v>
      </c>
      <c r="Q333" s="71" t="e">
        <f t="shared" si="82"/>
        <v>#DIV/0!</v>
      </c>
      <c r="R333" s="69">
        <v>4</v>
      </c>
      <c r="S333" s="70">
        <v>0</v>
      </c>
      <c r="T333" s="71" t="e">
        <f t="shared" si="83"/>
        <v>#DIV/0!</v>
      </c>
      <c r="U333" s="69">
        <v>-27</v>
      </c>
      <c r="V333" s="70">
        <v>0</v>
      </c>
      <c r="W333" s="71" t="e">
        <f t="shared" si="84"/>
        <v>#DIV/0!</v>
      </c>
      <c r="X333" s="69">
        <v>-6</v>
      </c>
      <c r="Y333" s="70">
        <v>0</v>
      </c>
      <c r="Z333" s="71" t="e">
        <f t="shared" si="85"/>
        <v>#DIV/0!</v>
      </c>
      <c r="AA333" s="69">
        <v>-1</v>
      </c>
      <c r="AB333" s="70">
        <v>0</v>
      </c>
      <c r="AC333" s="71" t="e">
        <f t="shared" si="86"/>
        <v>#DIV/0!</v>
      </c>
      <c r="AD333" s="69">
        <v>-2</v>
      </c>
      <c r="AE333" s="70">
        <v>0</v>
      </c>
      <c r="AF333" s="71" t="e">
        <f t="shared" si="87"/>
        <v>#DIV/0!</v>
      </c>
      <c r="AG333" s="69">
        <v>0</v>
      </c>
      <c r="AH333" s="70">
        <v>0</v>
      </c>
      <c r="AI333" s="71" t="e">
        <f t="shared" si="88"/>
        <v>#DIV/0!</v>
      </c>
      <c r="AJ333" s="69">
        <v>-43</v>
      </c>
      <c r="AK333" s="70">
        <v>0</v>
      </c>
      <c r="AL333" s="71" t="e">
        <f t="shared" si="89"/>
        <v>#DIV/0!</v>
      </c>
      <c r="AM333" s="57">
        <v>0</v>
      </c>
      <c r="AN333" s="58"/>
      <c r="AO333" s="64">
        <f t="shared" si="77"/>
        <v>-43</v>
      </c>
      <c r="AP333" s="65">
        <f t="shared" si="77"/>
        <v>0</v>
      </c>
    </row>
    <row r="334" spans="1:42" ht="26.45" customHeight="1" x14ac:dyDescent="0.2">
      <c r="A334" s="49">
        <v>0</v>
      </c>
      <c r="B334" s="66" t="s">
        <v>752</v>
      </c>
      <c r="C334" s="85">
        <f t="shared" si="78"/>
        <v>267</v>
      </c>
      <c r="D334" s="67" t="s">
        <v>753</v>
      </c>
      <c r="E334" s="68"/>
      <c r="F334" s="69">
        <v>0</v>
      </c>
      <c r="G334" s="70">
        <v>0</v>
      </c>
      <c r="H334" s="71" t="e">
        <f t="shared" si="79"/>
        <v>#DIV/0!</v>
      </c>
      <c r="I334" s="69">
        <v>0</v>
      </c>
      <c r="J334" s="70">
        <v>0</v>
      </c>
      <c r="K334" s="71" t="e">
        <f t="shared" si="80"/>
        <v>#DIV/0!</v>
      </c>
      <c r="L334" s="69">
        <v>0</v>
      </c>
      <c r="M334" s="70">
        <v>0</v>
      </c>
      <c r="N334" s="71" t="e">
        <f t="shared" si="81"/>
        <v>#DIV/0!</v>
      </c>
      <c r="O334" s="69">
        <v>0</v>
      </c>
      <c r="P334" s="70">
        <v>0</v>
      </c>
      <c r="Q334" s="71" t="e">
        <f t="shared" si="82"/>
        <v>#DIV/0!</v>
      </c>
      <c r="R334" s="69">
        <v>0</v>
      </c>
      <c r="S334" s="70">
        <v>0</v>
      </c>
      <c r="T334" s="71" t="e">
        <f t="shared" si="83"/>
        <v>#DIV/0!</v>
      </c>
      <c r="U334" s="69">
        <v>0</v>
      </c>
      <c r="V334" s="70">
        <v>0</v>
      </c>
      <c r="W334" s="71" t="e">
        <f t="shared" si="84"/>
        <v>#DIV/0!</v>
      </c>
      <c r="X334" s="69">
        <v>0</v>
      </c>
      <c r="Y334" s="70">
        <v>0</v>
      </c>
      <c r="Z334" s="71" t="e">
        <f t="shared" si="85"/>
        <v>#DIV/0!</v>
      </c>
      <c r="AA334" s="69">
        <v>0</v>
      </c>
      <c r="AB334" s="70">
        <v>0</v>
      </c>
      <c r="AC334" s="71" t="e">
        <f t="shared" si="86"/>
        <v>#DIV/0!</v>
      </c>
      <c r="AD334" s="69">
        <v>0</v>
      </c>
      <c r="AE334" s="70">
        <v>0</v>
      </c>
      <c r="AF334" s="71" t="e">
        <f t="shared" si="87"/>
        <v>#DIV/0!</v>
      </c>
      <c r="AG334" s="69">
        <v>0</v>
      </c>
      <c r="AH334" s="70">
        <v>0</v>
      </c>
      <c r="AI334" s="71" t="e">
        <f t="shared" si="88"/>
        <v>#DIV/0!</v>
      </c>
      <c r="AJ334" s="69">
        <v>0</v>
      </c>
      <c r="AK334" s="70">
        <v>0</v>
      </c>
      <c r="AL334" s="71" t="e">
        <f t="shared" si="89"/>
        <v>#DIV/0!</v>
      </c>
      <c r="AM334" s="57">
        <v>0</v>
      </c>
      <c r="AN334" s="58"/>
      <c r="AO334" s="64">
        <f t="shared" si="77"/>
        <v>0</v>
      </c>
      <c r="AP334" s="65">
        <f t="shared" si="77"/>
        <v>0</v>
      </c>
    </row>
    <row r="335" spans="1:42" ht="26.45" customHeight="1" x14ac:dyDescent="0.2">
      <c r="A335" s="49">
        <v>0</v>
      </c>
      <c r="B335" s="66" t="s">
        <v>754</v>
      </c>
      <c r="C335" s="85">
        <f t="shared" si="78"/>
        <v>268</v>
      </c>
      <c r="D335" s="67" t="s">
        <v>755</v>
      </c>
      <c r="E335" s="68"/>
      <c r="F335" s="69">
        <v>0</v>
      </c>
      <c r="G335" s="70">
        <v>0</v>
      </c>
      <c r="H335" s="71" t="e">
        <f>F335/G335</f>
        <v>#DIV/0!</v>
      </c>
      <c r="I335" s="69">
        <v>0</v>
      </c>
      <c r="J335" s="70">
        <v>0</v>
      </c>
      <c r="K335" s="71" t="e">
        <f>I335/J335</f>
        <v>#DIV/0!</v>
      </c>
      <c r="L335" s="69">
        <v>0</v>
      </c>
      <c r="M335" s="70">
        <v>0</v>
      </c>
      <c r="N335" s="71" t="e">
        <f>L335/M335</f>
        <v>#DIV/0!</v>
      </c>
      <c r="O335" s="69">
        <v>0</v>
      </c>
      <c r="P335" s="70">
        <v>0</v>
      </c>
      <c r="Q335" s="71" t="e">
        <f>O335/P335</f>
        <v>#DIV/0!</v>
      </c>
      <c r="R335" s="69">
        <v>0</v>
      </c>
      <c r="S335" s="70">
        <v>0</v>
      </c>
      <c r="T335" s="71" t="e">
        <f>R335/S335</f>
        <v>#DIV/0!</v>
      </c>
      <c r="U335" s="69">
        <v>0</v>
      </c>
      <c r="V335" s="70">
        <v>0</v>
      </c>
      <c r="W335" s="71" t="e">
        <f>U335/V335</f>
        <v>#DIV/0!</v>
      </c>
      <c r="X335" s="69">
        <v>0</v>
      </c>
      <c r="Y335" s="70">
        <v>0</v>
      </c>
      <c r="Z335" s="71" t="e">
        <f>X335/Y335</f>
        <v>#DIV/0!</v>
      </c>
      <c r="AA335" s="69">
        <v>0</v>
      </c>
      <c r="AB335" s="70">
        <v>0</v>
      </c>
      <c r="AC335" s="71" t="e">
        <f>AA335/AB335</f>
        <v>#DIV/0!</v>
      </c>
      <c r="AD335" s="69">
        <v>0</v>
      </c>
      <c r="AE335" s="70">
        <v>0</v>
      </c>
      <c r="AF335" s="71" t="e">
        <f>AD335/AE335</f>
        <v>#DIV/0!</v>
      </c>
      <c r="AG335" s="69">
        <v>0</v>
      </c>
      <c r="AH335" s="70">
        <v>0</v>
      </c>
      <c r="AI335" s="71" t="e">
        <f>AG335/AH335</f>
        <v>#DIV/0!</v>
      </c>
      <c r="AJ335" s="69">
        <v>0</v>
      </c>
      <c r="AK335" s="70">
        <v>0</v>
      </c>
      <c r="AL335" s="71" t="e">
        <f>AJ335/AK335</f>
        <v>#DIV/0!</v>
      </c>
      <c r="AM335" s="57">
        <v>0</v>
      </c>
      <c r="AN335" s="58"/>
      <c r="AO335" s="107">
        <f>F335+L335+X335+I335+O335+AA335+R335+U335+AG335+AD335</f>
        <v>0</v>
      </c>
      <c r="AP335" s="110">
        <f>G335+M335+Y335+J335+P335+AB335+S335+V335+AH335+AE335</f>
        <v>0</v>
      </c>
    </row>
    <row r="336" spans="1:42" ht="26.45" customHeight="1" x14ac:dyDescent="0.2">
      <c r="A336" s="49">
        <v>1.5</v>
      </c>
      <c r="B336" s="66" t="s">
        <v>756</v>
      </c>
      <c r="C336" s="85">
        <f t="shared" si="78"/>
        <v>269</v>
      </c>
      <c r="D336" s="67" t="s">
        <v>757</v>
      </c>
      <c r="E336" s="68"/>
      <c r="F336" s="69">
        <v>0</v>
      </c>
      <c r="G336" s="70">
        <v>0</v>
      </c>
      <c r="H336" s="71" t="e">
        <f t="shared" si="79"/>
        <v>#DIV/0!</v>
      </c>
      <c r="I336" s="69">
        <v>0</v>
      </c>
      <c r="J336" s="70">
        <v>0</v>
      </c>
      <c r="K336" s="71" t="e">
        <f t="shared" si="80"/>
        <v>#DIV/0!</v>
      </c>
      <c r="L336" s="69">
        <v>0</v>
      </c>
      <c r="M336" s="70">
        <v>0</v>
      </c>
      <c r="N336" s="71" t="e">
        <f t="shared" si="81"/>
        <v>#DIV/0!</v>
      </c>
      <c r="O336" s="69">
        <v>0</v>
      </c>
      <c r="P336" s="70">
        <v>0</v>
      </c>
      <c r="Q336" s="71" t="e">
        <f t="shared" si="82"/>
        <v>#DIV/0!</v>
      </c>
      <c r="R336" s="69">
        <v>0</v>
      </c>
      <c r="S336" s="70">
        <v>0</v>
      </c>
      <c r="T336" s="71" t="e">
        <f t="shared" si="83"/>
        <v>#DIV/0!</v>
      </c>
      <c r="U336" s="69">
        <v>0</v>
      </c>
      <c r="V336" s="70">
        <v>0</v>
      </c>
      <c r="W336" s="71" t="e">
        <f t="shared" si="84"/>
        <v>#DIV/0!</v>
      </c>
      <c r="X336" s="69">
        <v>0</v>
      </c>
      <c r="Y336" s="70">
        <v>0</v>
      </c>
      <c r="Z336" s="71" t="e">
        <f t="shared" si="85"/>
        <v>#DIV/0!</v>
      </c>
      <c r="AA336" s="69">
        <v>0</v>
      </c>
      <c r="AB336" s="70">
        <v>0</v>
      </c>
      <c r="AC336" s="71" t="e">
        <f t="shared" si="86"/>
        <v>#DIV/0!</v>
      </c>
      <c r="AD336" s="69">
        <v>0</v>
      </c>
      <c r="AE336" s="70">
        <v>0</v>
      </c>
      <c r="AF336" s="71" t="e">
        <f t="shared" si="87"/>
        <v>#DIV/0!</v>
      </c>
      <c r="AG336" s="69">
        <v>0</v>
      </c>
      <c r="AH336" s="70">
        <v>0</v>
      </c>
      <c r="AI336" s="71" t="e">
        <f t="shared" si="88"/>
        <v>#DIV/0!</v>
      </c>
      <c r="AJ336" s="69">
        <v>0</v>
      </c>
      <c r="AK336" s="70">
        <v>0</v>
      </c>
      <c r="AL336" s="71" t="e">
        <f t="shared" si="89"/>
        <v>#DIV/0!</v>
      </c>
      <c r="AM336" s="57">
        <v>0</v>
      </c>
      <c r="AN336" s="58"/>
      <c r="AO336" s="107">
        <f t="shared" si="77"/>
        <v>0</v>
      </c>
      <c r="AP336" s="110">
        <f t="shared" si="77"/>
        <v>0</v>
      </c>
    </row>
    <row r="337" spans="1:42" ht="26.45" customHeight="1" thickBot="1" x14ac:dyDescent="0.25">
      <c r="A337" s="49">
        <v>1</v>
      </c>
      <c r="B337" s="66" t="s">
        <v>758</v>
      </c>
      <c r="C337" s="85">
        <f t="shared" si="78"/>
        <v>270</v>
      </c>
      <c r="D337" s="67" t="s">
        <v>759</v>
      </c>
      <c r="E337" s="68"/>
      <c r="F337" s="69">
        <v>0</v>
      </c>
      <c r="G337" s="70">
        <v>0</v>
      </c>
      <c r="H337" s="71" t="e">
        <f t="shared" si="79"/>
        <v>#DIV/0!</v>
      </c>
      <c r="I337" s="69">
        <v>0</v>
      </c>
      <c r="J337" s="70">
        <v>0</v>
      </c>
      <c r="K337" s="71" t="e">
        <f t="shared" si="80"/>
        <v>#DIV/0!</v>
      </c>
      <c r="L337" s="69">
        <v>0</v>
      </c>
      <c r="M337" s="70">
        <v>0</v>
      </c>
      <c r="N337" s="71" t="e">
        <f t="shared" si="81"/>
        <v>#DIV/0!</v>
      </c>
      <c r="O337" s="69">
        <v>0</v>
      </c>
      <c r="P337" s="70">
        <v>0</v>
      </c>
      <c r="Q337" s="71" t="e">
        <f t="shared" si="82"/>
        <v>#DIV/0!</v>
      </c>
      <c r="R337" s="69">
        <v>0</v>
      </c>
      <c r="S337" s="70">
        <v>0</v>
      </c>
      <c r="T337" s="71" t="e">
        <f t="shared" si="83"/>
        <v>#DIV/0!</v>
      </c>
      <c r="U337" s="69">
        <v>0</v>
      </c>
      <c r="V337" s="70">
        <v>0</v>
      </c>
      <c r="W337" s="71" t="e">
        <f t="shared" si="84"/>
        <v>#DIV/0!</v>
      </c>
      <c r="X337" s="69">
        <v>0</v>
      </c>
      <c r="Y337" s="70">
        <v>0</v>
      </c>
      <c r="Z337" s="71" t="e">
        <f t="shared" si="85"/>
        <v>#DIV/0!</v>
      </c>
      <c r="AA337" s="69">
        <v>0</v>
      </c>
      <c r="AB337" s="70">
        <v>0</v>
      </c>
      <c r="AC337" s="71" t="e">
        <f t="shared" si="86"/>
        <v>#DIV/0!</v>
      </c>
      <c r="AD337" s="69">
        <v>0</v>
      </c>
      <c r="AE337" s="70">
        <v>0</v>
      </c>
      <c r="AF337" s="71" t="e">
        <f t="shared" si="87"/>
        <v>#DIV/0!</v>
      </c>
      <c r="AG337" s="69">
        <v>0</v>
      </c>
      <c r="AH337" s="70">
        <v>0</v>
      </c>
      <c r="AI337" s="71" t="e">
        <f t="shared" si="88"/>
        <v>#DIV/0!</v>
      </c>
      <c r="AJ337" s="69">
        <v>0</v>
      </c>
      <c r="AK337" s="70">
        <v>0</v>
      </c>
      <c r="AL337" s="71" t="e">
        <f t="shared" si="89"/>
        <v>#DIV/0!</v>
      </c>
      <c r="AM337" s="57">
        <v>0</v>
      </c>
      <c r="AN337" s="58"/>
      <c r="AO337" s="108">
        <f t="shared" si="77"/>
        <v>0</v>
      </c>
      <c r="AP337" s="111">
        <f t="shared" si="77"/>
        <v>0</v>
      </c>
    </row>
    <row r="338" spans="1:42" ht="26.45" customHeight="1" thickTop="1" x14ac:dyDescent="0.2">
      <c r="A338" s="74"/>
      <c r="B338" s="75"/>
      <c r="C338" s="76"/>
      <c r="D338" s="77" t="s">
        <v>158</v>
      </c>
      <c r="E338" s="76"/>
      <c r="F338" s="78"/>
      <c r="G338" s="79"/>
      <c r="H338" s="80"/>
      <c r="I338" s="78"/>
      <c r="J338" s="79"/>
      <c r="K338" s="80"/>
      <c r="L338" s="78"/>
      <c r="M338" s="79"/>
      <c r="N338" s="80"/>
      <c r="O338" s="78"/>
      <c r="P338" s="79"/>
      <c r="Q338" s="80"/>
      <c r="R338" s="78"/>
      <c r="S338" s="79"/>
      <c r="T338" s="80"/>
      <c r="U338" s="78"/>
      <c r="V338" s="79"/>
      <c r="W338" s="80"/>
      <c r="X338" s="78"/>
      <c r="Y338" s="79"/>
      <c r="Z338" s="80"/>
      <c r="AA338" s="78"/>
      <c r="AB338" s="79"/>
      <c r="AC338" s="80"/>
      <c r="AD338" s="78"/>
      <c r="AE338" s="79"/>
      <c r="AF338" s="80"/>
      <c r="AG338" s="78"/>
      <c r="AH338" s="79"/>
      <c r="AI338" s="80"/>
      <c r="AJ338" s="78"/>
      <c r="AK338" s="79"/>
      <c r="AL338" s="80"/>
      <c r="AM338" s="81"/>
      <c r="AN338" s="58"/>
      <c r="AO338" s="82"/>
      <c r="AP338" s="83"/>
    </row>
    <row r="339" spans="1:42" ht="26.45" customHeight="1" x14ac:dyDescent="0.2">
      <c r="A339" s="62"/>
      <c r="B339" s="84"/>
      <c r="C339" s="85"/>
      <c r="D339" s="86" t="s">
        <v>159</v>
      </c>
      <c r="E339" s="85"/>
      <c r="F339" s="69">
        <f>SUMPRODUCT(F68:F337,$A68:$A337)</f>
        <v>61912.799999999988</v>
      </c>
      <c r="G339" s="70">
        <f>SUMPRODUCT(G68:G337,$A68:$A337)</f>
        <v>0</v>
      </c>
      <c r="H339" s="63" t="e">
        <f>F339/G339</f>
        <v>#DIV/0!</v>
      </c>
      <c r="I339" s="69">
        <f>SUMPRODUCT(I68:I337,$A68:$A337)</f>
        <v>83362.100000000006</v>
      </c>
      <c r="J339" s="70">
        <f>SUMPRODUCT(J68:J337,$A68:$A337)</f>
        <v>0</v>
      </c>
      <c r="K339" s="63" t="e">
        <f>I339/J339</f>
        <v>#DIV/0!</v>
      </c>
      <c r="L339" s="69">
        <f>SUMPRODUCT(L68:L337,$A68:$A337)</f>
        <v>37482.999985043323</v>
      </c>
      <c r="M339" s="70">
        <f>SUMPRODUCT(M68:M337,$A68:$A337)</f>
        <v>0</v>
      </c>
      <c r="N339" s="63" t="e">
        <f>L339/M339</f>
        <v>#DIV/0!</v>
      </c>
      <c r="O339" s="69">
        <f>SUMPRODUCT(O68:O337,$A68:$A337)</f>
        <v>88865.899986709643</v>
      </c>
      <c r="P339" s="70">
        <f>SUMPRODUCT(P68:P337,$A68:$A337)</f>
        <v>0</v>
      </c>
      <c r="Q339" s="63" t="e">
        <f>O339/P339</f>
        <v>#DIV/0!</v>
      </c>
      <c r="R339" s="69">
        <f>SUMPRODUCT(R68:R337,$A68:$A337)</f>
        <v>28860.154982923719</v>
      </c>
      <c r="S339" s="70">
        <f>SUMPRODUCT(S68:S337,$A68:$A337)</f>
        <v>0</v>
      </c>
      <c r="T339" s="63" t="e">
        <f>R339/S339</f>
        <v>#DIV/0!</v>
      </c>
      <c r="U339" s="69">
        <f>SUMPRODUCT(U68:U337,$A68:$A337)</f>
        <v>4944.5749969422795</v>
      </c>
      <c r="V339" s="70">
        <f>SUMPRODUCT(V68:V337,$A68:$A337)</f>
        <v>0</v>
      </c>
      <c r="W339" s="63" t="e">
        <f>U339/V339</f>
        <v>#DIV/0!</v>
      </c>
      <c r="X339" s="69">
        <f>SUMPRODUCT(X68:X337,$A68:$A337)</f>
        <v>1125.1500014036865</v>
      </c>
      <c r="Y339" s="70">
        <f>SUMPRODUCT(Y68:Y337,$A68:$A337)</f>
        <v>0</v>
      </c>
      <c r="Z339" s="63" t="e">
        <f>X339/Y339</f>
        <v>#DIV/0!</v>
      </c>
      <c r="AA339" s="69">
        <f>SUMPRODUCT(AA68:AA337,$A68:$A337)</f>
        <v>52596.649985247852</v>
      </c>
      <c r="AB339" s="70">
        <f>SUMPRODUCT(AB68:AB337,$A68:$A337)</f>
        <v>0</v>
      </c>
      <c r="AC339" s="63" t="e">
        <f>AA339/AB339</f>
        <v>#DIV/0!</v>
      </c>
      <c r="AD339" s="69">
        <f>SUMPRODUCT(AD68:AD337,$A68:$A337)</f>
        <v>-32331.599999436738</v>
      </c>
      <c r="AE339" s="70">
        <f>SUMPRODUCT(AE68:AE337,$A68:$A337)</f>
        <v>0</v>
      </c>
      <c r="AF339" s="63" t="e">
        <f>AD339/AE339</f>
        <v>#DIV/0!</v>
      </c>
      <c r="AG339" s="69">
        <f>SUMPRODUCT(AG68:AG337,$A68:$A337)</f>
        <v>9652.1</v>
      </c>
      <c r="AH339" s="70">
        <f>SUMPRODUCT(AH68:AH337,$A68:$A337)</f>
        <v>0</v>
      </c>
      <c r="AI339" s="63" t="e">
        <f>AG339/AH339</f>
        <v>#DIV/0!</v>
      </c>
      <c r="AJ339" s="69">
        <f>SUMPRODUCT(AJ68:AJ337,$A68:$A337)</f>
        <v>336470.82993883389</v>
      </c>
      <c r="AK339" s="70">
        <f>SUMPRODUCT(AK68:AK337,$A68:$A337)</f>
        <v>0</v>
      </c>
      <c r="AL339" s="63" t="e">
        <f>AJ339/AK339</f>
        <v>#DIV/0!</v>
      </c>
      <c r="AM339" s="85">
        <f>SUMPRODUCT(AM68:AM337,$A68:$A337)</f>
        <v>0</v>
      </c>
      <c r="AN339" s="58"/>
      <c r="AO339" s="69">
        <f>SUMPRODUCT(AO68:AO337,$A68:$A337)</f>
        <v>336470.82993883389</v>
      </c>
      <c r="AP339" s="87">
        <f>SUMPRODUCT(AP68:AP337,$A68:$A337)</f>
        <v>0</v>
      </c>
    </row>
    <row r="340" spans="1:42" ht="26.45" customHeight="1" x14ac:dyDescent="0.2">
      <c r="A340" s="62"/>
      <c r="B340" s="84"/>
      <c r="C340" s="85"/>
      <c r="D340" s="86" t="s">
        <v>160</v>
      </c>
      <c r="E340" s="85"/>
      <c r="F340" s="88">
        <f>F339*0.8*0.96</f>
        <v>47549.030399999989</v>
      </c>
      <c r="G340" s="70">
        <f>G339*0.8*0.96</f>
        <v>0</v>
      </c>
      <c r="H340" s="71"/>
      <c r="I340" s="88">
        <f>I339*0.8*0.96</f>
        <v>64022.092800000006</v>
      </c>
      <c r="J340" s="70">
        <f>J339*0.8*0.96</f>
        <v>0</v>
      </c>
      <c r="K340" s="71"/>
      <c r="L340" s="88">
        <f>L339*0.8*0.96</f>
        <v>28786.943988513274</v>
      </c>
      <c r="M340" s="70">
        <f>M339*0.8*0.96</f>
        <v>0</v>
      </c>
      <c r="N340" s="71"/>
      <c r="O340" s="88">
        <f>O339*0.8*0.96</f>
        <v>68249.011189793004</v>
      </c>
      <c r="P340" s="70">
        <f>P339*0.8*0.96</f>
        <v>0</v>
      </c>
      <c r="Q340" s="71"/>
      <c r="R340" s="88">
        <f>R339*0.8*0.96</f>
        <v>22164.599026885418</v>
      </c>
      <c r="S340" s="70">
        <f>S339*0.8*0.96</f>
        <v>0</v>
      </c>
      <c r="T340" s="71"/>
      <c r="U340" s="88">
        <f>U339*0.8*0.96</f>
        <v>3797.4335976516709</v>
      </c>
      <c r="V340" s="70">
        <f>V339*0.8*0.96</f>
        <v>0</v>
      </c>
      <c r="W340" s="71"/>
      <c r="X340" s="88">
        <f>X339*0.8*0.96</f>
        <v>864.11520107803119</v>
      </c>
      <c r="Y340" s="70">
        <f>Y339*0.8*0.96</f>
        <v>0</v>
      </c>
      <c r="Z340" s="71"/>
      <c r="AA340" s="88">
        <f>AA339*0.8*0.96</f>
        <v>40394.227188670353</v>
      </c>
      <c r="AB340" s="70">
        <f>AB339*0.8*0.96</f>
        <v>0</v>
      </c>
      <c r="AC340" s="71"/>
      <c r="AD340" s="88">
        <f>AD339*0.8*0.96</f>
        <v>-24830.668799567415</v>
      </c>
      <c r="AE340" s="70">
        <f>AE339*0.8*0.96</f>
        <v>0</v>
      </c>
      <c r="AF340" s="71"/>
      <c r="AG340" s="88">
        <f>AG339*0.8*0.96</f>
        <v>7412.8127999999997</v>
      </c>
      <c r="AH340" s="70">
        <f>AH339*0.8*0.96</f>
        <v>0</v>
      </c>
      <c r="AI340" s="71"/>
      <c r="AJ340" s="88">
        <f>AJ339*0.8*0.96</f>
        <v>258409.59739302445</v>
      </c>
      <c r="AK340" s="70">
        <f>AK339*0.8*0.96</f>
        <v>0</v>
      </c>
      <c r="AL340" s="71"/>
      <c r="AM340" s="85">
        <f>AM339*0.8*0.96</f>
        <v>0</v>
      </c>
      <c r="AN340" s="58"/>
      <c r="AO340" s="69">
        <f>AO339*0.8*0.96</f>
        <v>258409.59739302445</v>
      </c>
      <c r="AP340" s="87">
        <f>AP339*0.8*0.96</f>
        <v>0</v>
      </c>
    </row>
    <row r="341" spans="1:42" ht="26.45" customHeight="1" x14ac:dyDescent="0.2">
      <c r="A341" s="89"/>
      <c r="B341" s="90"/>
      <c r="C341" s="91"/>
      <c r="D341" s="86" t="s">
        <v>161</v>
      </c>
      <c r="E341" s="91"/>
      <c r="F341" s="88">
        <f>F339*0.8*0.93</f>
        <v>46063.123199999995</v>
      </c>
      <c r="G341" s="70">
        <f>G339*0.8*0.93</f>
        <v>0</v>
      </c>
      <c r="H341" s="92"/>
      <c r="I341" s="88">
        <f>I339*0.8*0.93</f>
        <v>62021.402400000014</v>
      </c>
      <c r="J341" s="70">
        <f>J339*0.8*0.93</f>
        <v>0</v>
      </c>
      <c r="K341" s="92"/>
      <c r="L341" s="88">
        <f>L339*0.8*0.93</f>
        <v>27887.351988872237</v>
      </c>
      <c r="M341" s="70">
        <f>M339*0.8*0.93</f>
        <v>0</v>
      </c>
      <c r="N341" s="92"/>
      <c r="O341" s="88">
        <f>O339*0.8*0.93</f>
        <v>66116.22959011198</v>
      </c>
      <c r="P341" s="70">
        <f>P339*0.8*0.93</f>
        <v>0</v>
      </c>
      <c r="Q341" s="92"/>
      <c r="R341" s="88">
        <f>R339*0.8*0.93</f>
        <v>21471.955307295251</v>
      </c>
      <c r="S341" s="70">
        <f>S339*0.8*0.93</f>
        <v>0</v>
      </c>
      <c r="T341" s="92"/>
      <c r="U341" s="88">
        <f>U339*0.8*0.93</f>
        <v>3678.7637977250565</v>
      </c>
      <c r="V341" s="70">
        <f>V339*0.8*0.93</f>
        <v>0</v>
      </c>
      <c r="W341" s="92"/>
      <c r="X341" s="88">
        <f>X339*0.8*0.93</f>
        <v>837.11160104434282</v>
      </c>
      <c r="Y341" s="70">
        <f>Y339*0.8*0.93</f>
        <v>0</v>
      </c>
      <c r="Z341" s="92"/>
      <c r="AA341" s="88">
        <f>AA339*0.8*0.93</f>
        <v>39131.907589024406</v>
      </c>
      <c r="AB341" s="70">
        <f>AB339*0.8*0.93</f>
        <v>0</v>
      </c>
      <c r="AC341" s="92"/>
      <c r="AD341" s="88">
        <f>AD339*0.8*0.93</f>
        <v>-24054.710399580934</v>
      </c>
      <c r="AE341" s="70">
        <f>AE339*0.8*0.93</f>
        <v>0</v>
      </c>
      <c r="AF341" s="92"/>
      <c r="AG341" s="88">
        <f>AG339*0.8*0.93</f>
        <v>7181.1624000000011</v>
      </c>
      <c r="AH341" s="70">
        <f>AH339*0.8*0.93</f>
        <v>0</v>
      </c>
      <c r="AI341" s="92"/>
      <c r="AJ341" s="88">
        <f>AJ339*0.8*0.93</f>
        <v>250334.29747449246</v>
      </c>
      <c r="AK341" s="70">
        <f>AK339*0.8*0.93</f>
        <v>0</v>
      </c>
      <c r="AL341" s="92"/>
      <c r="AM341" s="85">
        <f>AM339*0.8*0.93</f>
        <v>0</v>
      </c>
      <c r="AN341" s="58"/>
      <c r="AO341" s="69">
        <f>AO339*0.8*0.93</f>
        <v>250334.29747449246</v>
      </c>
      <c r="AP341" s="87">
        <f>AP339*0.8*0.93</f>
        <v>0</v>
      </c>
    </row>
    <row r="342" spans="1:42" ht="26.45" customHeight="1" x14ac:dyDescent="0.2">
      <c r="A342" s="89"/>
      <c r="B342" s="90"/>
      <c r="C342" s="91"/>
      <c r="D342" s="86" t="s">
        <v>162</v>
      </c>
      <c r="E342" s="91"/>
      <c r="F342" s="88">
        <f>F339*0.8*0.9405</f>
        <v>46583.190719999991</v>
      </c>
      <c r="G342" s="70">
        <f>G339*0.8*0.9405</f>
        <v>0</v>
      </c>
      <c r="H342" s="92"/>
      <c r="I342" s="88">
        <f>I339*0.8*0.9405</f>
        <v>62721.644040000006</v>
      </c>
      <c r="J342" s="70">
        <f>J339*0.8*0.9405</f>
        <v>0</v>
      </c>
      <c r="K342" s="92"/>
      <c r="L342" s="88">
        <f>L339*0.8*0.9405</f>
        <v>28202.209188746598</v>
      </c>
      <c r="M342" s="70">
        <f>M339*0.8*0.9405</f>
        <v>0</v>
      </c>
      <c r="N342" s="92"/>
      <c r="O342" s="88">
        <f>O339*0.8*0.9405</f>
        <v>66862.703150000336</v>
      </c>
      <c r="P342" s="70">
        <f>P339*0.8*0.9405</f>
        <v>0</v>
      </c>
      <c r="Q342" s="92"/>
      <c r="R342" s="88">
        <f>R339*0.8*0.9405</f>
        <v>21714.380609151809</v>
      </c>
      <c r="S342" s="70">
        <f>S339*0.8*0.9405</f>
        <v>0</v>
      </c>
      <c r="T342" s="92"/>
      <c r="U342" s="88">
        <f>U339*0.8*0.9405</f>
        <v>3720.2982276993712</v>
      </c>
      <c r="V342" s="70">
        <f>V339*0.8*0.9405</f>
        <v>0</v>
      </c>
      <c r="W342" s="92"/>
      <c r="X342" s="88">
        <f>X339*0.8*0.9405</f>
        <v>846.56286105613378</v>
      </c>
      <c r="Y342" s="70">
        <f>Y339*0.8*0.9405</f>
        <v>0</v>
      </c>
      <c r="Z342" s="92"/>
      <c r="AA342" s="88">
        <f>AA339*0.8*0.9405</f>
        <v>39573.719448900491</v>
      </c>
      <c r="AB342" s="70">
        <f>AB339*0.8*0.9405</f>
        <v>0</v>
      </c>
      <c r="AC342" s="92"/>
      <c r="AD342" s="88">
        <f>AD339*0.8*0.9405</f>
        <v>-24326.295839576203</v>
      </c>
      <c r="AE342" s="70">
        <f>AE339*0.8*0.9405</f>
        <v>0</v>
      </c>
      <c r="AF342" s="92"/>
      <c r="AG342" s="88">
        <f>AG339*0.8*0.9405</f>
        <v>7262.2400400000006</v>
      </c>
      <c r="AH342" s="70">
        <f>AH339*0.8*0.9405</f>
        <v>0</v>
      </c>
      <c r="AI342" s="92"/>
      <c r="AJ342" s="88">
        <f>AJ339*0.8*0.9405</f>
        <v>253160.65244597863</v>
      </c>
      <c r="AK342" s="70">
        <f>AK339*0.8*0.9405</f>
        <v>0</v>
      </c>
      <c r="AL342" s="92"/>
      <c r="AM342" s="85">
        <f>AM339*0.8*0.9405</f>
        <v>0</v>
      </c>
      <c r="AN342" s="58"/>
      <c r="AO342" s="69">
        <f>AO339*0.8*0.9405</f>
        <v>253160.65244597863</v>
      </c>
      <c r="AP342" s="87">
        <f>AP339*0.8*0.9405</f>
        <v>0</v>
      </c>
    </row>
    <row r="343" spans="1:42" ht="26.45" customHeight="1" thickBot="1" x14ac:dyDescent="0.25">
      <c r="A343" s="94"/>
      <c r="B343" s="95"/>
      <c r="C343" s="96"/>
      <c r="D343" s="97" t="s">
        <v>163</v>
      </c>
      <c r="E343" s="96"/>
      <c r="F343" s="98">
        <f>F339*0.8*0.89</f>
        <v>44081.913599999993</v>
      </c>
      <c r="G343" s="99">
        <f>G339*0.8*0.89</f>
        <v>0</v>
      </c>
      <c r="H343" s="100"/>
      <c r="I343" s="98">
        <f>I339*0.8*0.89</f>
        <v>59353.815200000005</v>
      </c>
      <c r="J343" s="99">
        <f>J339*0.8*0.89</f>
        <v>0</v>
      </c>
      <c r="K343" s="100"/>
      <c r="L343" s="98">
        <f>L339*0.8*0.89</f>
        <v>26687.895989350847</v>
      </c>
      <c r="M343" s="99">
        <f>M339*0.8*0.89</f>
        <v>0</v>
      </c>
      <c r="N343" s="100"/>
      <c r="O343" s="98">
        <f>O339*0.8*0.89</f>
        <v>63272.520790537266</v>
      </c>
      <c r="P343" s="99">
        <f>P339*0.8*0.89</f>
        <v>0</v>
      </c>
      <c r="Q343" s="100"/>
      <c r="R343" s="98">
        <f>R339*0.8*0.89</f>
        <v>20548.430347841691</v>
      </c>
      <c r="S343" s="99">
        <f>S339*0.8*0.89</f>
        <v>0</v>
      </c>
      <c r="T343" s="100"/>
      <c r="U343" s="98">
        <f>U339*0.8*0.89</f>
        <v>3520.5373978229031</v>
      </c>
      <c r="V343" s="99">
        <f>V339*0.8*0.89</f>
        <v>0</v>
      </c>
      <c r="W343" s="100"/>
      <c r="X343" s="98">
        <f>X339*0.8*0.89</f>
        <v>801.10680099942488</v>
      </c>
      <c r="Y343" s="99">
        <f>Y339*0.8*0.89</f>
        <v>0</v>
      </c>
      <c r="Z343" s="100"/>
      <c r="AA343" s="98">
        <f>AA339*0.8*0.89</f>
        <v>37448.814789496479</v>
      </c>
      <c r="AB343" s="99">
        <f>AB339*0.8*0.89</f>
        <v>0</v>
      </c>
      <c r="AC343" s="100"/>
      <c r="AD343" s="98">
        <f>AD339*0.8*0.89</f>
        <v>-23020.099199598957</v>
      </c>
      <c r="AE343" s="99">
        <f>AE339*0.8*0.89</f>
        <v>0</v>
      </c>
      <c r="AF343" s="100"/>
      <c r="AG343" s="98">
        <f>AG339*0.8*0.89</f>
        <v>6872.2952000000005</v>
      </c>
      <c r="AH343" s="99">
        <f>AH339*0.8*0.89</f>
        <v>0</v>
      </c>
      <c r="AI343" s="100"/>
      <c r="AJ343" s="98">
        <f>AJ339*0.8*0.89</f>
        <v>239567.23091644974</v>
      </c>
      <c r="AK343" s="99">
        <f>AK339*0.8*0.89</f>
        <v>0</v>
      </c>
      <c r="AL343" s="100"/>
      <c r="AM343" s="96">
        <f>AM339*0.8*0.89</f>
        <v>0</v>
      </c>
      <c r="AN343" s="58"/>
      <c r="AO343" s="101">
        <f>AO339*0.8*0.89</f>
        <v>239567.23091644974</v>
      </c>
      <c r="AP343" s="102">
        <f>AP339*0.8*0.89</f>
        <v>0</v>
      </c>
    </row>
    <row r="344" spans="1:42" ht="26.45" customHeight="1" thickTop="1" x14ac:dyDescent="0.2">
      <c r="F344" s="104"/>
      <c r="H344" s="105"/>
      <c r="I344" s="104"/>
      <c r="K344" s="105"/>
      <c r="L344" s="104"/>
      <c r="N344" s="105"/>
      <c r="O344" s="104"/>
      <c r="Q344" s="105"/>
      <c r="R344" s="104"/>
      <c r="T344" s="105"/>
      <c r="U344" s="104"/>
      <c r="W344" s="105"/>
      <c r="X344" s="104"/>
      <c r="Z344" s="105"/>
      <c r="AA344" s="104"/>
      <c r="AC344" s="105"/>
      <c r="AD344" s="104"/>
      <c r="AF344" s="105"/>
      <c r="AG344" s="104"/>
      <c r="AI344" s="105"/>
      <c r="AJ344" s="104"/>
      <c r="AL344" s="105"/>
      <c r="AN344" s="58"/>
      <c r="AO344" s="104"/>
    </row>
    <row r="345" spans="1:42" ht="26.45" customHeight="1" thickBot="1" x14ac:dyDescent="0.25">
      <c r="F345" s="104"/>
      <c r="H345" s="105"/>
      <c r="I345" s="104"/>
      <c r="K345" s="105"/>
      <c r="L345" s="104"/>
      <c r="N345" s="105"/>
      <c r="O345" s="104"/>
      <c r="Q345" s="105"/>
      <c r="R345" s="104"/>
      <c r="T345" s="105"/>
      <c r="U345" s="104"/>
      <c r="W345" s="105"/>
      <c r="X345" s="104"/>
      <c r="Z345" s="105"/>
      <c r="AA345" s="104"/>
      <c r="AC345" s="105"/>
      <c r="AD345" s="104"/>
      <c r="AF345" s="105"/>
      <c r="AG345" s="104"/>
      <c r="AI345" s="105"/>
      <c r="AJ345" s="104"/>
      <c r="AL345" s="105"/>
      <c r="AN345" s="58"/>
      <c r="AO345" s="104"/>
    </row>
    <row r="346" spans="1:42" ht="26.45" customHeight="1" thickTop="1" x14ac:dyDescent="0.2">
      <c r="A346" s="74"/>
      <c r="B346" s="75"/>
      <c r="C346" s="76"/>
      <c r="D346" s="77" t="s">
        <v>760</v>
      </c>
      <c r="E346" s="76"/>
      <c r="F346" s="78"/>
      <c r="G346" s="79"/>
      <c r="H346" s="80"/>
      <c r="I346" s="78"/>
      <c r="J346" s="79"/>
      <c r="K346" s="80"/>
      <c r="L346" s="78"/>
      <c r="M346" s="79"/>
      <c r="N346" s="80"/>
      <c r="O346" s="78"/>
      <c r="P346" s="79"/>
      <c r="Q346" s="80"/>
      <c r="R346" s="78"/>
      <c r="S346" s="79"/>
      <c r="T346" s="80"/>
      <c r="U346" s="78"/>
      <c r="V346" s="79"/>
      <c r="W346" s="80"/>
      <c r="X346" s="78"/>
      <c r="Y346" s="79"/>
      <c r="Z346" s="80"/>
      <c r="AA346" s="78"/>
      <c r="AB346" s="79"/>
      <c r="AC346" s="80"/>
      <c r="AD346" s="78"/>
      <c r="AE346" s="79"/>
      <c r="AF346" s="80"/>
      <c r="AG346" s="78"/>
      <c r="AH346" s="79"/>
      <c r="AI346" s="80"/>
      <c r="AJ346" s="78"/>
      <c r="AK346" s="79"/>
      <c r="AL346" s="80"/>
      <c r="AM346" s="81"/>
      <c r="AN346" s="58"/>
      <c r="AO346" s="78"/>
      <c r="AP346" s="83"/>
    </row>
    <row r="347" spans="1:42" ht="26.45" customHeight="1" x14ac:dyDescent="0.2">
      <c r="A347" s="62"/>
      <c r="B347" s="84"/>
      <c r="C347" s="85"/>
      <c r="D347" s="86" t="s">
        <v>159</v>
      </c>
      <c r="E347" s="85"/>
      <c r="F347" s="69" t="e">
        <f>F61+F339</f>
        <v>#REF!</v>
      </c>
      <c r="G347" s="70" t="e">
        <f>G61+G339</f>
        <v>#REF!</v>
      </c>
      <c r="H347" s="63" t="e">
        <f>F347/G347</f>
        <v>#REF!</v>
      </c>
      <c r="I347" s="69" t="e">
        <f>I61+I339</f>
        <v>#REF!</v>
      </c>
      <c r="J347" s="70" t="e">
        <f>J61+J339</f>
        <v>#REF!</v>
      </c>
      <c r="K347" s="63" t="e">
        <f>I347/J347</f>
        <v>#REF!</v>
      </c>
      <c r="L347" s="69" t="e">
        <f>L61+L339</f>
        <v>#REF!</v>
      </c>
      <c r="M347" s="70" t="e">
        <f>M61+M339</f>
        <v>#REF!</v>
      </c>
      <c r="N347" s="63" t="e">
        <f>L347/M347</f>
        <v>#REF!</v>
      </c>
      <c r="O347" s="69" t="e">
        <f>O61+O339</f>
        <v>#REF!</v>
      </c>
      <c r="P347" s="70" t="e">
        <f>P61+P339</f>
        <v>#REF!</v>
      </c>
      <c r="Q347" s="63" t="e">
        <f>O347/P347</f>
        <v>#REF!</v>
      </c>
      <c r="R347" s="69" t="e">
        <f>R61+R339</f>
        <v>#REF!</v>
      </c>
      <c r="S347" s="70" t="e">
        <f>S61+S339</f>
        <v>#REF!</v>
      </c>
      <c r="T347" s="63" t="e">
        <f>R347/S347</f>
        <v>#REF!</v>
      </c>
      <c r="U347" s="69" t="e">
        <f>U61+U339</f>
        <v>#REF!</v>
      </c>
      <c r="V347" s="70" t="e">
        <f>V61+V339</f>
        <v>#REF!</v>
      </c>
      <c r="W347" s="63" t="e">
        <f>U347/V347</f>
        <v>#REF!</v>
      </c>
      <c r="X347" s="69" t="e">
        <f>X61+X339</f>
        <v>#REF!</v>
      </c>
      <c r="Y347" s="70" t="e">
        <f>Y61+Y339</f>
        <v>#REF!</v>
      </c>
      <c r="Z347" s="63" t="e">
        <f>X347/Y347</f>
        <v>#REF!</v>
      </c>
      <c r="AA347" s="69" t="e">
        <f>AA61+AA339</f>
        <v>#REF!</v>
      </c>
      <c r="AB347" s="70" t="e">
        <f>AB61+AB339</f>
        <v>#REF!</v>
      </c>
      <c r="AC347" s="63" t="e">
        <f>AA347/AB347</f>
        <v>#REF!</v>
      </c>
      <c r="AD347" s="69" t="e">
        <f>AD61+AD339</f>
        <v>#REF!</v>
      </c>
      <c r="AE347" s="70" t="e">
        <f>AE61+AE339</f>
        <v>#REF!</v>
      </c>
      <c r="AF347" s="63" t="e">
        <f>AD347/AE347</f>
        <v>#REF!</v>
      </c>
      <c r="AG347" s="69" t="e">
        <f>AG61+AG339</f>
        <v>#REF!</v>
      </c>
      <c r="AH347" s="70" t="e">
        <f>AH61+AH339</f>
        <v>#REF!</v>
      </c>
      <c r="AI347" s="63" t="e">
        <f>AG347/AH347</f>
        <v>#REF!</v>
      </c>
      <c r="AJ347" s="69" t="e">
        <f>AJ61+AJ339</f>
        <v>#REF!</v>
      </c>
      <c r="AK347" s="70" t="e">
        <f>AK61+AK339</f>
        <v>#REF!</v>
      </c>
      <c r="AL347" s="63" t="e">
        <f>AJ347/AK347</f>
        <v>#REF!</v>
      </c>
      <c r="AM347" s="85" t="e">
        <f>AM61+AM339</f>
        <v>#REF!</v>
      </c>
      <c r="AN347" s="58"/>
      <c r="AO347" s="69" t="e">
        <f>AO61+AO339</f>
        <v>#REF!</v>
      </c>
      <c r="AP347" s="87" t="e">
        <f>AP61+AP339</f>
        <v>#REF!</v>
      </c>
    </row>
    <row r="348" spans="1:42" ht="26.45" customHeight="1" x14ac:dyDescent="0.2">
      <c r="A348" s="62"/>
      <c r="B348" s="84"/>
      <c r="C348" s="85"/>
      <c r="D348" s="86" t="s">
        <v>160</v>
      </c>
      <c r="E348" s="85"/>
      <c r="F348" s="88" t="e">
        <f>F347*0.8*0.96</f>
        <v>#REF!</v>
      </c>
      <c r="G348" s="70" t="e">
        <f>G347*0.8*0.96</f>
        <v>#REF!</v>
      </c>
      <c r="H348" s="71"/>
      <c r="I348" s="88" t="e">
        <f>I347*0.8*0.96</f>
        <v>#REF!</v>
      </c>
      <c r="J348" s="70" t="e">
        <f>J347*0.8*0.96</f>
        <v>#REF!</v>
      </c>
      <c r="K348" s="71"/>
      <c r="L348" s="88" t="e">
        <f>L347*0.8*0.96</f>
        <v>#REF!</v>
      </c>
      <c r="M348" s="70" t="e">
        <f>M347*0.8*0.96</f>
        <v>#REF!</v>
      </c>
      <c r="N348" s="71"/>
      <c r="O348" s="88" t="e">
        <f>O347*0.8*0.96</f>
        <v>#REF!</v>
      </c>
      <c r="P348" s="70" t="e">
        <f>P347*0.8*0.96</f>
        <v>#REF!</v>
      </c>
      <c r="Q348" s="71"/>
      <c r="R348" s="88" t="e">
        <f>R347*0.8*0.96</f>
        <v>#REF!</v>
      </c>
      <c r="S348" s="70" t="e">
        <f>S347*0.8*0.96</f>
        <v>#REF!</v>
      </c>
      <c r="T348" s="71"/>
      <c r="U348" s="88" t="e">
        <f>U347*0.8*0.96</f>
        <v>#REF!</v>
      </c>
      <c r="V348" s="70" t="e">
        <f>V347*0.8*0.96</f>
        <v>#REF!</v>
      </c>
      <c r="W348" s="71"/>
      <c r="X348" s="88" t="e">
        <f>X347*0.8*0.96</f>
        <v>#REF!</v>
      </c>
      <c r="Y348" s="70" t="e">
        <f>Y347*0.8*0.96</f>
        <v>#REF!</v>
      </c>
      <c r="Z348" s="71"/>
      <c r="AA348" s="88" t="e">
        <f>AA347*0.8*0.96</f>
        <v>#REF!</v>
      </c>
      <c r="AB348" s="70" t="e">
        <f>AB347*0.8*0.96</f>
        <v>#REF!</v>
      </c>
      <c r="AC348" s="71"/>
      <c r="AD348" s="88" t="e">
        <f>AD347*0.8*0.96</f>
        <v>#REF!</v>
      </c>
      <c r="AE348" s="70" t="e">
        <f>AE347*0.8*0.96</f>
        <v>#REF!</v>
      </c>
      <c r="AF348" s="71"/>
      <c r="AG348" s="88" t="e">
        <f>AG347*0.8*0.96</f>
        <v>#REF!</v>
      </c>
      <c r="AH348" s="70" t="e">
        <f>AH347*0.8*0.96</f>
        <v>#REF!</v>
      </c>
      <c r="AI348" s="71"/>
      <c r="AJ348" s="88" t="e">
        <f>AJ347*0.8*0.96</f>
        <v>#REF!</v>
      </c>
      <c r="AK348" s="70" t="e">
        <f>AK347*0.8*0.96</f>
        <v>#REF!</v>
      </c>
      <c r="AL348" s="71"/>
      <c r="AM348" s="85" t="e">
        <f>AM347*0.8*0.96</f>
        <v>#REF!</v>
      </c>
      <c r="AN348" s="58"/>
      <c r="AO348" s="69" t="e">
        <f>AO347*0.8*0.96</f>
        <v>#REF!</v>
      </c>
      <c r="AP348" s="87" t="e">
        <f>AP347*0.8*0.96</f>
        <v>#REF!</v>
      </c>
    </row>
    <row r="349" spans="1:42" ht="26.45" customHeight="1" x14ac:dyDescent="0.2">
      <c r="A349" s="89"/>
      <c r="B349" s="90"/>
      <c r="C349" s="91"/>
      <c r="D349" s="86" t="s">
        <v>161</v>
      </c>
      <c r="E349" s="91"/>
      <c r="F349" s="88" t="e">
        <f>F347*0.8*0.93</f>
        <v>#REF!</v>
      </c>
      <c r="G349" s="70" t="e">
        <f>G347*0.8*0.93</f>
        <v>#REF!</v>
      </c>
      <c r="H349" s="92"/>
      <c r="I349" s="88" t="e">
        <f>I347*0.8*0.93</f>
        <v>#REF!</v>
      </c>
      <c r="J349" s="70" t="e">
        <f>J347*0.8*0.93</f>
        <v>#REF!</v>
      </c>
      <c r="K349" s="92"/>
      <c r="L349" s="88" t="e">
        <f>L347*0.8*0.93</f>
        <v>#REF!</v>
      </c>
      <c r="M349" s="70" t="e">
        <f>M347*0.8*0.93</f>
        <v>#REF!</v>
      </c>
      <c r="N349" s="92"/>
      <c r="O349" s="88" t="e">
        <f>O347*0.8*0.93</f>
        <v>#REF!</v>
      </c>
      <c r="P349" s="70" t="e">
        <f>P347*0.8*0.93</f>
        <v>#REF!</v>
      </c>
      <c r="Q349" s="92"/>
      <c r="R349" s="88" t="e">
        <f>R347*0.8*0.93</f>
        <v>#REF!</v>
      </c>
      <c r="S349" s="70" t="e">
        <f>S347*0.8*0.93</f>
        <v>#REF!</v>
      </c>
      <c r="T349" s="92"/>
      <c r="U349" s="88" t="e">
        <f>U347*0.8*0.93</f>
        <v>#REF!</v>
      </c>
      <c r="V349" s="70" t="e">
        <f>V347*0.8*0.93</f>
        <v>#REF!</v>
      </c>
      <c r="W349" s="92"/>
      <c r="X349" s="88" t="e">
        <f>X347*0.8*0.93</f>
        <v>#REF!</v>
      </c>
      <c r="Y349" s="70" t="e">
        <f>Y347*0.8*0.93</f>
        <v>#REF!</v>
      </c>
      <c r="Z349" s="92"/>
      <c r="AA349" s="88" t="e">
        <f>AA347*0.8*0.93</f>
        <v>#REF!</v>
      </c>
      <c r="AB349" s="70" t="e">
        <f>AB347*0.8*0.93</f>
        <v>#REF!</v>
      </c>
      <c r="AC349" s="92"/>
      <c r="AD349" s="88" t="e">
        <f>AD347*0.8*0.93</f>
        <v>#REF!</v>
      </c>
      <c r="AE349" s="70" t="e">
        <f>AE347*0.8*0.93</f>
        <v>#REF!</v>
      </c>
      <c r="AF349" s="92"/>
      <c r="AG349" s="88" t="e">
        <f>AG347*0.8*0.93</f>
        <v>#REF!</v>
      </c>
      <c r="AH349" s="70" t="e">
        <f>AH347*0.8*0.93</f>
        <v>#REF!</v>
      </c>
      <c r="AI349" s="92"/>
      <c r="AJ349" s="88" t="e">
        <f>AJ347*0.8*0.93</f>
        <v>#REF!</v>
      </c>
      <c r="AK349" s="70" t="e">
        <f>AK347*0.8*0.93</f>
        <v>#REF!</v>
      </c>
      <c r="AL349" s="92"/>
      <c r="AM349" s="85" t="e">
        <f>AM347*0.8*0.93</f>
        <v>#REF!</v>
      </c>
      <c r="AN349" s="58"/>
      <c r="AO349" s="69" t="e">
        <f>AO347*0.8*0.93</f>
        <v>#REF!</v>
      </c>
      <c r="AP349" s="87" t="e">
        <f>AP347*0.8*0.93</f>
        <v>#REF!</v>
      </c>
    </row>
    <row r="350" spans="1:42" ht="26.45" customHeight="1" x14ac:dyDescent="0.2">
      <c r="A350" s="89"/>
      <c r="B350" s="90"/>
      <c r="C350" s="91"/>
      <c r="D350" s="86" t="s">
        <v>162</v>
      </c>
      <c r="E350" s="91"/>
      <c r="F350" s="88" t="e">
        <f>F347*0.8*0.9405</f>
        <v>#REF!</v>
      </c>
      <c r="G350" s="70" t="e">
        <f>G347*0.8*0.9405</f>
        <v>#REF!</v>
      </c>
      <c r="H350" s="92"/>
      <c r="I350" s="88" t="e">
        <f>I347*0.8*0.9405</f>
        <v>#REF!</v>
      </c>
      <c r="J350" s="70" t="e">
        <f>J347*0.8*0.9405</f>
        <v>#REF!</v>
      </c>
      <c r="K350" s="92"/>
      <c r="L350" s="88" t="e">
        <f>L347*0.8*0.9405</f>
        <v>#REF!</v>
      </c>
      <c r="M350" s="70" t="e">
        <f>M347*0.8*0.9405</f>
        <v>#REF!</v>
      </c>
      <c r="N350" s="92"/>
      <c r="O350" s="88" t="e">
        <f>O347*0.8*0.9405</f>
        <v>#REF!</v>
      </c>
      <c r="P350" s="70" t="e">
        <f>P347*0.8*0.9405</f>
        <v>#REF!</v>
      </c>
      <c r="Q350" s="92"/>
      <c r="R350" s="88" t="e">
        <f>R347*0.8*0.9405</f>
        <v>#REF!</v>
      </c>
      <c r="S350" s="70" t="e">
        <f>S347*0.8*0.9405</f>
        <v>#REF!</v>
      </c>
      <c r="T350" s="92"/>
      <c r="U350" s="88" t="e">
        <f>U347*0.8*0.9405</f>
        <v>#REF!</v>
      </c>
      <c r="V350" s="70" t="e">
        <f>V347*0.8*0.9405</f>
        <v>#REF!</v>
      </c>
      <c r="W350" s="92"/>
      <c r="X350" s="88" t="e">
        <f>X347*0.8*0.9405</f>
        <v>#REF!</v>
      </c>
      <c r="Y350" s="70" t="e">
        <f>Y347*0.8*0.9405</f>
        <v>#REF!</v>
      </c>
      <c r="Z350" s="92"/>
      <c r="AA350" s="88" t="e">
        <f>AA347*0.8*0.9405</f>
        <v>#REF!</v>
      </c>
      <c r="AB350" s="70" t="e">
        <f>AB347*0.8*0.9405</f>
        <v>#REF!</v>
      </c>
      <c r="AC350" s="92"/>
      <c r="AD350" s="88" t="e">
        <f>AD347*0.8*0.9405</f>
        <v>#REF!</v>
      </c>
      <c r="AE350" s="70" t="e">
        <f>AE347*0.8*0.9405</f>
        <v>#REF!</v>
      </c>
      <c r="AF350" s="92"/>
      <c r="AG350" s="88" t="e">
        <f>AG347*0.8*0.9405</f>
        <v>#REF!</v>
      </c>
      <c r="AH350" s="70" t="e">
        <f>AH347*0.8*0.9405</f>
        <v>#REF!</v>
      </c>
      <c r="AI350" s="92"/>
      <c r="AJ350" s="88" t="e">
        <f>AJ347*0.8*0.9405</f>
        <v>#REF!</v>
      </c>
      <c r="AK350" s="70" t="e">
        <f>AK347*0.8*0.9405</f>
        <v>#REF!</v>
      </c>
      <c r="AL350" s="92"/>
      <c r="AM350" s="85" t="e">
        <f>AM347*0.8*0.9405</f>
        <v>#REF!</v>
      </c>
      <c r="AN350" s="58"/>
      <c r="AO350" s="69" t="e">
        <f>AO347*0.8*0.9405</f>
        <v>#REF!</v>
      </c>
      <c r="AP350" s="87" t="e">
        <f>AP347*0.8*0.9405</f>
        <v>#REF!</v>
      </c>
    </row>
    <row r="351" spans="1:42" ht="26.45" customHeight="1" thickBot="1" x14ac:dyDescent="0.25">
      <c r="A351" s="94"/>
      <c r="B351" s="95"/>
      <c r="C351" s="96"/>
      <c r="D351" s="97" t="s">
        <v>163</v>
      </c>
      <c r="E351" s="96"/>
      <c r="F351" s="98" t="e">
        <f>F347*0.8*0.89</f>
        <v>#REF!</v>
      </c>
      <c r="G351" s="99" t="e">
        <f>G347*0.8*0.89</f>
        <v>#REF!</v>
      </c>
      <c r="H351" s="100"/>
      <c r="I351" s="98" t="e">
        <f>I347*0.8*0.89</f>
        <v>#REF!</v>
      </c>
      <c r="J351" s="99" t="e">
        <f>J347*0.8*0.89</f>
        <v>#REF!</v>
      </c>
      <c r="K351" s="100"/>
      <c r="L351" s="98" t="e">
        <f>L347*0.8*0.89</f>
        <v>#REF!</v>
      </c>
      <c r="M351" s="99" t="e">
        <f>M347*0.8*0.89</f>
        <v>#REF!</v>
      </c>
      <c r="N351" s="100"/>
      <c r="O351" s="98" t="e">
        <f>O347*0.8*0.89</f>
        <v>#REF!</v>
      </c>
      <c r="P351" s="99" t="e">
        <f>P347*0.8*0.89</f>
        <v>#REF!</v>
      </c>
      <c r="Q351" s="100"/>
      <c r="R351" s="98" t="e">
        <f>R347*0.8*0.89</f>
        <v>#REF!</v>
      </c>
      <c r="S351" s="99" t="e">
        <f>S347*0.8*0.89</f>
        <v>#REF!</v>
      </c>
      <c r="T351" s="100"/>
      <c r="U351" s="98" t="e">
        <f>U347*0.8*0.89</f>
        <v>#REF!</v>
      </c>
      <c r="V351" s="99" t="e">
        <f>V347*0.8*0.89</f>
        <v>#REF!</v>
      </c>
      <c r="W351" s="100"/>
      <c r="X351" s="98" t="e">
        <f>X347*0.8*0.89</f>
        <v>#REF!</v>
      </c>
      <c r="Y351" s="99" t="e">
        <f>Y347*0.8*0.89</f>
        <v>#REF!</v>
      </c>
      <c r="Z351" s="100"/>
      <c r="AA351" s="98" t="e">
        <f>AA347*0.8*0.89</f>
        <v>#REF!</v>
      </c>
      <c r="AB351" s="99" t="e">
        <f>AB347*0.8*0.89</f>
        <v>#REF!</v>
      </c>
      <c r="AC351" s="100"/>
      <c r="AD351" s="98" t="e">
        <f>AD347*0.8*0.89</f>
        <v>#REF!</v>
      </c>
      <c r="AE351" s="99" t="e">
        <f>AE347*0.8*0.89</f>
        <v>#REF!</v>
      </c>
      <c r="AF351" s="100"/>
      <c r="AG351" s="98" t="e">
        <f>AG347*0.8*0.89</f>
        <v>#REF!</v>
      </c>
      <c r="AH351" s="99" t="e">
        <f>AH347*0.8*0.89</f>
        <v>#REF!</v>
      </c>
      <c r="AI351" s="100"/>
      <c r="AJ351" s="98" t="e">
        <f>AJ347*0.8*0.89</f>
        <v>#REF!</v>
      </c>
      <c r="AK351" s="99" t="e">
        <f>AK347*0.8*0.89</f>
        <v>#REF!</v>
      </c>
      <c r="AL351" s="100"/>
      <c r="AM351" s="96" t="e">
        <f>AM347*0.8*0.89</f>
        <v>#REF!</v>
      </c>
      <c r="AN351" s="58"/>
      <c r="AO351" s="101" t="e">
        <f>AO347*0.8*0.89</f>
        <v>#REF!</v>
      </c>
      <c r="AP351" s="102" t="e">
        <f>AP347*0.8*0.89</f>
        <v>#REF!</v>
      </c>
    </row>
    <row r="352" spans="1:42" ht="26.45" customHeight="1" thickTop="1" x14ac:dyDescent="0.2">
      <c r="AN352" s="58"/>
    </row>
    <row r="353" spans="1:42" ht="26.45" customHeight="1" x14ac:dyDescent="0.2">
      <c r="AN353" s="58"/>
    </row>
    <row r="354" spans="1:42" ht="27.95" customHeight="1" x14ac:dyDescent="0.2">
      <c r="A354" s="49">
        <v>15</v>
      </c>
      <c r="B354" s="66" t="s">
        <v>761</v>
      </c>
      <c r="C354" s="85">
        <f t="shared" ref="C354:C373" si="90">1+C353</f>
        <v>1</v>
      </c>
      <c r="D354" s="67" t="s">
        <v>762</v>
      </c>
      <c r="E354" s="68"/>
      <c r="F354" s="69">
        <v>102523</v>
      </c>
      <c r="G354" s="70">
        <v>148225</v>
      </c>
      <c r="H354" s="71">
        <f t="shared" ref="H354:H373" si="91">F354/G354</f>
        <v>0.69167144543767922</v>
      </c>
      <c r="I354" s="69">
        <v>81974.5</v>
      </c>
      <c r="J354" s="70">
        <v>111008.33333333333</v>
      </c>
      <c r="K354" s="71">
        <f t="shared" ref="K354:K373" si="92">I354/J354</f>
        <v>0.7384535695518355</v>
      </c>
      <c r="L354" s="69">
        <v>92424.5</v>
      </c>
      <c r="M354" s="70">
        <v>110641.66666666666</v>
      </c>
      <c r="N354" s="71">
        <f t="shared" ref="N354:N373" si="93">L354/M354</f>
        <v>0.83534985312947208</v>
      </c>
      <c r="O354" s="69">
        <v>40856</v>
      </c>
      <c r="P354" s="70">
        <v>58116.666666666657</v>
      </c>
      <c r="Q354" s="71">
        <f t="shared" ref="Q354:Q373" si="94">O354/P354</f>
        <v>0.70299971322053356</v>
      </c>
      <c r="R354" s="69">
        <v>57944.5</v>
      </c>
      <c r="S354" s="70">
        <v>82133.333333333372</v>
      </c>
      <c r="T354" s="71">
        <f t="shared" ref="T354:T373" si="95">R354/S354</f>
        <v>0.70549310064935034</v>
      </c>
      <c r="U354" s="69">
        <v>104293.5</v>
      </c>
      <c r="V354" s="70">
        <v>132275</v>
      </c>
      <c r="W354" s="71">
        <f t="shared" ref="W354:W373" si="96">U354/V354</f>
        <v>0.78845964845964844</v>
      </c>
      <c r="X354" s="69">
        <v>54986</v>
      </c>
      <c r="Y354" s="70">
        <v>79933.333333333314</v>
      </c>
      <c r="Z354" s="71">
        <f t="shared" ref="Z354:Z373" si="97">X354/Y354</f>
        <v>0.68789824854045056</v>
      </c>
      <c r="AA354" s="69">
        <v>64507</v>
      </c>
      <c r="AB354" s="70">
        <v>95333.333333333343</v>
      </c>
      <c r="AC354" s="71">
        <f t="shared" ref="AC354:AC373" si="98">AA354/AB354</f>
        <v>0.67664685314685313</v>
      </c>
      <c r="AD354" s="69">
        <v>65709.5</v>
      </c>
      <c r="AE354" s="70">
        <v>84333.333333333299</v>
      </c>
      <c r="AF354" s="71">
        <f t="shared" ref="AF354:AF373" si="99">AD354/AE354</f>
        <v>0.7791640316205537</v>
      </c>
      <c r="AG354" s="69">
        <v>328</v>
      </c>
      <c r="AH354" s="70">
        <v>0</v>
      </c>
      <c r="AI354" s="71" t="e">
        <f t="shared" ref="AI354:AI373" si="100">AG354/AH354</f>
        <v>#DIV/0!</v>
      </c>
      <c r="AJ354" s="69">
        <v>665546.5</v>
      </c>
      <c r="AK354" s="70">
        <v>902000</v>
      </c>
      <c r="AL354" s="71">
        <f t="shared" ref="AL354:AL373" si="101">AJ354/AK354</f>
        <v>0.73785643015521063</v>
      </c>
      <c r="AM354" s="57">
        <v>128516</v>
      </c>
      <c r="AN354" s="58"/>
      <c r="AO354" s="64">
        <f t="shared" ref="AO354:AP373" si="102">F354+L354+X354+I354+O354+AA354+R354+U354+AG354+AD354</f>
        <v>665546.5</v>
      </c>
      <c r="AP354" s="65">
        <f t="shared" si="102"/>
        <v>902000</v>
      </c>
    </row>
    <row r="355" spans="1:42" ht="27.95" customHeight="1" x14ac:dyDescent="0.2">
      <c r="A355" s="49">
        <v>3.5</v>
      </c>
      <c r="B355" s="66" t="s">
        <v>763</v>
      </c>
      <c r="C355" s="85">
        <f t="shared" si="90"/>
        <v>2</v>
      </c>
      <c r="D355" s="67" t="s">
        <v>764</v>
      </c>
      <c r="E355" s="68"/>
      <c r="F355" s="69">
        <v>34081</v>
      </c>
      <c r="G355" s="70">
        <v>25532.54545454546</v>
      </c>
      <c r="H355" s="71">
        <f>F355/G355</f>
        <v>1.334806200998369</v>
      </c>
      <c r="I355" s="69">
        <v>69909</v>
      </c>
      <c r="J355" s="70">
        <v>47391.98787878787</v>
      </c>
      <c r="K355" s="71">
        <f>I355/J355</f>
        <v>1.4751227608093329</v>
      </c>
      <c r="L355" s="69">
        <v>47544</v>
      </c>
      <c r="M355" s="70">
        <v>31803.696969696968</v>
      </c>
      <c r="N355" s="71">
        <f>L355/M355</f>
        <v>1.4949205447813387</v>
      </c>
      <c r="O355" s="69">
        <v>80821</v>
      </c>
      <c r="P355" s="70">
        <v>48825.393939393944</v>
      </c>
      <c r="Q355" s="71">
        <f>O355/P355</f>
        <v>1.6553066648130195</v>
      </c>
      <c r="R355" s="69">
        <v>56377</v>
      </c>
      <c r="S355" s="70">
        <v>39060.315151515177</v>
      </c>
      <c r="T355" s="71">
        <f>R355/S355</f>
        <v>1.4433319286163797</v>
      </c>
      <c r="U355" s="69">
        <v>113771</v>
      </c>
      <c r="V355" s="70">
        <v>69251.430303030284</v>
      </c>
      <c r="W355" s="71">
        <f>U355/V355</f>
        <v>1.6428685949468633</v>
      </c>
      <c r="X355" s="69">
        <v>52938</v>
      </c>
      <c r="Y355" s="70">
        <v>44166.824242424256</v>
      </c>
      <c r="Z355" s="71">
        <f>X355/Y355</f>
        <v>1.1985919501350661</v>
      </c>
      <c r="AA355" s="69">
        <v>154177</v>
      </c>
      <c r="AB355" s="70">
        <v>138682.03636363635</v>
      </c>
      <c r="AC355" s="71">
        <f>AA355/AB355</f>
        <v>1.1117301421485801</v>
      </c>
      <c r="AD355" s="69">
        <v>61061</v>
      </c>
      <c r="AE355" s="70">
        <v>48019.103030303013</v>
      </c>
      <c r="AF355" s="71">
        <f>AD355/AE355</f>
        <v>1.271598096313185</v>
      </c>
      <c r="AG355" s="69">
        <v>640</v>
      </c>
      <c r="AH355" s="70">
        <v>0</v>
      </c>
      <c r="AI355" s="71" t="e">
        <f>AG355/AH355</f>
        <v>#DIV/0!</v>
      </c>
      <c r="AJ355" s="69">
        <v>671319</v>
      </c>
      <c r="AK355" s="70">
        <v>492733.33333333326</v>
      </c>
      <c r="AL355" s="71">
        <f>AJ355/AK355</f>
        <v>1.3624387768908133</v>
      </c>
      <c r="AM355" s="57">
        <v>0</v>
      </c>
      <c r="AN355" s="58"/>
      <c r="AO355" s="64">
        <f>F355+L355+X355+I355+O355+AA355+R355+U355+AG355+AD355</f>
        <v>671319</v>
      </c>
      <c r="AP355" s="65">
        <f>G355+M355+Y355+J355+P355+AB355+S355+V355+AH355+AE355</f>
        <v>492733.33333333337</v>
      </c>
    </row>
    <row r="356" spans="1:42" ht="27.95" customHeight="1" x14ac:dyDescent="0.2">
      <c r="A356" s="49">
        <v>3.75</v>
      </c>
      <c r="B356" s="66" t="s">
        <v>765</v>
      </c>
      <c r="C356" s="85">
        <f t="shared" si="90"/>
        <v>3</v>
      </c>
      <c r="D356" s="67" t="s">
        <v>766</v>
      </c>
      <c r="E356" s="68"/>
      <c r="F356" s="69">
        <v>23520</v>
      </c>
      <c r="G356" s="70">
        <v>26488</v>
      </c>
      <c r="H356" s="71">
        <f t="shared" si="91"/>
        <v>0.88794926004228325</v>
      </c>
      <c r="I356" s="69">
        <v>31369</v>
      </c>
      <c r="J356" s="70">
        <v>39336</v>
      </c>
      <c r="K356" s="71">
        <f t="shared" si="92"/>
        <v>0.79746288387227982</v>
      </c>
      <c r="L356" s="69">
        <v>19395</v>
      </c>
      <c r="M356" s="70">
        <v>20152</v>
      </c>
      <c r="N356" s="71">
        <f t="shared" si="93"/>
        <v>0.96243549027391817</v>
      </c>
      <c r="O356" s="69">
        <v>16560</v>
      </c>
      <c r="P356" s="70">
        <v>15312</v>
      </c>
      <c r="Q356" s="71">
        <f t="shared" si="94"/>
        <v>1.0815047021943573</v>
      </c>
      <c r="R356" s="69">
        <v>28701</v>
      </c>
      <c r="S356" s="70">
        <v>33528</v>
      </c>
      <c r="T356" s="71">
        <f t="shared" si="95"/>
        <v>0.85603078024337864</v>
      </c>
      <c r="U356" s="69">
        <v>31477</v>
      </c>
      <c r="V356" s="70">
        <v>28600</v>
      </c>
      <c r="W356" s="71">
        <f t="shared" si="96"/>
        <v>1.1005944055944057</v>
      </c>
      <c r="X356" s="69">
        <v>13594</v>
      </c>
      <c r="Y356" s="70">
        <v>19800</v>
      </c>
      <c r="Z356" s="71">
        <f t="shared" si="97"/>
        <v>0.6865656565656566</v>
      </c>
      <c r="AA356" s="69">
        <v>35490</v>
      </c>
      <c r="AB356" s="70">
        <v>33088</v>
      </c>
      <c r="AC356" s="71">
        <f t="shared" si="98"/>
        <v>1.0725942940038684</v>
      </c>
      <c r="AD356" s="69">
        <v>23987</v>
      </c>
      <c r="AE356" s="70">
        <v>30096</v>
      </c>
      <c r="AF356" s="71">
        <f t="shared" si="99"/>
        <v>0.79701621477937268</v>
      </c>
      <c r="AG356" s="69">
        <v>13</v>
      </c>
      <c r="AH356" s="70">
        <v>0</v>
      </c>
      <c r="AI356" s="71" t="e">
        <f t="shared" si="100"/>
        <v>#DIV/0!</v>
      </c>
      <c r="AJ356" s="69">
        <v>224106</v>
      </c>
      <c r="AK356" s="70">
        <v>246400</v>
      </c>
      <c r="AL356" s="71">
        <f t="shared" si="101"/>
        <v>0.90952110389610386</v>
      </c>
      <c r="AM356" s="57">
        <v>16905</v>
      </c>
      <c r="AN356" s="58"/>
      <c r="AO356" s="64">
        <f t="shared" si="102"/>
        <v>224106</v>
      </c>
      <c r="AP356" s="65">
        <f t="shared" si="102"/>
        <v>246400</v>
      </c>
    </row>
    <row r="357" spans="1:42" ht="27.95" customHeight="1" x14ac:dyDescent="0.2">
      <c r="A357" s="49">
        <v>6.5</v>
      </c>
      <c r="B357" s="66" t="s">
        <v>767</v>
      </c>
      <c r="C357" s="85">
        <f t="shared" si="90"/>
        <v>4</v>
      </c>
      <c r="D357" s="67" t="s">
        <v>768</v>
      </c>
      <c r="E357" s="68"/>
      <c r="F357" s="69">
        <v>-352</v>
      </c>
      <c r="G357" s="70">
        <v>0</v>
      </c>
      <c r="H357" s="71" t="e">
        <f t="shared" si="91"/>
        <v>#DIV/0!</v>
      </c>
      <c r="I357" s="69">
        <v>-488</v>
      </c>
      <c r="J357" s="70">
        <v>0</v>
      </c>
      <c r="K357" s="71" t="e">
        <f t="shared" si="92"/>
        <v>#DIV/0!</v>
      </c>
      <c r="L357" s="69">
        <v>-283</v>
      </c>
      <c r="M357" s="70">
        <v>0</v>
      </c>
      <c r="N357" s="71" t="e">
        <f t="shared" si="93"/>
        <v>#DIV/0!</v>
      </c>
      <c r="O357" s="69">
        <v>-498</v>
      </c>
      <c r="P357" s="70">
        <v>0</v>
      </c>
      <c r="Q357" s="71" t="e">
        <f t="shared" si="94"/>
        <v>#DIV/0!</v>
      </c>
      <c r="R357" s="69">
        <v>-347</v>
      </c>
      <c r="S357" s="70">
        <v>0</v>
      </c>
      <c r="T357" s="71" t="e">
        <f t="shared" si="95"/>
        <v>#DIV/0!</v>
      </c>
      <c r="U357" s="69">
        <v>-435</v>
      </c>
      <c r="V357" s="70">
        <v>0</v>
      </c>
      <c r="W357" s="71" t="e">
        <f t="shared" si="96"/>
        <v>#DIV/0!</v>
      </c>
      <c r="X357" s="69">
        <v>-200</v>
      </c>
      <c r="Y357" s="70">
        <v>0</v>
      </c>
      <c r="Z357" s="71" t="e">
        <f t="shared" si="97"/>
        <v>#DIV/0!</v>
      </c>
      <c r="AA357" s="69">
        <v>-515</v>
      </c>
      <c r="AB357" s="70">
        <v>0</v>
      </c>
      <c r="AC357" s="71" t="e">
        <f t="shared" si="98"/>
        <v>#DIV/0!</v>
      </c>
      <c r="AD357" s="69">
        <v>-787</v>
      </c>
      <c r="AE357" s="70">
        <v>0</v>
      </c>
      <c r="AF357" s="71" t="e">
        <f t="shared" si="99"/>
        <v>#DIV/0!</v>
      </c>
      <c r="AG357" s="69">
        <v>0</v>
      </c>
      <c r="AH357" s="70">
        <v>0</v>
      </c>
      <c r="AI357" s="71" t="e">
        <f t="shared" si="100"/>
        <v>#DIV/0!</v>
      </c>
      <c r="AJ357" s="69">
        <v>-3905</v>
      </c>
      <c r="AK357" s="70">
        <v>0</v>
      </c>
      <c r="AL357" s="71" t="e">
        <f t="shared" si="101"/>
        <v>#DIV/0!</v>
      </c>
      <c r="AM357" s="57">
        <v>0</v>
      </c>
      <c r="AN357" s="58"/>
      <c r="AO357" s="64">
        <f t="shared" si="102"/>
        <v>-3905</v>
      </c>
      <c r="AP357" s="65">
        <f t="shared" si="102"/>
        <v>0</v>
      </c>
    </row>
    <row r="358" spans="1:42" ht="27.95" customHeight="1" x14ac:dyDescent="0.2">
      <c r="A358" s="49">
        <v>8.5</v>
      </c>
      <c r="B358" s="66" t="s">
        <v>769</v>
      </c>
      <c r="C358" s="85">
        <f t="shared" si="90"/>
        <v>5</v>
      </c>
      <c r="D358" s="67" t="s">
        <v>770</v>
      </c>
      <c r="E358" s="68"/>
      <c r="F358" s="69">
        <v>48725</v>
      </c>
      <c r="G358" s="70">
        <v>62883.333333333358</v>
      </c>
      <c r="H358" s="71">
        <f t="shared" si="91"/>
        <v>0.77484760137821329</v>
      </c>
      <c r="I358" s="69">
        <v>89302</v>
      </c>
      <c r="J358" s="70">
        <v>104041.66666666669</v>
      </c>
      <c r="K358" s="71">
        <f t="shared" si="92"/>
        <v>0.8583291950340407</v>
      </c>
      <c r="L358" s="69">
        <v>81743</v>
      </c>
      <c r="M358" s="70">
        <v>110641.66666666664</v>
      </c>
      <c r="N358" s="71">
        <f t="shared" si="93"/>
        <v>0.7388084657678694</v>
      </c>
      <c r="O358" s="69">
        <v>63405.300000011921</v>
      </c>
      <c r="P358" s="70">
        <v>87266.666666666672</v>
      </c>
      <c r="Q358" s="71">
        <f t="shared" si="94"/>
        <v>0.72656951871671416</v>
      </c>
      <c r="R358" s="69">
        <v>29058</v>
      </c>
      <c r="S358" s="70">
        <v>40883.333333333358</v>
      </c>
      <c r="T358" s="71">
        <f t="shared" si="95"/>
        <v>0.71075417855686873</v>
      </c>
      <c r="U358" s="69">
        <v>78727</v>
      </c>
      <c r="V358" s="70">
        <v>91116.666666666672</v>
      </c>
      <c r="W358" s="71">
        <f t="shared" si="96"/>
        <v>0.86402414486921519</v>
      </c>
      <c r="X358" s="69">
        <v>45424</v>
      </c>
      <c r="Y358" s="70">
        <v>54816.66666666769</v>
      </c>
      <c r="Z358" s="71">
        <f t="shared" si="97"/>
        <v>0.82865308604437493</v>
      </c>
      <c r="AA358" s="69">
        <v>38758</v>
      </c>
      <c r="AB358" s="70">
        <v>56191.666666666664</v>
      </c>
      <c r="AC358" s="71">
        <f t="shared" si="98"/>
        <v>0.6897464036778882</v>
      </c>
      <c r="AD358" s="69">
        <v>85306</v>
      </c>
      <c r="AE358" s="70">
        <v>125491.66666666664</v>
      </c>
      <c r="AF358" s="71">
        <f t="shared" si="99"/>
        <v>0.6797742213958432</v>
      </c>
      <c r="AG358" s="69">
        <v>20</v>
      </c>
      <c r="AH358" s="70">
        <v>0</v>
      </c>
      <c r="AI358" s="71" t="e">
        <f t="shared" si="100"/>
        <v>#DIV/0!</v>
      </c>
      <c r="AJ358" s="69">
        <v>560468.30000001192</v>
      </c>
      <c r="AK358" s="70">
        <v>733333.33333333326</v>
      </c>
      <c r="AL358" s="71">
        <f t="shared" si="101"/>
        <v>0.7642749545454709</v>
      </c>
      <c r="AM358" s="57">
        <v>276634.66666666663</v>
      </c>
      <c r="AN358" s="58"/>
      <c r="AO358" s="64">
        <f t="shared" si="102"/>
        <v>560468.30000001192</v>
      </c>
      <c r="AP358" s="65">
        <f t="shared" si="102"/>
        <v>733333.33333333442</v>
      </c>
    </row>
    <row r="359" spans="1:42" ht="27.95" customHeight="1" x14ac:dyDescent="0.2">
      <c r="A359" s="49">
        <v>7.2</v>
      </c>
      <c r="B359" s="66" t="s">
        <v>771</v>
      </c>
      <c r="C359" s="85">
        <f t="shared" si="90"/>
        <v>6</v>
      </c>
      <c r="D359" s="67" t="s">
        <v>772</v>
      </c>
      <c r="E359" s="68"/>
      <c r="F359" s="69">
        <v>66730.5</v>
      </c>
      <c r="G359" s="70">
        <v>82566</v>
      </c>
      <c r="H359" s="71">
        <f t="shared" si="91"/>
        <v>0.80820797907128838</v>
      </c>
      <c r="I359" s="69">
        <v>125581</v>
      </c>
      <c r="J359" s="70">
        <v>145301.33333333334</v>
      </c>
      <c r="K359" s="71">
        <f t="shared" si="92"/>
        <v>0.86427974966965193</v>
      </c>
      <c r="L359" s="69">
        <v>70096.270000010729</v>
      </c>
      <c r="M359" s="70">
        <v>84512</v>
      </c>
      <c r="N359" s="71">
        <f t="shared" si="93"/>
        <v>0.82942386879982399</v>
      </c>
      <c r="O359" s="69">
        <v>27734</v>
      </c>
      <c r="P359" s="70">
        <v>42163.333333333336</v>
      </c>
      <c r="Q359" s="71">
        <f t="shared" si="94"/>
        <v>0.65777531820697288</v>
      </c>
      <c r="R359" s="69">
        <v>66483.5</v>
      </c>
      <c r="S359" s="70">
        <v>73206.666666666628</v>
      </c>
      <c r="T359" s="71">
        <f t="shared" si="95"/>
        <v>0.90816182497040387</v>
      </c>
      <c r="U359" s="69">
        <v>75843.5</v>
      </c>
      <c r="V359" s="70">
        <v>93315.333333333416</v>
      </c>
      <c r="W359" s="71">
        <f t="shared" si="96"/>
        <v>0.81276567623755935</v>
      </c>
      <c r="X359" s="69">
        <v>42761</v>
      </c>
      <c r="Y359" s="70">
        <v>54302.666666666672</v>
      </c>
      <c r="Z359" s="71">
        <f t="shared" si="97"/>
        <v>0.78745672404056266</v>
      </c>
      <c r="AA359" s="69">
        <v>32903.169999957085</v>
      </c>
      <c r="AB359" s="70">
        <v>38456.666666666664</v>
      </c>
      <c r="AC359" s="71">
        <f t="shared" si="98"/>
        <v>0.85559079483289646</v>
      </c>
      <c r="AD359" s="69">
        <v>59178.300000190735</v>
      </c>
      <c r="AE359" s="70">
        <v>81176</v>
      </c>
      <c r="AF359" s="71">
        <f t="shared" si="99"/>
        <v>0.72901226963869536</v>
      </c>
      <c r="AG359" s="69">
        <v>2</v>
      </c>
      <c r="AH359" s="70">
        <v>0</v>
      </c>
      <c r="AI359" s="71" t="e">
        <f t="shared" si="100"/>
        <v>#DIV/0!</v>
      </c>
      <c r="AJ359" s="69">
        <v>567313.24000015855</v>
      </c>
      <c r="AK359" s="70">
        <v>695000</v>
      </c>
      <c r="AL359" s="71">
        <f t="shared" si="101"/>
        <v>0.81627804316569574</v>
      </c>
      <c r="AM359" s="57">
        <v>345728</v>
      </c>
      <c r="AN359" s="58"/>
      <c r="AO359" s="64">
        <f t="shared" si="102"/>
        <v>567313.24000015855</v>
      </c>
      <c r="AP359" s="65">
        <f t="shared" si="102"/>
        <v>695000</v>
      </c>
    </row>
    <row r="360" spans="1:42" ht="27.95" customHeight="1" x14ac:dyDescent="0.2">
      <c r="A360" s="49">
        <v>5.55</v>
      </c>
      <c r="B360" s="66" t="s">
        <v>773</v>
      </c>
      <c r="C360" s="85">
        <f t="shared" si="90"/>
        <v>7</v>
      </c>
      <c r="D360" s="67" t="s">
        <v>774</v>
      </c>
      <c r="E360" s="68"/>
      <c r="F360" s="69">
        <v>-954</v>
      </c>
      <c r="G360" s="70">
        <v>0</v>
      </c>
      <c r="H360" s="71" t="e">
        <f t="shared" si="91"/>
        <v>#DIV/0!</v>
      </c>
      <c r="I360" s="69">
        <v>-1118</v>
      </c>
      <c r="J360" s="70">
        <v>0</v>
      </c>
      <c r="K360" s="71" t="e">
        <f t="shared" si="92"/>
        <v>#DIV/0!</v>
      </c>
      <c r="L360" s="69">
        <v>-1303</v>
      </c>
      <c r="M360" s="70">
        <v>0</v>
      </c>
      <c r="N360" s="71" t="e">
        <f t="shared" si="93"/>
        <v>#DIV/0!</v>
      </c>
      <c r="O360" s="69">
        <v>-1546</v>
      </c>
      <c r="P360" s="70">
        <v>0</v>
      </c>
      <c r="Q360" s="71" t="e">
        <f t="shared" si="94"/>
        <v>#DIV/0!</v>
      </c>
      <c r="R360" s="69">
        <v>-1344</v>
      </c>
      <c r="S360" s="70">
        <v>0</v>
      </c>
      <c r="T360" s="71" t="e">
        <f t="shared" si="95"/>
        <v>#DIV/0!</v>
      </c>
      <c r="U360" s="69">
        <v>-1011</v>
      </c>
      <c r="V360" s="70">
        <v>0</v>
      </c>
      <c r="W360" s="71" t="e">
        <f t="shared" si="96"/>
        <v>#DIV/0!</v>
      </c>
      <c r="X360" s="69">
        <v>-1172</v>
      </c>
      <c r="Y360" s="70">
        <v>0</v>
      </c>
      <c r="Z360" s="71" t="e">
        <f t="shared" si="97"/>
        <v>#DIV/0!</v>
      </c>
      <c r="AA360" s="69">
        <v>-1074</v>
      </c>
      <c r="AB360" s="70">
        <v>0</v>
      </c>
      <c r="AC360" s="71" t="e">
        <f t="shared" si="98"/>
        <v>#DIV/0!</v>
      </c>
      <c r="AD360" s="69">
        <v>-1177</v>
      </c>
      <c r="AE360" s="70">
        <v>0</v>
      </c>
      <c r="AF360" s="71" t="e">
        <f t="shared" si="99"/>
        <v>#DIV/0!</v>
      </c>
      <c r="AG360" s="69">
        <v>0</v>
      </c>
      <c r="AH360" s="70">
        <v>0</v>
      </c>
      <c r="AI360" s="71" t="e">
        <f t="shared" si="100"/>
        <v>#DIV/0!</v>
      </c>
      <c r="AJ360" s="69">
        <v>-10699</v>
      </c>
      <c r="AK360" s="70">
        <v>0</v>
      </c>
      <c r="AL360" s="71" t="e">
        <f t="shared" si="101"/>
        <v>#DIV/0!</v>
      </c>
      <c r="AM360" s="57">
        <v>0</v>
      </c>
      <c r="AN360" s="58"/>
      <c r="AO360" s="64">
        <f t="shared" si="102"/>
        <v>-10699</v>
      </c>
      <c r="AP360" s="65">
        <f t="shared" si="102"/>
        <v>0</v>
      </c>
    </row>
    <row r="361" spans="1:42" ht="27.95" customHeight="1" x14ac:dyDescent="0.2">
      <c r="A361" s="49">
        <v>13.32</v>
      </c>
      <c r="B361" s="66" t="s">
        <v>775</v>
      </c>
      <c r="C361" s="85">
        <f t="shared" si="90"/>
        <v>8</v>
      </c>
      <c r="D361" s="67" t="s">
        <v>776</v>
      </c>
      <c r="E361" s="68"/>
      <c r="F361" s="69">
        <v>38107</v>
      </c>
      <c r="G361" s="70">
        <v>228178.68020304566</v>
      </c>
      <c r="H361" s="71">
        <f t="shared" si="91"/>
        <v>0.16700508551495846</v>
      </c>
      <c r="I361" s="69">
        <v>27314</v>
      </c>
      <c r="J361" s="70">
        <v>171951.26903553307</v>
      </c>
      <c r="K361" s="71">
        <f t="shared" si="92"/>
        <v>0.15884733013721269</v>
      </c>
      <c r="L361" s="69">
        <v>24422</v>
      </c>
      <c r="M361" s="70">
        <v>127679.18781725888</v>
      </c>
      <c r="N361" s="71">
        <f t="shared" si="93"/>
        <v>0.19127627938042685</v>
      </c>
      <c r="O361" s="69">
        <v>3985</v>
      </c>
      <c r="P361" s="70">
        <v>23537.055837563454</v>
      </c>
      <c r="Q361" s="71">
        <f t="shared" si="94"/>
        <v>0.16930749654934435</v>
      </c>
      <c r="R361" s="69">
        <v>16864</v>
      </c>
      <c r="S361" s="70">
        <v>101153.29949238584</v>
      </c>
      <c r="T361" s="71">
        <f t="shared" si="95"/>
        <v>0.16671725079288602</v>
      </c>
      <c r="U361" s="69">
        <v>23828</v>
      </c>
      <c r="V361" s="70">
        <v>144864.97461928937</v>
      </c>
      <c r="W361" s="71">
        <f t="shared" si="96"/>
        <v>0.16448420373952286</v>
      </c>
      <c r="X361" s="69">
        <v>7444</v>
      </c>
      <c r="Y361" s="70">
        <v>46793.908629441641</v>
      </c>
      <c r="Z361" s="71">
        <f t="shared" si="97"/>
        <v>0.15908053458300783</v>
      </c>
      <c r="AA361" s="69">
        <v>3194</v>
      </c>
      <c r="AB361" s="70">
        <v>21949.238578680208</v>
      </c>
      <c r="AC361" s="71">
        <f t="shared" si="98"/>
        <v>0.14551757631822385</v>
      </c>
      <c r="AD361" s="69">
        <v>9487</v>
      </c>
      <c r="AE361" s="70">
        <v>53892.385786802028</v>
      </c>
      <c r="AF361" s="71">
        <f t="shared" si="99"/>
        <v>0.17603599954788637</v>
      </c>
      <c r="AG361" s="69">
        <v>0</v>
      </c>
      <c r="AH361" s="70">
        <v>0</v>
      </c>
      <c r="AI361" s="71" t="e">
        <f t="shared" si="100"/>
        <v>#DIV/0!</v>
      </c>
      <c r="AJ361" s="69">
        <v>154645</v>
      </c>
      <c r="AK361" s="70">
        <v>920000.00000000058</v>
      </c>
      <c r="AL361" s="71">
        <f t="shared" si="101"/>
        <v>0.16809239130434772</v>
      </c>
      <c r="AM361" s="57">
        <v>749139</v>
      </c>
      <c r="AN361" s="58"/>
      <c r="AO361" s="64">
        <f t="shared" si="102"/>
        <v>154645</v>
      </c>
      <c r="AP361" s="65">
        <f t="shared" si="102"/>
        <v>920000.00000000012</v>
      </c>
    </row>
    <row r="362" spans="1:42" ht="27.95" customHeight="1" x14ac:dyDescent="0.2">
      <c r="A362" s="49">
        <v>11.9</v>
      </c>
      <c r="B362" s="66" t="s">
        <v>777</v>
      </c>
      <c r="C362" s="85">
        <f t="shared" si="90"/>
        <v>9</v>
      </c>
      <c r="D362" s="67" t="s">
        <v>778</v>
      </c>
      <c r="E362" s="68"/>
      <c r="F362" s="69">
        <v>10644</v>
      </c>
      <c r="G362" s="70">
        <v>45090</v>
      </c>
      <c r="H362" s="71">
        <f t="shared" si="91"/>
        <v>0.23606121091151031</v>
      </c>
      <c r="I362" s="69">
        <v>13908</v>
      </c>
      <c r="J362" s="70">
        <v>52740</v>
      </c>
      <c r="K362" s="71">
        <f t="shared" si="92"/>
        <v>0.26370875995449372</v>
      </c>
      <c r="L362" s="69">
        <v>9272</v>
      </c>
      <c r="M362" s="70">
        <v>36360</v>
      </c>
      <c r="N362" s="71">
        <f t="shared" si="93"/>
        <v>0.255005500550055</v>
      </c>
      <c r="O362" s="69">
        <v>1668</v>
      </c>
      <c r="P362" s="70">
        <v>7290</v>
      </c>
      <c r="Q362" s="71">
        <f t="shared" si="94"/>
        <v>0.22880658436213991</v>
      </c>
      <c r="R362" s="69">
        <v>7933</v>
      </c>
      <c r="S362" s="70">
        <v>28530</v>
      </c>
      <c r="T362" s="71">
        <f t="shared" si="95"/>
        <v>0.27805818436733265</v>
      </c>
      <c r="U362" s="69">
        <v>14557</v>
      </c>
      <c r="V362" s="70">
        <v>56700</v>
      </c>
      <c r="W362" s="71">
        <f t="shared" si="96"/>
        <v>0.25673721340388006</v>
      </c>
      <c r="X362" s="69">
        <v>4526</v>
      </c>
      <c r="Y362" s="70">
        <v>17190</v>
      </c>
      <c r="Z362" s="71">
        <f t="shared" si="97"/>
        <v>0.26329261198371146</v>
      </c>
      <c r="AA362" s="69">
        <v>1985</v>
      </c>
      <c r="AB362" s="70">
        <v>7740</v>
      </c>
      <c r="AC362" s="71">
        <f t="shared" si="98"/>
        <v>0.25645994832041341</v>
      </c>
      <c r="AD362" s="69">
        <v>5237</v>
      </c>
      <c r="AE362" s="70">
        <v>18360</v>
      </c>
      <c r="AF362" s="71">
        <f t="shared" si="99"/>
        <v>0.28523965141612201</v>
      </c>
      <c r="AG362" s="69">
        <v>0</v>
      </c>
      <c r="AH362" s="70">
        <v>0</v>
      </c>
      <c r="AI362" s="71" t="e">
        <f t="shared" si="100"/>
        <v>#DIV/0!</v>
      </c>
      <c r="AJ362" s="69">
        <v>69730</v>
      </c>
      <c r="AK362" s="70">
        <v>270000</v>
      </c>
      <c r="AL362" s="71">
        <f t="shared" si="101"/>
        <v>0.25825925925925924</v>
      </c>
      <c r="AM362" s="57">
        <v>181656</v>
      </c>
      <c r="AN362" s="58"/>
      <c r="AO362" s="64">
        <f t="shared" si="102"/>
        <v>69730</v>
      </c>
      <c r="AP362" s="65">
        <f t="shared" si="102"/>
        <v>270000</v>
      </c>
    </row>
    <row r="363" spans="1:42" ht="27.95" customHeight="1" x14ac:dyDescent="0.2">
      <c r="A363" s="49">
        <v>5.5</v>
      </c>
      <c r="B363" s="66" t="s">
        <v>779</v>
      </c>
      <c r="C363" s="85">
        <f t="shared" si="90"/>
        <v>10</v>
      </c>
      <c r="D363" s="67" t="s">
        <v>780</v>
      </c>
      <c r="E363" s="68"/>
      <c r="F363" s="69">
        <v>-129</v>
      </c>
      <c r="G363" s="70">
        <v>3575</v>
      </c>
      <c r="H363" s="71">
        <f t="shared" si="91"/>
        <v>-3.6083916083916083E-2</v>
      </c>
      <c r="I363" s="69">
        <v>-177</v>
      </c>
      <c r="J363" s="70">
        <v>1650</v>
      </c>
      <c r="K363" s="71">
        <f t="shared" si="92"/>
        <v>-0.10727272727272727</v>
      </c>
      <c r="L363" s="69">
        <v>-96</v>
      </c>
      <c r="M363" s="70">
        <v>1008.3333333333334</v>
      </c>
      <c r="N363" s="71">
        <f t="shared" si="93"/>
        <v>-9.5206611570247929E-2</v>
      </c>
      <c r="O363" s="69">
        <v>-161</v>
      </c>
      <c r="P363" s="70">
        <v>1008.3333333333335</v>
      </c>
      <c r="Q363" s="71">
        <f t="shared" si="94"/>
        <v>-0.15966942148760327</v>
      </c>
      <c r="R363" s="69">
        <v>-142</v>
      </c>
      <c r="S363" s="70">
        <v>1191.6666666666665</v>
      </c>
      <c r="T363" s="71">
        <f t="shared" si="95"/>
        <v>-0.11916083916083918</v>
      </c>
      <c r="U363" s="69">
        <v>-214</v>
      </c>
      <c r="V363" s="70">
        <v>825</v>
      </c>
      <c r="W363" s="71">
        <f t="shared" si="96"/>
        <v>-0.2593939393939394</v>
      </c>
      <c r="X363" s="69">
        <v>-38</v>
      </c>
      <c r="Y363" s="70">
        <v>733.33333333333303</v>
      </c>
      <c r="Z363" s="71">
        <f t="shared" si="97"/>
        <v>-5.181818181818184E-2</v>
      </c>
      <c r="AA363" s="69">
        <v>-147</v>
      </c>
      <c r="AB363" s="70">
        <v>1650</v>
      </c>
      <c r="AC363" s="71">
        <f t="shared" si="98"/>
        <v>-8.9090909090909096E-2</v>
      </c>
      <c r="AD363" s="69">
        <v>-60</v>
      </c>
      <c r="AE363" s="70">
        <v>1191.6666666666667</v>
      </c>
      <c r="AF363" s="71">
        <f t="shared" si="99"/>
        <v>-5.0349650349650346E-2</v>
      </c>
      <c r="AG363" s="69">
        <v>1</v>
      </c>
      <c r="AH363" s="70">
        <v>0</v>
      </c>
      <c r="AI363" s="71" t="e">
        <f t="shared" si="100"/>
        <v>#DIV/0!</v>
      </c>
      <c r="AJ363" s="69">
        <v>-1163</v>
      </c>
      <c r="AK363" s="70">
        <v>12833.333333333328</v>
      </c>
      <c r="AL363" s="71">
        <f t="shared" si="101"/>
        <v>-9.0623376623376661E-2</v>
      </c>
      <c r="AM363" s="57">
        <v>8974.3333333333285</v>
      </c>
      <c r="AN363" s="58"/>
      <c r="AO363" s="64">
        <f t="shared" si="102"/>
        <v>-1163</v>
      </c>
      <c r="AP363" s="65">
        <f t="shared" si="102"/>
        <v>12833.333333333332</v>
      </c>
    </row>
    <row r="364" spans="1:42" ht="27.95" customHeight="1" x14ac:dyDescent="0.2">
      <c r="A364" s="49">
        <v>18</v>
      </c>
      <c r="B364" s="66" t="s">
        <v>781</v>
      </c>
      <c r="C364" s="85">
        <f t="shared" si="90"/>
        <v>11</v>
      </c>
      <c r="D364" s="67" t="s">
        <v>782</v>
      </c>
      <c r="E364" s="68"/>
      <c r="F364" s="69">
        <v>281643</v>
      </c>
      <c r="G364" s="70">
        <v>378766.66666676663</v>
      </c>
      <c r="H364" s="71">
        <f t="shared" si="91"/>
        <v>0.74357916043278804</v>
      </c>
      <c r="I364" s="69">
        <v>349688</v>
      </c>
      <c r="J364" s="70">
        <v>619575</v>
      </c>
      <c r="K364" s="71">
        <f t="shared" si="92"/>
        <v>0.56439979017875153</v>
      </c>
      <c r="L364" s="69">
        <v>233674</v>
      </c>
      <c r="M364" s="70">
        <v>335041.66666666663</v>
      </c>
      <c r="N364" s="71">
        <f t="shared" si="93"/>
        <v>0.69744758114662364</v>
      </c>
      <c r="O364" s="69">
        <v>98847</v>
      </c>
      <c r="P364" s="70">
        <v>161058.33333333331</v>
      </c>
      <c r="Q364" s="71">
        <f t="shared" si="94"/>
        <v>0.61373415429192324</v>
      </c>
      <c r="R364" s="69">
        <v>254075</v>
      </c>
      <c r="S364" s="70">
        <v>382341.66666666704</v>
      </c>
      <c r="T364" s="71">
        <f t="shared" si="95"/>
        <v>0.66452344107582595</v>
      </c>
      <c r="U364" s="69">
        <v>269409</v>
      </c>
      <c r="V364" s="70">
        <v>346958.33333333331</v>
      </c>
      <c r="W364" s="71">
        <f t="shared" si="96"/>
        <v>0.77648805091869821</v>
      </c>
      <c r="X364" s="69">
        <v>190023</v>
      </c>
      <c r="Y364" s="70">
        <v>297091.66666666657</v>
      </c>
      <c r="Z364" s="71">
        <f t="shared" si="97"/>
        <v>0.63961067010743056</v>
      </c>
      <c r="AA364" s="69">
        <v>81486</v>
      </c>
      <c r="AB364" s="70">
        <v>126041.66666666666</v>
      </c>
      <c r="AC364" s="71">
        <f t="shared" si="98"/>
        <v>0.6465004958677687</v>
      </c>
      <c r="AD364" s="69">
        <v>219979</v>
      </c>
      <c r="AE364" s="70">
        <v>332291.66666666645</v>
      </c>
      <c r="AF364" s="71">
        <f t="shared" si="99"/>
        <v>0.66200576802507882</v>
      </c>
      <c r="AG364" s="69">
        <v>233</v>
      </c>
      <c r="AH364" s="70">
        <v>0</v>
      </c>
      <c r="AI364" s="71" t="e">
        <f t="shared" si="100"/>
        <v>#DIV/0!</v>
      </c>
      <c r="AJ364" s="69">
        <v>1979057</v>
      </c>
      <c r="AK364" s="70">
        <v>2979166.6666666679</v>
      </c>
      <c r="AL364" s="71">
        <f t="shared" si="101"/>
        <v>0.66429885314685289</v>
      </c>
      <c r="AM364" s="57">
        <v>313009.33333333372</v>
      </c>
      <c r="AN364" s="58"/>
      <c r="AO364" s="64">
        <f t="shared" si="102"/>
        <v>1979057</v>
      </c>
      <c r="AP364" s="65">
        <f t="shared" si="102"/>
        <v>2979166.6666667671</v>
      </c>
    </row>
    <row r="365" spans="1:42" ht="27.95" customHeight="1" x14ac:dyDescent="0.2">
      <c r="A365" s="49">
        <v>37.5</v>
      </c>
      <c r="B365" s="66" t="s">
        <v>783</v>
      </c>
      <c r="C365" s="85">
        <f t="shared" si="90"/>
        <v>12</v>
      </c>
      <c r="D365" s="67" t="s">
        <v>784</v>
      </c>
      <c r="E365" s="68"/>
      <c r="F365" s="69">
        <v>-31</v>
      </c>
      <c r="G365" s="70">
        <v>0</v>
      </c>
      <c r="H365" s="71" t="e">
        <f t="shared" si="91"/>
        <v>#DIV/0!</v>
      </c>
      <c r="I365" s="69">
        <v>-19</v>
      </c>
      <c r="J365" s="70">
        <v>0</v>
      </c>
      <c r="K365" s="71" t="e">
        <f t="shared" si="92"/>
        <v>#DIV/0!</v>
      </c>
      <c r="L365" s="69">
        <v>-9</v>
      </c>
      <c r="M365" s="70">
        <v>0</v>
      </c>
      <c r="N365" s="71" t="e">
        <f t="shared" si="93"/>
        <v>#DIV/0!</v>
      </c>
      <c r="O365" s="69">
        <v>-137</v>
      </c>
      <c r="P365" s="70">
        <v>0</v>
      </c>
      <c r="Q365" s="71" t="e">
        <f t="shared" si="94"/>
        <v>#DIV/0!</v>
      </c>
      <c r="R365" s="69">
        <v>-100</v>
      </c>
      <c r="S365" s="70">
        <v>0</v>
      </c>
      <c r="T365" s="71" t="e">
        <f t="shared" si="95"/>
        <v>#DIV/0!</v>
      </c>
      <c r="U365" s="69">
        <v>-11</v>
      </c>
      <c r="V365" s="70">
        <v>0</v>
      </c>
      <c r="W365" s="71" t="e">
        <f t="shared" si="96"/>
        <v>#DIV/0!</v>
      </c>
      <c r="X365" s="69">
        <v>-37</v>
      </c>
      <c r="Y365" s="70">
        <v>0</v>
      </c>
      <c r="Z365" s="71" t="e">
        <f t="shared" si="97"/>
        <v>#DIV/0!</v>
      </c>
      <c r="AA365" s="69">
        <v>-45</v>
      </c>
      <c r="AB365" s="70">
        <v>0</v>
      </c>
      <c r="AC365" s="71" t="e">
        <f t="shared" si="98"/>
        <v>#DIV/0!</v>
      </c>
      <c r="AD365" s="69">
        <v>-28</v>
      </c>
      <c r="AE365" s="70">
        <v>0</v>
      </c>
      <c r="AF365" s="71" t="e">
        <f t="shared" si="99"/>
        <v>#DIV/0!</v>
      </c>
      <c r="AG365" s="69">
        <v>0</v>
      </c>
      <c r="AH365" s="70">
        <v>0</v>
      </c>
      <c r="AI365" s="71" t="e">
        <f t="shared" si="100"/>
        <v>#DIV/0!</v>
      </c>
      <c r="AJ365" s="69">
        <v>-417</v>
      </c>
      <c r="AK365" s="70">
        <v>0</v>
      </c>
      <c r="AL365" s="71" t="e">
        <f t="shared" si="101"/>
        <v>#DIV/0!</v>
      </c>
      <c r="AM365" s="57">
        <v>0</v>
      </c>
      <c r="AN365" s="58"/>
      <c r="AO365" s="64">
        <f t="shared" si="102"/>
        <v>-417</v>
      </c>
      <c r="AP365" s="65">
        <f t="shared" si="102"/>
        <v>0</v>
      </c>
    </row>
    <row r="366" spans="1:42" ht="27.95" customHeight="1" x14ac:dyDescent="0.2">
      <c r="A366" s="49">
        <v>4.2</v>
      </c>
      <c r="B366" s="66" t="s">
        <v>785</v>
      </c>
      <c r="C366" s="85">
        <f t="shared" si="90"/>
        <v>13</v>
      </c>
      <c r="D366" s="67" t="s">
        <v>786</v>
      </c>
      <c r="E366" s="68"/>
      <c r="F366" s="69">
        <v>12054</v>
      </c>
      <c r="G366" s="70">
        <v>0</v>
      </c>
      <c r="H366" s="71" t="e">
        <f t="shared" si="91"/>
        <v>#DIV/0!</v>
      </c>
      <c r="I366" s="69">
        <v>14346</v>
      </c>
      <c r="J366" s="70">
        <v>0</v>
      </c>
      <c r="K366" s="71" t="e">
        <f t="shared" si="92"/>
        <v>#DIV/0!</v>
      </c>
      <c r="L366" s="69">
        <v>12724</v>
      </c>
      <c r="M366" s="70">
        <v>0</v>
      </c>
      <c r="N366" s="71" t="e">
        <f t="shared" si="93"/>
        <v>#DIV/0!</v>
      </c>
      <c r="O366" s="69">
        <v>6790</v>
      </c>
      <c r="P366" s="70">
        <v>0</v>
      </c>
      <c r="Q366" s="71" t="e">
        <f t="shared" si="94"/>
        <v>#DIV/0!</v>
      </c>
      <c r="R366" s="69">
        <v>10602</v>
      </c>
      <c r="S366" s="70">
        <v>0</v>
      </c>
      <c r="T366" s="71" t="e">
        <f t="shared" si="95"/>
        <v>#DIV/0!</v>
      </c>
      <c r="U366" s="69">
        <v>1712</v>
      </c>
      <c r="V366" s="70">
        <v>0</v>
      </c>
      <c r="W366" s="71" t="e">
        <f t="shared" si="96"/>
        <v>#DIV/0!</v>
      </c>
      <c r="X366" s="69">
        <v>-121</v>
      </c>
      <c r="Y366" s="70">
        <v>0</v>
      </c>
      <c r="Z366" s="71" t="e">
        <f t="shared" si="97"/>
        <v>#DIV/0!</v>
      </c>
      <c r="AA366" s="69">
        <v>13766</v>
      </c>
      <c r="AB366" s="70">
        <v>0</v>
      </c>
      <c r="AC366" s="71" t="e">
        <f t="shared" si="98"/>
        <v>#DIV/0!</v>
      </c>
      <c r="AD366" s="69">
        <v>3787</v>
      </c>
      <c r="AE366" s="70">
        <v>0</v>
      </c>
      <c r="AF366" s="71" t="e">
        <f t="shared" si="99"/>
        <v>#DIV/0!</v>
      </c>
      <c r="AG366" s="69">
        <v>0</v>
      </c>
      <c r="AH366" s="70">
        <v>0</v>
      </c>
      <c r="AI366" s="71" t="e">
        <f t="shared" si="100"/>
        <v>#DIV/0!</v>
      </c>
      <c r="AJ366" s="69">
        <v>75660</v>
      </c>
      <c r="AK366" s="70">
        <v>0</v>
      </c>
      <c r="AL366" s="71" t="e">
        <f t="shared" si="101"/>
        <v>#DIV/0!</v>
      </c>
      <c r="AM366" s="57">
        <v>0</v>
      </c>
      <c r="AN366" s="58"/>
      <c r="AO366" s="64">
        <f t="shared" si="102"/>
        <v>75660</v>
      </c>
      <c r="AP366" s="65">
        <f t="shared" si="102"/>
        <v>0</v>
      </c>
    </row>
    <row r="367" spans="1:42" ht="27.95" customHeight="1" x14ac:dyDescent="0.2">
      <c r="A367" s="49">
        <v>6.4</v>
      </c>
      <c r="B367" s="66" t="s">
        <v>787</v>
      </c>
      <c r="C367" s="85">
        <f t="shared" si="90"/>
        <v>14</v>
      </c>
      <c r="D367" s="67" t="s">
        <v>788</v>
      </c>
      <c r="E367" s="68"/>
      <c r="F367" s="69">
        <v>66708</v>
      </c>
      <c r="G367" s="70">
        <v>126591.66666666663</v>
      </c>
      <c r="H367" s="71">
        <f t="shared" si="91"/>
        <v>0.52695411756961374</v>
      </c>
      <c r="I367" s="69">
        <v>245832.5</v>
      </c>
      <c r="J367" s="70">
        <v>211475</v>
      </c>
      <c r="K367" s="71">
        <f t="shared" si="92"/>
        <v>1.162466012531032</v>
      </c>
      <c r="L367" s="69">
        <v>31871</v>
      </c>
      <c r="M367" s="70">
        <v>25300</v>
      </c>
      <c r="N367" s="71">
        <f t="shared" si="93"/>
        <v>1.2597233201581028</v>
      </c>
      <c r="O367" s="69">
        <v>12474.5</v>
      </c>
      <c r="P367" s="70">
        <v>8525</v>
      </c>
      <c r="Q367" s="71">
        <f t="shared" si="94"/>
        <v>1.463284457478006</v>
      </c>
      <c r="R367" s="69">
        <v>17830</v>
      </c>
      <c r="S367" s="70">
        <v>12191.666666666662</v>
      </c>
      <c r="T367" s="71">
        <f t="shared" si="95"/>
        <v>1.462474367737526</v>
      </c>
      <c r="U367" s="69">
        <v>16665.5</v>
      </c>
      <c r="V367" s="70">
        <v>13750</v>
      </c>
      <c r="W367" s="71">
        <f t="shared" si="96"/>
        <v>1.2120363636363636</v>
      </c>
      <c r="X367" s="69">
        <v>15697</v>
      </c>
      <c r="Y367" s="70">
        <v>10633.333333333332</v>
      </c>
      <c r="Z367" s="71">
        <f t="shared" si="97"/>
        <v>1.4762068965517243</v>
      </c>
      <c r="AA367" s="69">
        <v>12486</v>
      </c>
      <c r="AB367" s="70">
        <v>9075</v>
      </c>
      <c r="AC367" s="71">
        <f t="shared" si="98"/>
        <v>1.3758677685950413</v>
      </c>
      <c r="AD367" s="69">
        <v>17554.5</v>
      </c>
      <c r="AE367" s="70">
        <v>22458.333333333332</v>
      </c>
      <c r="AF367" s="71">
        <f t="shared" si="99"/>
        <v>0.78164749536178113</v>
      </c>
      <c r="AG367" s="69">
        <v>24</v>
      </c>
      <c r="AH367" s="70">
        <v>0</v>
      </c>
      <c r="AI367" s="71" t="e">
        <f t="shared" si="100"/>
        <v>#DIV/0!</v>
      </c>
      <c r="AJ367" s="69">
        <v>437143</v>
      </c>
      <c r="AK367" s="70">
        <v>440000</v>
      </c>
      <c r="AL367" s="71">
        <f t="shared" si="101"/>
        <v>0.99350681818181819</v>
      </c>
      <c r="AM367" s="57">
        <v>18028</v>
      </c>
      <c r="AN367" s="58"/>
      <c r="AO367" s="64">
        <f t="shared" si="102"/>
        <v>437143</v>
      </c>
      <c r="AP367" s="65">
        <f t="shared" si="102"/>
        <v>440000</v>
      </c>
    </row>
    <row r="368" spans="1:42" ht="27.95" customHeight="1" x14ac:dyDescent="0.2">
      <c r="A368" s="49">
        <v>5.5</v>
      </c>
      <c r="B368" s="66" t="s">
        <v>789</v>
      </c>
      <c r="C368" s="85">
        <f t="shared" si="90"/>
        <v>15</v>
      </c>
      <c r="D368" s="67" t="s">
        <v>790</v>
      </c>
      <c r="E368" s="68"/>
      <c r="F368" s="69">
        <v>50584.98</v>
      </c>
      <c r="G368" s="70">
        <v>40241.666666666664</v>
      </c>
      <c r="H368" s="71">
        <f t="shared" si="91"/>
        <v>1.257029944087803</v>
      </c>
      <c r="I368" s="69">
        <v>85169.327000000005</v>
      </c>
      <c r="J368" s="70">
        <v>66825</v>
      </c>
      <c r="K368" s="71">
        <f t="shared" si="92"/>
        <v>1.2745129367751591</v>
      </c>
      <c r="L368" s="69">
        <v>107590.47000829675</v>
      </c>
      <c r="M368" s="70">
        <v>67741.666666666657</v>
      </c>
      <c r="N368" s="71">
        <f t="shared" si="93"/>
        <v>1.5882465741168177</v>
      </c>
      <c r="O368" s="69">
        <v>77984.559999190271</v>
      </c>
      <c r="P368" s="70">
        <v>59491.666666666672</v>
      </c>
      <c r="Q368" s="71">
        <f t="shared" si="94"/>
        <v>1.3108484661581219</v>
      </c>
      <c r="R368" s="69">
        <v>61159.970000453592</v>
      </c>
      <c r="S368" s="70">
        <v>45833.333433333355</v>
      </c>
      <c r="T368" s="71">
        <f t="shared" si="95"/>
        <v>1.3343993425530247</v>
      </c>
      <c r="U368" s="69">
        <v>121620.32999991417</v>
      </c>
      <c r="V368" s="70">
        <v>68933.333333333387</v>
      </c>
      <c r="W368" s="71">
        <f t="shared" si="96"/>
        <v>1.7643181334610361</v>
      </c>
      <c r="X368" s="69">
        <v>94153.459999382496</v>
      </c>
      <c r="Y368" s="70">
        <v>56741.666666666664</v>
      </c>
      <c r="Z368" s="71">
        <f t="shared" si="97"/>
        <v>1.659335467752372</v>
      </c>
      <c r="AA368" s="69">
        <v>38999.020000189543</v>
      </c>
      <c r="AB368" s="70">
        <v>32266.666666666672</v>
      </c>
      <c r="AC368" s="71">
        <f t="shared" si="98"/>
        <v>1.2086473140554608</v>
      </c>
      <c r="AD368" s="69">
        <v>86054.189999967813</v>
      </c>
      <c r="AE368" s="70">
        <v>56925</v>
      </c>
      <c r="AF368" s="71">
        <f t="shared" si="99"/>
        <v>1.5117117259546389</v>
      </c>
      <c r="AG368" s="69">
        <v>0</v>
      </c>
      <c r="AH368" s="70">
        <v>0</v>
      </c>
      <c r="AI368" s="71" t="e">
        <f t="shared" si="100"/>
        <v>#DIV/0!</v>
      </c>
      <c r="AJ368" s="69">
        <v>723316.30700739461</v>
      </c>
      <c r="AK368" s="70">
        <v>495000</v>
      </c>
      <c r="AL368" s="71">
        <f t="shared" si="101"/>
        <v>1.4612450646614032</v>
      </c>
      <c r="AM368" s="57">
        <v>107210</v>
      </c>
      <c r="AN368" s="58"/>
      <c r="AO368" s="64">
        <f t="shared" si="102"/>
        <v>723316.30700739461</v>
      </c>
      <c r="AP368" s="65">
        <f t="shared" si="102"/>
        <v>495000.00010000006</v>
      </c>
    </row>
    <row r="369" spans="1:42" ht="27.95" customHeight="1" x14ac:dyDescent="0.2">
      <c r="A369" s="49">
        <v>4.25</v>
      </c>
      <c r="B369" s="66" t="s">
        <v>791</v>
      </c>
      <c r="C369" s="85">
        <f t="shared" si="90"/>
        <v>16</v>
      </c>
      <c r="D369" s="67" t="s">
        <v>792</v>
      </c>
      <c r="E369" s="68"/>
      <c r="F369" s="69">
        <v>567758</v>
      </c>
      <c r="G369" s="70">
        <v>603258.33333333314</v>
      </c>
      <c r="H369" s="71">
        <f t="shared" si="91"/>
        <v>0.94115235319307677</v>
      </c>
      <c r="I369" s="69">
        <v>930991</v>
      </c>
      <c r="J369" s="70">
        <v>567691.66666666663</v>
      </c>
      <c r="K369" s="71">
        <f t="shared" si="92"/>
        <v>1.639958897875901</v>
      </c>
      <c r="L369" s="69">
        <v>350069</v>
      </c>
      <c r="M369" s="70">
        <v>571266.66666666663</v>
      </c>
      <c r="N369" s="71">
        <f t="shared" si="93"/>
        <v>0.61279437507293733</v>
      </c>
      <c r="O369" s="69">
        <v>27765.5</v>
      </c>
      <c r="P369" s="70">
        <v>41433.333333333336</v>
      </c>
      <c r="Q369" s="71">
        <f t="shared" si="94"/>
        <v>0.670124698310539</v>
      </c>
      <c r="R369" s="69">
        <v>82736.5</v>
      </c>
      <c r="S369" s="70">
        <v>103675</v>
      </c>
      <c r="T369" s="71">
        <f t="shared" si="95"/>
        <v>0.79803713527851461</v>
      </c>
      <c r="U369" s="69">
        <v>153738</v>
      </c>
      <c r="V369" s="70">
        <v>132275</v>
      </c>
      <c r="W369" s="71">
        <f t="shared" si="96"/>
        <v>1.1622604422604423</v>
      </c>
      <c r="X369" s="69">
        <v>47901</v>
      </c>
      <c r="Y369" s="70">
        <v>58850</v>
      </c>
      <c r="Z369" s="71">
        <f t="shared" si="97"/>
        <v>0.81395072217502129</v>
      </c>
      <c r="AA369" s="69">
        <v>60086.669999986887</v>
      </c>
      <c r="AB369" s="70">
        <v>84150</v>
      </c>
      <c r="AC369" s="71">
        <f t="shared" si="98"/>
        <v>0.71404242424226838</v>
      </c>
      <c r="AD369" s="69">
        <v>126420</v>
      </c>
      <c r="AE369" s="70">
        <v>129066.66666666664</v>
      </c>
      <c r="AF369" s="71">
        <f t="shared" si="99"/>
        <v>0.97949380165289279</v>
      </c>
      <c r="AG369" s="69">
        <v>0</v>
      </c>
      <c r="AH369" s="70">
        <v>0</v>
      </c>
      <c r="AI369" s="71" t="e">
        <f t="shared" si="100"/>
        <v>#DIV/0!</v>
      </c>
      <c r="AJ369" s="69">
        <v>2347465.6699999869</v>
      </c>
      <c r="AK369" s="70">
        <v>2291666.6666666656</v>
      </c>
      <c r="AL369" s="71">
        <f t="shared" si="101"/>
        <v>1.0243486559999948</v>
      </c>
      <c r="AM369" s="57">
        <v>829673.33333333279</v>
      </c>
      <c r="AN369" s="58"/>
      <c r="AO369" s="64">
        <f t="shared" si="102"/>
        <v>2347465.6699999869</v>
      </c>
      <c r="AP369" s="65">
        <f t="shared" si="102"/>
        <v>2291666.6666666665</v>
      </c>
    </row>
    <row r="370" spans="1:42" ht="27.95" customHeight="1" x14ac:dyDescent="0.2">
      <c r="A370" s="49">
        <v>7</v>
      </c>
      <c r="B370" s="66" t="s">
        <v>793</v>
      </c>
      <c r="C370" s="85">
        <f t="shared" si="90"/>
        <v>17</v>
      </c>
      <c r="D370" s="67" t="s">
        <v>794</v>
      </c>
      <c r="E370" s="68"/>
      <c r="F370" s="69">
        <v>-534</v>
      </c>
      <c r="G370" s="70">
        <v>0</v>
      </c>
      <c r="H370" s="71" t="e">
        <f t="shared" si="91"/>
        <v>#DIV/0!</v>
      </c>
      <c r="I370" s="69">
        <v>-684</v>
      </c>
      <c r="J370" s="70">
        <v>0</v>
      </c>
      <c r="K370" s="71" t="e">
        <f t="shared" si="92"/>
        <v>#DIV/0!</v>
      </c>
      <c r="L370" s="69">
        <v>-503</v>
      </c>
      <c r="M370" s="70">
        <v>0</v>
      </c>
      <c r="N370" s="71" t="e">
        <f t="shared" si="93"/>
        <v>#DIV/0!</v>
      </c>
      <c r="O370" s="69">
        <v>-699</v>
      </c>
      <c r="P370" s="70">
        <v>0</v>
      </c>
      <c r="Q370" s="71" t="e">
        <f t="shared" si="94"/>
        <v>#DIV/0!</v>
      </c>
      <c r="R370" s="69">
        <v>-916</v>
      </c>
      <c r="S370" s="70">
        <v>0</v>
      </c>
      <c r="T370" s="71" t="e">
        <f t="shared" si="95"/>
        <v>#DIV/0!</v>
      </c>
      <c r="U370" s="69">
        <v>-787</v>
      </c>
      <c r="V370" s="70">
        <v>0</v>
      </c>
      <c r="W370" s="71" t="e">
        <f t="shared" si="96"/>
        <v>#DIV/0!</v>
      </c>
      <c r="X370" s="69">
        <v>-540</v>
      </c>
      <c r="Y370" s="70">
        <v>0</v>
      </c>
      <c r="Z370" s="71" t="e">
        <f t="shared" si="97"/>
        <v>#DIV/0!</v>
      </c>
      <c r="AA370" s="69">
        <v>-608</v>
      </c>
      <c r="AB370" s="70">
        <v>0</v>
      </c>
      <c r="AC370" s="71" t="e">
        <f t="shared" si="98"/>
        <v>#DIV/0!</v>
      </c>
      <c r="AD370" s="69">
        <v>-843</v>
      </c>
      <c r="AE370" s="70">
        <v>0</v>
      </c>
      <c r="AF370" s="71" t="e">
        <f t="shared" si="99"/>
        <v>#DIV/0!</v>
      </c>
      <c r="AG370" s="69">
        <v>0</v>
      </c>
      <c r="AH370" s="70">
        <v>0</v>
      </c>
      <c r="AI370" s="71" t="e">
        <f t="shared" si="100"/>
        <v>#DIV/0!</v>
      </c>
      <c r="AJ370" s="69">
        <v>-6114</v>
      </c>
      <c r="AK370" s="70">
        <v>0</v>
      </c>
      <c r="AL370" s="71" t="e">
        <f t="shared" si="101"/>
        <v>#DIV/0!</v>
      </c>
      <c r="AM370" s="57">
        <v>0</v>
      </c>
      <c r="AN370" s="58"/>
      <c r="AO370" s="64">
        <f t="shared" si="102"/>
        <v>-6114</v>
      </c>
      <c r="AP370" s="65">
        <f t="shared" si="102"/>
        <v>0</v>
      </c>
    </row>
    <row r="371" spans="1:42" ht="27.95" customHeight="1" x14ac:dyDescent="0.2">
      <c r="A371" s="49">
        <v>4.4000000000000004</v>
      </c>
      <c r="B371" s="66" t="s">
        <v>795</v>
      </c>
      <c r="C371" s="85">
        <f t="shared" si="90"/>
        <v>18</v>
      </c>
      <c r="D371" s="67" t="s">
        <v>796</v>
      </c>
      <c r="E371" s="68"/>
      <c r="F371" s="69">
        <v>-1598</v>
      </c>
      <c r="G371" s="70">
        <v>0</v>
      </c>
      <c r="H371" s="71" t="e">
        <f t="shared" si="91"/>
        <v>#DIV/0!</v>
      </c>
      <c r="I371" s="69">
        <v>-34</v>
      </c>
      <c r="J371" s="70">
        <v>0</v>
      </c>
      <c r="K371" s="71" t="e">
        <f t="shared" si="92"/>
        <v>#DIV/0!</v>
      </c>
      <c r="L371" s="69">
        <v>-1127</v>
      </c>
      <c r="M371" s="70">
        <v>0</v>
      </c>
      <c r="N371" s="71" t="e">
        <f t="shared" si="93"/>
        <v>#DIV/0!</v>
      </c>
      <c r="O371" s="69">
        <v>-1518</v>
      </c>
      <c r="P371" s="70">
        <v>0</v>
      </c>
      <c r="Q371" s="71" t="e">
        <f t="shared" si="94"/>
        <v>#DIV/0!</v>
      </c>
      <c r="R371" s="69">
        <v>-1416</v>
      </c>
      <c r="S371" s="70">
        <v>0</v>
      </c>
      <c r="T371" s="71" t="e">
        <f t="shared" si="95"/>
        <v>#DIV/0!</v>
      </c>
      <c r="U371" s="69">
        <v>-1939</v>
      </c>
      <c r="V371" s="70">
        <v>0</v>
      </c>
      <c r="W371" s="71" t="e">
        <f t="shared" si="96"/>
        <v>#DIV/0!</v>
      </c>
      <c r="X371" s="69">
        <v>-1381</v>
      </c>
      <c r="Y371" s="70">
        <v>0</v>
      </c>
      <c r="Z371" s="71" t="e">
        <f t="shared" si="97"/>
        <v>#DIV/0!</v>
      </c>
      <c r="AA371" s="69">
        <v>-1500</v>
      </c>
      <c r="AB371" s="70">
        <v>0</v>
      </c>
      <c r="AC371" s="71" t="e">
        <f t="shared" si="98"/>
        <v>#DIV/0!</v>
      </c>
      <c r="AD371" s="69">
        <v>-2015</v>
      </c>
      <c r="AE371" s="70">
        <v>0</v>
      </c>
      <c r="AF371" s="71" t="e">
        <f t="shared" si="99"/>
        <v>#DIV/0!</v>
      </c>
      <c r="AG371" s="69">
        <v>0</v>
      </c>
      <c r="AH371" s="70">
        <v>0</v>
      </c>
      <c r="AI371" s="71" t="e">
        <f t="shared" si="100"/>
        <v>#DIV/0!</v>
      </c>
      <c r="AJ371" s="69">
        <v>-12528</v>
      </c>
      <c r="AK371" s="70">
        <v>0</v>
      </c>
      <c r="AL371" s="71" t="e">
        <f t="shared" si="101"/>
        <v>#DIV/0!</v>
      </c>
      <c r="AM371" s="57">
        <v>0</v>
      </c>
      <c r="AN371" s="58"/>
      <c r="AO371" s="64">
        <f t="shared" si="102"/>
        <v>-12528</v>
      </c>
      <c r="AP371" s="65">
        <f t="shared" si="102"/>
        <v>0</v>
      </c>
    </row>
    <row r="372" spans="1:42" ht="27.95" customHeight="1" x14ac:dyDescent="0.2">
      <c r="A372" s="49">
        <v>12</v>
      </c>
      <c r="B372" s="66" t="s">
        <v>797</v>
      </c>
      <c r="C372" s="85">
        <f t="shared" si="90"/>
        <v>19</v>
      </c>
      <c r="D372" s="67" t="s">
        <v>798</v>
      </c>
      <c r="E372" s="68"/>
      <c r="F372" s="69">
        <v>387148</v>
      </c>
      <c r="G372" s="70">
        <v>559441.66666666674</v>
      </c>
      <c r="H372" s="71">
        <f t="shared" si="91"/>
        <v>0.69202568036584089</v>
      </c>
      <c r="I372" s="69">
        <v>474223</v>
      </c>
      <c r="J372" s="70">
        <v>606466.66666666674</v>
      </c>
      <c r="K372" s="71">
        <f t="shared" si="92"/>
        <v>0.7819440474881828</v>
      </c>
      <c r="L372" s="69">
        <v>333083</v>
      </c>
      <c r="M372" s="70">
        <v>446783.33333333326</v>
      </c>
      <c r="N372" s="71">
        <f t="shared" si="93"/>
        <v>0.74551348528369465</v>
      </c>
      <c r="O372" s="69">
        <v>194480</v>
      </c>
      <c r="P372" s="70">
        <v>235125</v>
      </c>
      <c r="Q372" s="71">
        <f t="shared" si="94"/>
        <v>0.82713450292397661</v>
      </c>
      <c r="R372" s="69">
        <v>300703</v>
      </c>
      <c r="S372" s="70">
        <v>292508.33333333331</v>
      </c>
      <c r="T372" s="71">
        <f t="shared" si="95"/>
        <v>1.0280151562633544</v>
      </c>
      <c r="U372" s="69">
        <v>206720</v>
      </c>
      <c r="V372" s="70">
        <v>209366.66666666669</v>
      </c>
      <c r="W372" s="71">
        <f t="shared" si="96"/>
        <v>0.98735870084381461</v>
      </c>
      <c r="X372" s="69">
        <v>168115</v>
      </c>
      <c r="Y372" s="70">
        <v>227883.33333333337</v>
      </c>
      <c r="Z372" s="71">
        <f t="shared" si="97"/>
        <v>0.73772398156951646</v>
      </c>
      <c r="AA372" s="69">
        <v>158308</v>
      </c>
      <c r="AB372" s="70">
        <v>116875</v>
      </c>
      <c r="AC372" s="71">
        <f t="shared" si="98"/>
        <v>1.3545069518716577</v>
      </c>
      <c r="AD372" s="69">
        <v>217356</v>
      </c>
      <c r="AE372" s="70">
        <v>238883.33333333334</v>
      </c>
      <c r="AF372" s="71">
        <f t="shared" si="99"/>
        <v>0.90988348566245725</v>
      </c>
      <c r="AG372" s="69">
        <v>20</v>
      </c>
      <c r="AH372" s="70">
        <v>0</v>
      </c>
      <c r="AI372" s="71" t="e">
        <f t="shared" si="100"/>
        <v>#DIV/0!</v>
      </c>
      <c r="AJ372" s="69">
        <v>2440156</v>
      </c>
      <c r="AK372" s="70">
        <v>2933333.333333333</v>
      </c>
      <c r="AL372" s="71">
        <f t="shared" si="101"/>
        <v>0.83187136363636371</v>
      </c>
      <c r="AM372" s="57">
        <v>0</v>
      </c>
      <c r="AN372" s="58"/>
      <c r="AO372" s="64">
        <f t="shared" si="102"/>
        <v>2440156</v>
      </c>
      <c r="AP372" s="65">
        <f t="shared" si="102"/>
        <v>2933333.3333333335</v>
      </c>
    </row>
    <row r="373" spans="1:42" ht="27.95" customHeight="1" thickBot="1" x14ac:dyDescent="0.25">
      <c r="A373" s="49">
        <v>29</v>
      </c>
      <c r="B373" s="66" t="s">
        <v>799</v>
      </c>
      <c r="C373" s="85">
        <f t="shared" si="90"/>
        <v>20</v>
      </c>
      <c r="D373" s="67" t="s">
        <v>800</v>
      </c>
      <c r="E373" s="68"/>
      <c r="F373" s="69">
        <v>165890.5</v>
      </c>
      <c r="G373" s="70">
        <v>259875.0000000009</v>
      </c>
      <c r="H373" s="71">
        <f t="shared" si="91"/>
        <v>0.63834728234728011</v>
      </c>
      <c r="I373" s="69">
        <v>141411.5</v>
      </c>
      <c r="J373" s="70">
        <v>203683.33333333334</v>
      </c>
      <c r="K373" s="71">
        <f t="shared" si="92"/>
        <v>0.69427133622453152</v>
      </c>
      <c r="L373" s="69">
        <v>110406.5</v>
      </c>
      <c r="M373" s="70">
        <v>171691.66666666669</v>
      </c>
      <c r="N373" s="71">
        <f t="shared" si="93"/>
        <v>0.64305101198854531</v>
      </c>
      <c r="O373" s="69">
        <v>100455</v>
      </c>
      <c r="P373" s="70">
        <v>161058.33333333337</v>
      </c>
      <c r="Q373" s="71">
        <f t="shared" si="94"/>
        <v>0.62371811455476778</v>
      </c>
      <c r="R373" s="69">
        <v>104934.5</v>
      </c>
      <c r="S373" s="70">
        <v>178658.3333333334</v>
      </c>
      <c r="T373" s="71">
        <f t="shared" si="95"/>
        <v>0.58734735761929169</v>
      </c>
      <c r="U373" s="69">
        <v>126310</v>
      </c>
      <c r="V373" s="70">
        <v>195250</v>
      </c>
      <c r="W373" s="71">
        <f t="shared" si="96"/>
        <v>0.6469142125480154</v>
      </c>
      <c r="X373" s="69">
        <v>91479.5</v>
      </c>
      <c r="Y373" s="70">
        <v>134016.66666666669</v>
      </c>
      <c r="Z373" s="71">
        <f t="shared" si="97"/>
        <v>0.68259793558015158</v>
      </c>
      <c r="AA373" s="69">
        <v>106497.5</v>
      </c>
      <c r="AB373" s="70">
        <v>164266.66666666666</v>
      </c>
      <c r="AC373" s="71">
        <f t="shared" si="98"/>
        <v>0.64832081980519485</v>
      </c>
      <c r="AD373" s="69">
        <v>60274.5</v>
      </c>
      <c r="AE373" s="70">
        <v>89833.333333333372</v>
      </c>
      <c r="AF373" s="71">
        <f t="shared" si="99"/>
        <v>0.67095918367346907</v>
      </c>
      <c r="AG373" s="69">
        <v>47</v>
      </c>
      <c r="AH373" s="70">
        <v>0</v>
      </c>
      <c r="AI373" s="71" t="e">
        <f t="shared" si="100"/>
        <v>#DIV/0!</v>
      </c>
      <c r="AJ373" s="69">
        <v>1007706.5</v>
      </c>
      <c r="AK373" s="70">
        <v>1558333.333333333</v>
      </c>
      <c r="AL373" s="71">
        <f t="shared" si="101"/>
        <v>0.64665657754010708</v>
      </c>
      <c r="AM373" s="57">
        <v>722467</v>
      </c>
      <c r="AN373" s="58"/>
      <c r="AO373" s="64">
        <f t="shared" si="102"/>
        <v>1007706.5</v>
      </c>
      <c r="AP373" s="65">
        <f t="shared" si="102"/>
        <v>1558333.3333333344</v>
      </c>
    </row>
    <row r="374" spans="1:42" ht="27.95" customHeight="1" thickTop="1" x14ac:dyDescent="0.2">
      <c r="A374" s="74"/>
      <c r="B374" s="75"/>
      <c r="C374" s="76"/>
      <c r="D374" s="77" t="s">
        <v>801</v>
      </c>
      <c r="E374" s="76"/>
      <c r="F374" s="78"/>
      <c r="G374" s="79"/>
      <c r="H374" s="80"/>
      <c r="I374" s="78"/>
      <c r="J374" s="79"/>
      <c r="K374" s="80"/>
      <c r="L374" s="78"/>
      <c r="M374" s="79"/>
      <c r="N374" s="80"/>
      <c r="O374" s="78"/>
      <c r="P374" s="79"/>
      <c r="Q374" s="80"/>
      <c r="R374" s="78"/>
      <c r="S374" s="79"/>
      <c r="T374" s="80"/>
      <c r="U374" s="78"/>
      <c r="V374" s="79"/>
      <c r="W374" s="80"/>
      <c r="X374" s="78"/>
      <c r="Y374" s="79"/>
      <c r="Z374" s="80"/>
      <c r="AA374" s="78"/>
      <c r="AB374" s="79"/>
      <c r="AC374" s="80"/>
      <c r="AD374" s="78"/>
      <c r="AE374" s="79"/>
      <c r="AF374" s="80"/>
      <c r="AG374" s="78"/>
      <c r="AH374" s="79"/>
      <c r="AI374" s="80"/>
      <c r="AJ374" s="78"/>
      <c r="AK374" s="79"/>
      <c r="AL374" s="80"/>
      <c r="AM374" s="81"/>
      <c r="AN374" s="58"/>
      <c r="AO374" s="78"/>
      <c r="AP374" s="83"/>
    </row>
    <row r="375" spans="1:42" ht="27.95" customHeight="1" x14ac:dyDescent="0.2">
      <c r="A375" s="62"/>
      <c r="B375" s="84"/>
      <c r="C375" s="85"/>
      <c r="D375" s="86" t="s">
        <v>159</v>
      </c>
      <c r="E375" s="85"/>
      <c r="F375" s="112">
        <f>SUMPRODUCT(F354:F373,$A354:$A373)</f>
        <v>20948896.93</v>
      </c>
      <c r="G375" s="113">
        <f>SUMPRODUCT(G354:G373,$A354:$A373)</f>
        <v>31799464.712730635</v>
      </c>
      <c r="H375" s="63">
        <f>F375/G375</f>
        <v>0.65878143293441327</v>
      </c>
      <c r="I375" s="112">
        <f>SUMPRODUCT(I354:I373,$A354:$A373)</f>
        <v>25913227.8785</v>
      </c>
      <c r="J375" s="113">
        <f>SUMPRODUCT(J354:J373,$A354:$A373)</f>
        <v>35306536.377795726</v>
      </c>
      <c r="K375" s="63">
        <f>I375/J375</f>
        <v>0.73394987265861689</v>
      </c>
      <c r="L375" s="112">
        <f>SUMPRODUCT(L354:L373,$A354:$A373)</f>
        <v>16984105.319045708</v>
      </c>
      <c r="M375" s="113">
        <f>SUMPRODUCT(M354:M373,$A354:$A373)</f>
        <v>24867955.954453163</v>
      </c>
      <c r="N375" s="63">
        <f>L375/M375</f>
        <v>0.68297150558545705</v>
      </c>
      <c r="O375" s="112">
        <f>SUMPRODUCT(O354:O373,$A354:$A373)</f>
        <v>9421434.5049956478</v>
      </c>
      <c r="P375" s="113">
        <f>SUMPRODUCT(P354:P373,$A354:$A373)</f>
        <v>13500309.462544225</v>
      </c>
      <c r="Q375" s="63">
        <f>O375/P375</f>
        <v>0.69786804007232839</v>
      </c>
      <c r="R375" s="112">
        <f>SUMPRODUCT(R354:R373,$A354:$A373)</f>
        <v>14263469.890002495</v>
      </c>
      <c r="S375" s="113">
        <f>SUMPRODUCT(S354:S373,$A354:$A373)</f>
        <v>20406530.969485559</v>
      </c>
      <c r="T375" s="63">
        <f>R375/S375</f>
        <v>0.69896592964924076</v>
      </c>
      <c r="U375" s="112">
        <f>SUMPRODUCT(U354:U373,$A354:$A373)</f>
        <v>16191580.974999528</v>
      </c>
      <c r="V375" s="113">
        <f>SUMPRODUCT(V354:V373,$A354:$A373)</f>
        <v>21838188.11798954</v>
      </c>
      <c r="W375" s="63">
        <f>U375/V375</f>
        <v>0.74143426586116212</v>
      </c>
      <c r="X375" s="112">
        <f>SUMPRODUCT(X354:X373,$A354:$A373)</f>
        <v>10800865.059996603</v>
      </c>
      <c r="Y375" s="113">
        <f>SUMPRODUCT(Y354:Y373,$A354:$A373)</f>
        <v>15715622.281125989</v>
      </c>
      <c r="Z375" s="63">
        <f>X375/Y375</f>
        <v>0.68726932136617536</v>
      </c>
      <c r="AA375" s="112">
        <f>SUMPRODUCT(AA354:AA373,$A354:$A373)</f>
        <v>9312625.2615006771</v>
      </c>
      <c r="AB375" s="113">
        <f>SUMPRODUCT(AB354:AB373,$A354:$A373)</f>
        <v>12215696.651807414</v>
      </c>
      <c r="AC375" s="63">
        <f>AA375/AB375</f>
        <v>0.76234909288802588</v>
      </c>
      <c r="AD375" s="112">
        <f>SUMPRODUCT(AD354:AD373,$A354:$A373)</f>
        <v>12056076.045001198</v>
      </c>
      <c r="AE375" s="113">
        <f>SUMPRODUCT(AE354:AE373,$A354:$A373)</f>
        <v>16598328.805952929</v>
      </c>
      <c r="AF375" s="63">
        <f>AD375/AE375</f>
        <v>0.7263427653437815</v>
      </c>
      <c r="AG375" s="112">
        <f>SUMPRODUCT(AG354:AG373,$A354:$A373)</f>
        <v>13349.25</v>
      </c>
      <c r="AH375" s="113">
        <f>SUMPRODUCT(AH354:AH373,$A354:$A373)</f>
        <v>0</v>
      </c>
      <c r="AI375" s="63" t="e">
        <f>AG375/AH375</f>
        <v>#DIV/0!</v>
      </c>
      <c r="AJ375" s="112">
        <f>SUMPRODUCT(AJ354:AJ373,$A354:$A373)</f>
        <v>135905631.11404186</v>
      </c>
      <c r="AK375" s="113">
        <f>SUMPRODUCT(AK354:AK373,$A354:$A373)</f>
        <v>192248633.33333334</v>
      </c>
      <c r="AL375" s="63">
        <f>AJ375/AK375</f>
        <v>0.70692638359826321</v>
      </c>
      <c r="AM375" s="114">
        <f>SUMPRODUCT(AM354:AM373,$A354:$A373)</f>
        <v>49838223.596666664</v>
      </c>
      <c r="AN375" s="58"/>
      <c r="AO375" s="112">
        <f>SUMPRODUCT(AO354:AO373,$A354:$A373)</f>
        <v>135905631.11404186</v>
      </c>
      <c r="AP375" s="115">
        <f>SUMPRODUCT(AP354:AP373,$A354:$A373)</f>
        <v>192248633.33388519</v>
      </c>
    </row>
    <row r="376" spans="1:42" ht="27.95" customHeight="1" x14ac:dyDescent="0.2">
      <c r="A376" s="62"/>
      <c r="B376" s="84"/>
      <c r="C376" s="85"/>
      <c r="D376" s="86" t="s">
        <v>160</v>
      </c>
      <c r="E376" s="85"/>
      <c r="F376" s="88">
        <f>F375*0.8*0.96</f>
        <v>16088752.842239998</v>
      </c>
      <c r="G376" s="70">
        <f>G375*0.8*0.96</f>
        <v>24421988.89937713</v>
      </c>
      <c r="H376" s="71"/>
      <c r="I376" s="88">
        <f>I375*0.8*0.96</f>
        <v>19901359.010687999</v>
      </c>
      <c r="J376" s="70">
        <f>J375*0.8*0.96</f>
        <v>27115419.93814712</v>
      </c>
      <c r="K376" s="71"/>
      <c r="L376" s="88">
        <f>L375*0.8*0.96</f>
        <v>13043792.885027103</v>
      </c>
      <c r="M376" s="70">
        <f>M375*0.8*0.96</f>
        <v>19098590.173020028</v>
      </c>
      <c r="N376" s="71"/>
      <c r="O376" s="88">
        <f>O375*0.8*0.96</f>
        <v>7235661.6998366583</v>
      </c>
      <c r="P376" s="70">
        <f>P375*0.8*0.96</f>
        <v>10368237.667233966</v>
      </c>
      <c r="Q376" s="71"/>
      <c r="R376" s="88">
        <f>R375*0.8*0.96</f>
        <v>10954344.875521917</v>
      </c>
      <c r="S376" s="70">
        <f>S375*0.8*0.96</f>
        <v>15672215.784564909</v>
      </c>
      <c r="T376" s="71"/>
      <c r="U376" s="88">
        <f>U375*0.8*0.96</f>
        <v>12435134.188799638</v>
      </c>
      <c r="V376" s="70">
        <f>V375*0.8*0.96</f>
        <v>16771728.474615965</v>
      </c>
      <c r="W376" s="71"/>
      <c r="X376" s="88">
        <f>X375*0.8*0.96</f>
        <v>8295064.3660773914</v>
      </c>
      <c r="Y376" s="70">
        <f>Y375*0.8*0.96</f>
        <v>12069597.91190476</v>
      </c>
      <c r="Z376" s="71"/>
      <c r="AA376" s="88">
        <f>AA375*0.8*0.96</f>
        <v>7152096.2008325206</v>
      </c>
      <c r="AB376" s="70">
        <f>AB375*0.8*0.96</f>
        <v>9381655.0285880957</v>
      </c>
      <c r="AC376" s="71"/>
      <c r="AD376" s="88">
        <f>AD375*0.8*0.96</f>
        <v>9259066.4025609195</v>
      </c>
      <c r="AE376" s="70">
        <f>AE375*0.8*0.96</f>
        <v>12747516.52297185</v>
      </c>
      <c r="AF376" s="71"/>
      <c r="AG376" s="88">
        <f>AG375*0.8*0.96</f>
        <v>10252.224</v>
      </c>
      <c r="AH376" s="70">
        <f>AH375*0.8*0.96</f>
        <v>0</v>
      </c>
      <c r="AI376" s="71"/>
      <c r="AJ376" s="88">
        <f>AJ375*0.8*0.96</f>
        <v>104375524.69558416</v>
      </c>
      <c r="AK376" s="70">
        <f>AK375*0.8*0.96</f>
        <v>147646950.40000001</v>
      </c>
      <c r="AL376" s="71"/>
      <c r="AM376" s="85">
        <f>AM375*0.8*0.96</f>
        <v>38275755.722240001</v>
      </c>
      <c r="AN376" s="58"/>
      <c r="AO376" s="69">
        <f>AO375*0.8*0.96</f>
        <v>104375524.69558416</v>
      </c>
      <c r="AP376" s="87">
        <f>AP375*0.8*0.96</f>
        <v>147646950.40042382</v>
      </c>
    </row>
    <row r="377" spans="1:42" ht="27.95" customHeight="1" x14ac:dyDescent="0.2">
      <c r="A377" s="89"/>
      <c r="B377" s="90"/>
      <c r="C377" s="91"/>
      <c r="D377" s="86" t="s">
        <v>161</v>
      </c>
      <c r="E377" s="91"/>
      <c r="F377" s="88">
        <f>F375*0.8*0.93</f>
        <v>15585979.315920001</v>
      </c>
      <c r="G377" s="70">
        <f>G375*0.8*0.93</f>
        <v>23658801.746271595</v>
      </c>
      <c r="H377" s="92"/>
      <c r="I377" s="88">
        <f>I375*0.8*0.93</f>
        <v>19279441.541604001</v>
      </c>
      <c r="J377" s="70">
        <f>J375*0.8*0.93</f>
        <v>26268063.065080024</v>
      </c>
      <c r="K377" s="92"/>
      <c r="L377" s="88">
        <f>L375*0.8*0.93</f>
        <v>12636174.357370008</v>
      </c>
      <c r="M377" s="70">
        <f>M375*0.8*0.93</f>
        <v>18501759.230113152</v>
      </c>
      <c r="N377" s="92"/>
      <c r="O377" s="88">
        <f>O375*0.8*0.93</f>
        <v>7009547.2717167633</v>
      </c>
      <c r="P377" s="70">
        <f>P375*0.8*0.93</f>
        <v>10044230.240132906</v>
      </c>
      <c r="Q377" s="92"/>
      <c r="R377" s="88">
        <f>R375*0.8*0.93</f>
        <v>10612021.598161858</v>
      </c>
      <c r="S377" s="70">
        <f>S375*0.8*0.93</f>
        <v>15182459.041297257</v>
      </c>
      <c r="T377" s="92"/>
      <c r="U377" s="88">
        <f>U375*0.8*0.93</f>
        <v>12046536.24539965</v>
      </c>
      <c r="V377" s="70">
        <f>V375*0.8*0.93</f>
        <v>16247611.959784217</v>
      </c>
      <c r="W377" s="92"/>
      <c r="X377" s="88">
        <f>X375*0.8*0.93</f>
        <v>8035843.6046374738</v>
      </c>
      <c r="Y377" s="70">
        <f>Y375*0.8*0.93</f>
        <v>11692422.977157736</v>
      </c>
      <c r="Z377" s="92"/>
      <c r="AA377" s="88">
        <f>AA375*0.8*0.93</f>
        <v>6928593.1945565045</v>
      </c>
      <c r="AB377" s="70">
        <f>AB375*0.8*0.93</f>
        <v>9088478.308944717</v>
      </c>
      <c r="AC377" s="92"/>
      <c r="AD377" s="88">
        <f>AD375*0.8*0.93</f>
        <v>8969720.5774808917</v>
      </c>
      <c r="AE377" s="70">
        <f>AE375*0.8*0.93</f>
        <v>12349156.631628979</v>
      </c>
      <c r="AF377" s="92"/>
      <c r="AG377" s="88">
        <f>AG375*0.8*0.93</f>
        <v>9931.8420000000024</v>
      </c>
      <c r="AH377" s="70">
        <f>AH375*0.8*0.93</f>
        <v>0</v>
      </c>
      <c r="AI377" s="92"/>
      <c r="AJ377" s="88">
        <f>AJ375*0.8*0.93</f>
        <v>101113789.54884717</v>
      </c>
      <c r="AK377" s="70">
        <f>AK375*0.8*0.93</f>
        <v>143032983.20000002</v>
      </c>
      <c r="AL377" s="92"/>
      <c r="AM377" s="85">
        <f>AM375*0.8*0.93</f>
        <v>37079638.355920002</v>
      </c>
      <c r="AN377" s="58"/>
      <c r="AO377" s="69">
        <f>AO375*0.8*0.93</f>
        <v>101113789.54884717</v>
      </c>
      <c r="AP377" s="87">
        <f>AP375*0.8*0.93</f>
        <v>143032983.20041057</v>
      </c>
    </row>
    <row r="378" spans="1:42" ht="27.95" customHeight="1" x14ac:dyDescent="0.2">
      <c r="A378" s="89"/>
      <c r="B378" s="90"/>
      <c r="C378" s="91"/>
      <c r="D378" s="86" t="s">
        <v>162</v>
      </c>
      <c r="E378" s="91"/>
      <c r="F378" s="88">
        <f>F375*0.8*0.9405</f>
        <v>15761950.050131999</v>
      </c>
      <c r="G378" s="70">
        <f>G375*0.8*0.9405</f>
        <v>23925917.249858532</v>
      </c>
      <c r="H378" s="92"/>
      <c r="I378" s="88">
        <f>I375*0.8*0.9405</f>
        <v>19497112.6557834</v>
      </c>
      <c r="J378" s="70">
        <f>J375*0.8*0.9405</f>
        <v>26564637.970653508</v>
      </c>
      <c r="K378" s="92"/>
      <c r="L378" s="88">
        <f>L375*0.8*0.9405</f>
        <v>12778840.84204999</v>
      </c>
      <c r="M378" s="70">
        <f>M375*0.8*0.9405</f>
        <v>18710650.060130559</v>
      </c>
      <c r="N378" s="92"/>
      <c r="O378" s="88">
        <f>O375*0.8*0.9405</f>
        <v>7088687.321558726</v>
      </c>
      <c r="P378" s="70">
        <f>P375*0.8*0.9405</f>
        <v>10157632.839618277</v>
      </c>
      <c r="Q378" s="92"/>
      <c r="R378" s="88">
        <f>R375*0.8*0.9405</f>
        <v>10731834.745237878</v>
      </c>
      <c r="S378" s="70">
        <f>S375*0.8*0.9405</f>
        <v>15353873.901440935</v>
      </c>
      <c r="T378" s="92"/>
      <c r="U378" s="88">
        <f>U375*0.8*0.9405</f>
        <v>12182545.525589645</v>
      </c>
      <c r="V378" s="70">
        <f>V375*0.8*0.9405</f>
        <v>16431052.739975329</v>
      </c>
      <c r="W378" s="92"/>
      <c r="X378" s="88">
        <f>X375*0.8*0.9405</f>
        <v>8126570.8711414449</v>
      </c>
      <c r="Y378" s="70">
        <f>Y375*0.8*0.9405</f>
        <v>11824434.204319194</v>
      </c>
      <c r="Z378" s="92"/>
      <c r="AA378" s="88">
        <f>AA375*0.8*0.9405</f>
        <v>7006819.2467531106</v>
      </c>
      <c r="AB378" s="70">
        <f>AB375*0.8*0.9405</f>
        <v>9191090.1608198993</v>
      </c>
      <c r="AC378" s="92"/>
      <c r="AD378" s="88">
        <f>AD375*0.8*0.9405</f>
        <v>9070991.6162589006</v>
      </c>
      <c r="AE378" s="70">
        <f>AE375*0.8*0.9405</f>
        <v>12488582.593598984</v>
      </c>
      <c r="AF378" s="92"/>
      <c r="AG378" s="88">
        <f>AG375*0.8*0.9405</f>
        <v>10043.975700000001</v>
      </c>
      <c r="AH378" s="70">
        <f>AH375*0.8*0.9405</f>
        <v>0</v>
      </c>
      <c r="AI378" s="92"/>
      <c r="AJ378" s="88">
        <f>AJ375*0.8*0.9405</f>
        <v>102255396.85020511</v>
      </c>
      <c r="AK378" s="70">
        <f>AK375*0.8*0.9405</f>
        <v>144647871.72000003</v>
      </c>
      <c r="AL378" s="92"/>
      <c r="AM378" s="85">
        <f>AM375*0.8*0.9405</f>
        <v>37498279.434132002</v>
      </c>
      <c r="AN378" s="58"/>
      <c r="AO378" s="69">
        <f>AO375*0.8*0.9405</f>
        <v>102255396.85020511</v>
      </c>
      <c r="AP378" s="87">
        <f>AP375*0.8*0.9405</f>
        <v>144647871.7204152</v>
      </c>
    </row>
    <row r="379" spans="1:42" ht="27.95" customHeight="1" thickBot="1" x14ac:dyDescent="0.25">
      <c r="A379" s="94"/>
      <c r="B379" s="95"/>
      <c r="C379" s="96"/>
      <c r="D379" s="97" t="s">
        <v>163</v>
      </c>
      <c r="E379" s="96"/>
      <c r="F379" s="98">
        <f>F375*0.8*0.89</f>
        <v>14915614.614159999</v>
      </c>
      <c r="G379" s="99">
        <f>G375*0.8*0.89</f>
        <v>22641218.875464212</v>
      </c>
      <c r="H379" s="100"/>
      <c r="I379" s="98">
        <f>I375*0.8*0.89</f>
        <v>18450218.249492001</v>
      </c>
      <c r="J379" s="99">
        <f>J375*0.8*0.89</f>
        <v>25138253.900990561</v>
      </c>
      <c r="K379" s="100"/>
      <c r="L379" s="98">
        <f>L375*0.8*0.89</f>
        <v>12092682.987160545</v>
      </c>
      <c r="M379" s="99">
        <f>M375*0.8*0.89</f>
        <v>17705984.639570653</v>
      </c>
      <c r="N379" s="100"/>
      <c r="O379" s="98">
        <f>O375*0.8*0.89</f>
        <v>6708061.3675569016</v>
      </c>
      <c r="P379" s="99">
        <f>P375*0.8*0.89</f>
        <v>9612220.3373314887</v>
      </c>
      <c r="Q379" s="100"/>
      <c r="R379" s="98">
        <f>R375*0.8*0.89</f>
        <v>10155590.561681777</v>
      </c>
      <c r="S379" s="99">
        <f>S375*0.8*0.89</f>
        <v>14529450.050273718</v>
      </c>
      <c r="T379" s="100"/>
      <c r="U379" s="98">
        <f>U375*0.8*0.89</f>
        <v>11528405.654199665</v>
      </c>
      <c r="V379" s="99">
        <f>V375*0.8*0.89</f>
        <v>15548789.940008553</v>
      </c>
      <c r="W379" s="100"/>
      <c r="X379" s="98">
        <f>X375*0.8*0.89</f>
        <v>7690215.9227175815</v>
      </c>
      <c r="Y379" s="99">
        <f>Y375*0.8*0.89</f>
        <v>11189523.064161705</v>
      </c>
      <c r="Z379" s="100"/>
      <c r="AA379" s="98">
        <f>AA375*0.8*0.89</f>
        <v>6630589.1861884827</v>
      </c>
      <c r="AB379" s="99">
        <f>AB375*0.8*0.89</f>
        <v>8697576.0160868801</v>
      </c>
      <c r="AC379" s="100"/>
      <c r="AD379" s="98">
        <f>AD375*0.8*0.89</f>
        <v>8583926.1440408528</v>
      </c>
      <c r="AE379" s="99">
        <f>AE375*0.8*0.89</f>
        <v>11818010.109838486</v>
      </c>
      <c r="AF379" s="100"/>
      <c r="AG379" s="98">
        <f>AG375*0.8*0.89</f>
        <v>9504.6660000000011</v>
      </c>
      <c r="AH379" s="99">
        <f>AH375*0.8*0.89</f>
        <v>0</v>
      </c>
      <c r="AI379" s="100"/>
      <c r="AJ379" s="98">
        <f>AJ375*0.8*0.89</f>
        <v>96764809.353197813</v>
      </c>
      <c r="AK379" s="99">
        <f>AK375*0.8*0.89</f>
        <v>136881026.93333337</v>
      </c>
      <c r="AL379" s="100"/>
      <c r="AM379" s="96">
        <f>AM375*0.8*0.89</f>
        <v>35484815.200826667</v>
      </c>
      <c r="AN379" s="58"/>
      <c r="AO379" s="101">
        <f>AO375*0.8*0.89</f>
        <v>96764809.353197813</v>
      </c>
      <c r="AP379" s="102">
        <f>AP375*0.8*0.89</f>
        <v>136881026.93372625</v>
      </c>
    </row>
    <row r="380" spans="1:42" ht="27.95" customHeight="1" thickTop="1" x14ac:dyDescent="0.2">
      <c r="D380" s="28"/>
      <c r="E380" s="116"/>
      <c r="F380" s="117"/>
      <c r="G380" s="117"/>
      <c r="H380" s="118"/>
      <c r="I380" s="117"/>
      <c r="J380" s="117"/>
      <c r="K380" s="118"/>
      <c r="L380" s="117"/>
      <c r="M380" s="117"/>
      <c r="N380" s="118"/>
      <c r="O380" s="117"/>
      <c r="P380" s="117"/>
      <c r="Q380" s="118"/>
      <c r="R380" s="117"/>
      <c r="S380" s="117"/>
      <c r="T380" s="118"/>
      <c r="U380" s="117"/>
      <c r="V380" s="117"/>
      <c r="W380" s="118"/>
      <c r="X380" s="117"/>
      <c r="Y380" s="117"/>
      <c r="Z380" s="118"/>
      <c r="AA380" s="117"/>
      <c r="AB380" s="117"/>
      <c r="AC380" s="118"/>
      <c r="AD380" s="117"/>
      <c r="AE380" s="117"/>
      <c r="AF380" s="118"/>
      <c r="AG380" s="117"/>
      <c r="AH380" s="117"/>
      <c r="AI380" s="118"/>
      <c r="AJ380" s="117"/>
      <c r="AK380" s="117"/>
      <c r="AL380" s="118"/>
      <c r="AN380" s="58"/>
      <c r="AO380" s="117"/>
      <c r="AP380" s="117"/>
    </row>
    <row r="381" spans="1:42" ht="27.95" customHeight="1" x14ac:dyDescent="0.2">
      <c r="AN381" s="58"/>
    </row>
    <row r="382" spans="1:42" ht="27.95" customHeight="1" x14ac:dyDescent="0.2">
      <c r="A382" s="49">
        <v>3</v>
      </c>
      <c r="B382" s="66" t="s">
        <v>802</v>
      </c>
      <c r="C382" s="85">
        <f t="shared" ref="C382:C408" si="103">1+C381</f>
        <v>1</v>
      </c>
      <c r="D382" s="67" t="s">
        <v>803</v>
      </c>
      <c r="E382" s="68" t="s">
        <v>250</v>
      </c>
      <c r="F382" s="69">
        <v>-2</v>
      </c>
      <c r="G382" s="70">
        <v>0</v>
      </c>
      <c r="H382" s="71" t="e">
        <f t="shared" ref="H382:H408" si="104">F382/G382</f>
        <v>#DIV/0!</v>
      </c>
      <c r="I382" s="69">
        <v>-9</v>
      </c>
      <c r="J382" s="70">
        <v>0</v>
      </c>
      <c r="K382" s="71" t="e">
        <f t="shared" ref="K382:K408" si="105">I382/J382</f>
        <v>#DIV/0!</v>
      </c>
      <c r="L382" s="69">
        <v>-3</v>
      </c>
      <c r="M382" s="70">
        <v>0</v>
      </c>
      <c r="N382" s="71" t="e">
        <f t="shared" ref="N382:N408" si="106">L382/M382</f>
        <v>#DIV/0!</v>
      </c>
      <c r="O382" s="69">
        <v>-15</v>
      </c>
      <c r="P382" s="70">
        <v>0</v>
      </c>
      <c r="Q382" s="71" t="e">
        <f t="shared" ref="Q382:Q408" si="107">O382/P382</f>
        <v>#DIV/0!</v>
      </c>
      <c r="R382" s="69">
        <v>-12.5</v>
      </c>
      <c r="S382" s="70">
        <v>0</v>
      </c>
      <c r="T382" s="71" t="e">
        <f t="shared" ref="T382:T408" si="108">R382/S382</f>
        <v>#DIV/0!</v>
      </c>
      <c r="U382" s="69">
        <v>-21</v>
      </c>
      <c r="V382" s="70">
        <v>0</v>
      </c>
      <c r="W382" s="71" t="e">
        <f t="shared" ref="W382:W408" si="109">U382/V382</f>
        <v>#DIV/0!</v>
      </c>
      <c r="X382" s="69">
        <v>-2</v>
      </c>
      <c r="Y382" s="70">
        <v>0</v>
      </c>
      <c r="Z382" s="71" t="e">
        <f t="shared" ref="Z382:Z408" si="110">X382/Y382</f>
        <v>#DIV/0!</v>
      </c>
      <c r="AA382" s="69">
        <v>0</v>
      </c>
      <c r="AB382" s="70">
        <v>0</v>
      </c>
      <c r="AC382" s="71" t="e">
        <f t="shared" ref="AC382:AC408" si="111">AA382/AB382</f>
        <v>#DIV/0!</v>
      </c>
      <c r="AD382" s="69">
        <v>0</v>
      </c>
      <c r="AE382" s="70">
        <v>0</v>
      </c>
      <c r="AF382" s="71" t="e">
        <f t="shared" ref="AF382:AF408" si="112">AD382/AE382</f>
        <v>#DIV/0!</v>
      </c>
      <c r="AG382" s="69">
        <v>0</v>
      </c>
      <c r="AH382" s="70">
        <v>0</v>
      </c>
      <c r="AI382" s="71" t="e">
        <f t="shared" ref="AI382:AI408" si="113">AG382/AH382</f>
        <v>#DIV/0!</v>
      </c>
      <c r="AJ382" s="69">
        <v>-64.5</v>
      </c>
      <c r="AK382" s="70">
        <v>0</v>
      </c>
      <c r="AL382" s="71" t="e">
        <f t="shared" ref="AL382:AL408" si="114">AJ382/AK382</f>
        <v>#DIV/0!</v>
      </c>
      <c r="AM382" s="57">
        <v>0</v>
      </c>
      <c r="AN382" s="58"/>
      <c r="AO382" s="64">
        <f t="shared" ref="AO382:AP408" si="115">F382+L382+X382+I382+O382+AA382+R382+U382+AG382+AD382</f>
        <v>-64.5</v>
      </c>
      <c r="AP382" s="65">
        <f t="shared" si="115"/>
        <v>0</v>
      </c>
    </row>
    <row r="383" spans="1:42" ht="27.95" customHeight="1" x14ac:dyDescent="0.2">
      <c r="A383" s="49">
        <v>5.05</v>
      </c>
      <c r="B383" s="66" t="s">
        <v>804</v>
      </c>
      <c r="C383" s="85">
        <f t="shared" si="103"/>
        <v>2</v>
      </c>
      <c r="D383" s="67" t="s">
        <v>805</v>
      </c>
      <c r="E383" s="68" t="s">
        <v>250</v>
      </c>
      <c r="F383" s="69">
        <v>-6</v>
      </c>
      <c r="G383" s="70">
        <v>0</v>
      </c>
      <c r="H383" s="71" t="e">
        <f t="shared" si="104"/>
        <v>#DIV/0!</v>
      </c>
      <c r="I383" s="69">
        <v>-7</v>
      </c>
      <c r="J383" s="70">
        <v>0</v>
      </c>
      <c r="K383" s="71" t="e">
        <f t="shared" si="105"/>
        <v>#DIV/0!</v>
      </c>
      <c r="L383" s="69">
        <v>-8</v>
      </c>
      <c r="M383" s="70">
        <v>0</v>
      </c>
      <c r="N383" s="71" t="e">
        <f t="shared" si="106"/>
        <v>#DIV/0!</v>
      </c>
      <c r="O383" s="69">
        <v>-5</v>
      </c>
      <c r="P383" s="70">
        <v>0</v>
      </c>
      <c r="Q383" s="71" t="e">
        <f t="shared" si="107"/>
        <v>#DIV/0!</v>
      </c>
      <c r="R383" s="69">
        <v>-59</v>
      </c>
      <c r="S383" s="70">
        <v>0</v>
      </c>
      <c r="T383" s="71" t="e">
        <f t="shared" si="108"/>
        <v>#DIV/0!</v>
      </c>
      <c r="U383" s="69">
        <v>0</v>
      </c>
      <c r="V383" s="70">
        <v>0</v>
      </c>
      <c r="W383" s="71" t="e">
        <f t="shared" si="109"/>
        <v>#DIV/0!</v>
      </c>
      <c r="X383" s="69">
        <v>-9</v>
      </c>
      <c r="Y383" s="70">
        <v>0</v>
      </c>
      <c r="Z383" s="71" t="e">
        <f t="shared" si="110"/>
        <v>#DIV/0!</v>
      </c>
      <c r="AA383" s="69">
        <v>-2</v>
      </c>
      <c r="AB383" s="70">
        <v>0</v>
      </c>
      <c r="AC383" s="71" t="e">
        <f t="shared" si="111"/>
        <v>#DIV/0!</v>
      </c>
      <c r="AD383" s="69">
        <v>-2</v>
      </c>
      <c r="AE383" s="70">
        <v>0</v>
      </c>
      <c r="AF383" s="71" t="e">
        <f t="shared" si="112"/>
        <v>#DIV/0!</v>
      </c>
      <c r="AG383" s="69">
        <v>0</v>
      </c>
      <c r="AH383" s="70">
        <v>0</v>
      </c>
      <c r="AI383" s="71" t="e">
        <f t="shared" si="113"/>
        <v>#DIV/0!</v>
      </c>
      <c r="AJ383" s="69">
        <v>-98</v>
      </c>
      <c r="AK383" s="70">
        <v>0</v>
      </c>
      <c r="AL383" s="71" t="e">
        <f t="shared" si="114"/>
        <v>#DIV/0!</v>
      </c>
      <c r="AM383" s="57">
        <v>0</v>
      </c>
      <c r="AN383" s="58"/>
      <c r="AO383" s="64">
        <f t="shared" si="115"/>
        <v>-98</v>
      </c>
      <c r="AP383" s="65">
        <f t="shared" si="115"/>
        <v>0</v>
      </c>
    </row>
    <row r="384" spans="1:42" ht="27.95" customHeight="1" x14ac:dyDescent="0.2">
      <c r="A384" s="49">
        <v>4.08</v>
      </c>
      <c r="B384" s="66" t="s">
        <v>806</v>
      </c>
      <c r="C384" s="85">
        <f t="shared" si="103"/>
        <v>3</v>
      </c>
      <c r="D384" s="67" t="s">
        <v>807</v>
      </c>
      <c r="E384" s="68"/>
      <c r="F384" s="69">
        <v>0</v>
      </c>
      <c r="G384" s="70">
        <v>0</v>
      </c>
      <c r="H384" s="71" t="e">
        <f t="shared" si="104"/>
        <v>#DIV/0!</v>
      </c>
      <c r="I384" s="69">
        <v>0</v>
      </c>
      <c r="J384" s="70">
        <v>0</v>
      </c>
      <c r="K384" s="71" t="e">
        <f t="shared" si="105"/>
        <v>#DIV/0!</v>
      </c>
      <c r="L384" s="69">
        <v>0</v>
      </c>
      <c r="M384" s="70">
        <v>0</v>
      </c>
      <c r="N384" s="71" t="e">
        <f t="shared" si="106"/>
        <v>#DIV/0!</v>
      </c>
      <c r="O384" s="69">
        <v>0</v>
      </c>
      <c r="P384" s="70">
        <v>0</v>
      </c>
      <c r="Q384" s="71" t="e">
        <f t="shared" si="107"/>
        <v>#DIV/0!</v>
      </c>
      <c r="R384" s="69">
        <v>0</v>
      </c>
      <c r="S384" s="70">
        <v>0</v>
      </c>
      <c r="T384" s="71" t="e">
        <f t="shared" si="108"/>
        <v>#DIV/0!</v>
      </c>
      <c r="U384" s="69">
        <v>0</v>
      </c>
      <c r="V384" s="70">
        <v>0</v>
      </c>
      <c r="W384" s="71" t="e">
        <f t="shared" si="109"/>
        <v>#DIV/0!</v>
      </c>
      <c r="X384" s="69">
        <v>0</v>
      </c>
      <c r="Y384" s="70">
        <v>0</v>
      </c>
      <c r="Z384" s="71" t="e">
        <f t="shared" si="110"/>
        <v>#DIV/0!</v>
      </c>
      <c r="AA384" s="69">
        <v>0</v>
      </c>
      <c r="AB384" s="70">
        <v>0</v>
      </c>
      <c r="AC384" s="71" t="e">
        <f t="shared" si="111"/>
        <v>#DIV/0!</v>
      </c>
      <c r="AD384" s="69">
        <v>0</v>
      </c>
      <c r="AE384" s="70">
        <v>0</v>
      </c>
      <c r="AF384" s="71" t="e">
        <f t="shared" si="112"/>
        <v>#DIV/0!</v>
      </c>
      <c r="AG384" s="69">
        <v>0</v>
      </c>
      <c r="AH384" s="70">
        <v>0</v>
      </c>
      <c r="AI384" s="71" t="e">
        <f t="shared" si="113"/>
        <v>#DIV/0!</v>
      </c>
      <c r="AJ384" s="69">
        <v>0</v>
      </c>
      <c r="AK384" s="70">
        <v>0</v>
      </c>
      <c r="AL384" s="71" t="e">
        <f t="shared" si="114"/>
        <v>#DIV/0!</v>
      </c>
      <c r="AM384" s="57">
        <v>0</v>
      </c>
      <c r="AN384" s="58"/>
      <c r="AO384" s="64">
        <f t="shared" si="115"/>
        <v>0</v>
      </c>
      <c r="AP384" s="65">
        <f t="shared" si="115"/>
        <v>0</v>
      </c>
    </row>
    <row r="385" spans="1:42" ht="27.95" customHeight="1" x14ac:dyDescent="0.2">
      <c r="A385" s="49">
        <v>7.3</v>
      </c>
      <c r="B385" s="66" t="s">
        <v>808</v>
      </c>
      <c r="C385" s="85">
        <f t="shared" si="103"/>
        <v>4</v>
      </c>
      <c r="D385" s="67" t="s">
        <v>809</v>
      </c>
      <c r="E385" s="68"/>
      <c r="F385" s="69">
        <v>0</v>
      </c>
      <c r="G385" s="70">
        <v>0</v>
      </c>
      <c r="H385" s="71" t="e">
        <f t="shared" si="104"/>
        <v>#DIV/0!</v>
      </c>
      <c r="I385" s="69">
        <v>0</v>
      </c>
      <c r="J385" s="70">
        <v>0</v>
      </c>
      <c r="K385" s="71" t="e">
        <f t="shared" si="105"/>
        <v>#DIV/0!</v>
      </c>
      <c r="L385" s="69">
        <v>0</v>
      </c>
      <c r="M385" s="70">
        <v>0</v>
      </c>
      <c r="N385" s="71" t="e">
        <f t="shared" si="106"/>
        <v>#DIV/0!</v>
      </c>
      <c r="O385" s="69">
        <v>0</v>
      </c>
      <c r="P385" s="70">
        <v>0</v>
      </c>
      <c r="Q385" s="71" t="e">
        <f t="shared" si="107"/>
        <v>#DIV/0!</v>
      </c>
      <c r="R385" s="69">
        <v>0</v>
      </c>
      <c r="S385" s="70">
        <v>0</v>
      </c>
      <c r="T385" s="71" t="e">
        <f t="shared" si="108"/>
        <v>#DIV/0!</v>
      </c>
      <c r="U385" s="69">
        <v>0</v>
      </c>
      <c r="V385" s="70">
        <v>0</v>
      </c>
      <c r="W385" s="71" t="e">
        <f t="shared" si="109"/>
        <v>#DIV/0!</v>
      </c>
      <c r="X385" s="69">
        <v>0</v>
      </c>
      <c r="Y385" s="70">
        <v>0</v>
      </c>
      <c r="Z385" s="71" t="e">
        <f t="shared" si="110"/>
        <v>#DIV/0!</v>
      </c>
      <c r="AA385" s="69">
        <v>0</v>
      </c>
      <c r="AB385" s="70">
        <v>0</v>
      </c>
      <c r="AC385" s="71" t="e">
        <f t="shared" si="111"/>
        <v>#DIV/0!</v>
      </c>
      <c r="AD385" s="69">
        <v>0</v>
      </c>
      <c r="AE385" s="70">
        <v>0</v>
      </c>
      <c r="AF385" s="71" t="e">
        <f t="shared" si="112"/>
        <v>#DIV/0!</v>
      </c>
      <c r="AG385" s="69">
        <v>0</v>
      </c>
      <c r="AH385" s="70">
        <v>0</v>
      </c>
      <c r="AI385" s="71" t="e">
        <f t="shared" si="113"/>
        <v>#DIV/0!</v>
      </c>
      <c r="AJ385" s="69">
        <v>0</v>
      </c>
      <c r="AK385" s="70">
        <v>0</v>
      </c>
      <c r="AL385" s="71" t="e">
        <f t="shared" si="114"/>
        <v>#DIV/0!</v>
      </c>
      <c r="AM385" s="57">
        <v>0</v>
      </c>
      <c r="AN385" s="58"/>
      <c r="AO385" s="64">
        <f t="shared" si="115"/>
        <v>0</v>
      </c>
      <c r="AP385" s="65">
        <f t="shared" si="115"/>
        <v>0</v>
      </c>
    </row>
    <row r="386" spans="1:42" ht="27.95" customHeight="1" x14ac:dyDescent="0.2">
      <c r="A386" s="49">
        <v>450</v>
      </c>
      <c r="B386" s="66" t="s">
        <v>810</v>
      </c>
      <c r="C386" s="85">
        <f t="shared" si="103"/>
        <v>5</v>
      </c>
      <c r="D386" s="67" t="s">
        <v>811</v>
      </c>
      <c r="E386" s="68"/>
      <c r="F386" s="69">
        <v>0</v>
      </c>
      <c r="G386" s="70">
        <v>0</v>
      </c>
      <c r="H386" s="71" t="e">
        <f t="shared" si="104"/>
        <v>#DIV/0!</v>
      </c>
      <c r="I386" s="69">
        <v>0</v>
      </c>
      <c r="J386" s="70">
        <v>0</v>
      </c>
      <c r="K386" s="71" t="e">
        <f t="shared" si="105"/>
        <v>#DIV/0!</v>
      </c>
      <c r="L386" s="69">
        <v>0</v>
      </c>
      <c r="M386" s="70">
        <v>0</v>
      </c>
      <c r="N386" s="71" t="e">
        <f t="shared" si="106"/>
        <v>#DIV/0!</v>
      </c>
      <c r="O386" s="69">
        <v>0</v>
      </c>
      <c r="P386" s="70">
        <v>0</v>
      </c>
      <c r="Q386" s="71" t="e">
        <f t="shared" si="107"/>
        <v>#DIV/0!</v>
      </c>
      <c r="R386" s="69">
        <v>0</v>
      </c>
      <c r="S386" s="70">
        <v>0</v>
      </c>
      <c r="T386" s="71" t="e">
        <f t="shared" si="108"/>
        <v>#DIV/0!</v>
      </c>
      <c r="U386" s="69">
        <v>0</v>
      </c>
      <c r="V386" s="70">
        <v>0</v>
      </c>
      <c r="W386" s="71" t="e">
        <f t="shared" si="109"/>
        <v>#DIV/0!</v>
      </c>
      <c r="X386" s="69">
        <v>0</v>
      </c>
      <c r="Y386" s="70">
        <v>0</v>
      </c>
      <c r="Z386" s="71" t="e">
        <f t="shared" si="110"/>
        <v>#DIV/0!</v>
      </c>
      <c r="AA386" s="69">
        <v>0</v>
      </c>
      <c r="AB386" s="70">
        <v>0</v>
      </c>
      <c r="AC386" s="71" t="e">
        <f t="shared" si="111"/>
        <v>#DIV/0!</v>
      </c>
      <c r="AD386" s="69">
        <v>0</v>
      </c>
      <c r="AE386" s="70">
        <v>0</v>
      </c>
      <c r="AF386" s="71" t="e">
        <f t="shared" si="112"/>
        <v>#DIV/0!</v>
      </c>
      <c r="AG386" s="69">
        <v>0</v>
      </c>
      <c r="AH386" s="70">
        <v>0</v>
      </c>
      <c r="AI386" s="71" t="e">
        <f t="shared" si="113"/>
        <v>#DIV/0!</v>
      </c>
      <c r="AJ386" s="69">
        <v>0</v>
      </c>
      <c r="AK386" s="70">
        <v>0</v>
      </c>
      <c r="AL386" s="71" t="e">
        <f t="shared" si="114"/>
        <v>#DIV/0!</v>
      </c>
      <c r="AM386" s="57">
        <v>0</v>
      </c>
      <c r="AN386" s="58"/>
      <c r="AO386" s="64">
        <f t="shared" si="115"/>
        <v>0</v>
      </c>
      <c r="AP386" s="65">
        <f t="shared" si="115"/>
        <v>0</v>
      </c>
    </row>
    <row r="387" spans="1:42" ht="27.95" customHeight="1" x14ac:dyDescent="0.2">
      <c r="A387" s="49">
        <v>6</v>
      </c>
      <c r="B387" s="66" t="s">
        <v>812</v>
      </c>
      <c r="C387" s="85">
        <f t="shared" si="103"/>
        <v>6</v>
      </c>
      <c r="D387" s="67" t="s">
        <v>813</v>
      </c>
      <c r="E387" s="68"/>
      <c r="F387" s="69">
        <v>-245</v>
      </c>
      <c r="G387" s="70">
        <v>0</v>
      </c>
      <c r="H387" s="71" t="e">
        <f t="shared" si="104"/>
        <v>#DIV/0!</v>
      </c>
      <c r="I387" s="69">
        <v>-280</v>
      </c>
      <c r="J387" s="70">
        <v>0</v>
      </c>
      <c r="K387" s="71" t="e">
        <f t="shared" si="105"/>
        <v>#DIV/0!</v>
      </c>
      <c r="L387" s="69">
        <v>-152.5</v>
      </c>
      <c r="M387" s="70">
        <v>0</v>
      </c>
      <c r="N387" s="71" t="e">
        <f t="shared" si="106"/>
        <v>#DIV/0!</v>
      </c>
      <c r="O387" s="69">
        <v>-135</v>
      </c>
      <c r="P387" s="70">
        <v>0</v>
      </c>
      <c r="Q387" s="71" t="e">
        <f t="shared" si="107"/>
        <v>#DIV/0!</v>
      </c>
      <c r="R387" s="69">
        <v>-227</v>
      </c>
      <c r="S387" s="70">
        <v>0</v>
      </c>
      <c r="T387" s="71" t="e">
        <f t="shared" si="108"/>
        <v>#DIV/0!</v>
      </c>
      <c r="U387" s="69">
        <v>-181.5</v>
      </c>
      <c r="V387" s="70">
        <v>0</v>
      </c>
      <c r="W387" s="71" t="e">
        <f t="shared" si="109"/>
        <v>#DIV/0!</v>
      </c>
      <c r="X387" s="69">
        <v>-120.5</v>
      </c>
      <c r="Y387" s="70">
        <v>0</v>
      </c>
      <c r="Z387" s="71" t="e">
        <f t="shared" si="110"/>
        <v>#DIV/0!</v>
      </c>
      <c r="AA387" s="69">
        <v>-183.5</v>
      </c>
      <c r="AB387" s="70">
        <v>0</v>
      </c>
      <c r="AC387" s="71" t="e">
        <f t="shared" si="111"/>
        <v>#DIV/0!</v>
      </c>
      <c r="AD387" s="69">
        <v>-369</v>
      </c>
      <c r="AE387" s="70">
        <v>0</v>
      </c>
      <c r="AF387" s="71" t="e">
        <f t="shared" si="112"/>
        <v>#DIV/0!</v>
      </c>
      <c r="AG387" s="69">
        <v>0</v>
      </c>
      <c r="AH387" s="70">
        <v>0</v>
      </c>
      <c r="AI387" s="71" t="e">
        <f t="shared" si="113"/>
        <v>#DIV/0!</v>
      </c>
      <c r="AJ387" s="69">
        <v>-1894</v>
      </c>
      <c r="AK387" s="70">
        <v>0</v>
      </c>
      <c r="AL387" s="71" t="e">
        <f t="shared" si="114"/>
        <v>#DIV/0!</v>
      </c>
      <c r="AM387" s="57">
        <v>0</v>
      </c>
      <c r="AN387" s="58"/>
      <c r="AO387" s="64">
        <f t="shared" si="115"/>
        <v>-1894</v>
      </c>
      <c r="AP387" s="65">
        <f t="shared" si="115"/>
        <v>0</v>
      </c>
    </row>
    <row r="388" spans="1:42" ht="27.95" customHeight="1" x14ac:dyDescent="0.2">
      <c r="A388" s="49">
        <v>6.25</v>
      </c>
      <c r="B388" s="66" t="s">
        <v>814</v>
      </c>
      <c r="C388" s="85">
        <f t="shared" si="103"/>
        <v>7</v>
      </c>
      <c r="D388" s="67" t="s">
        <v>815</v>
      </c>
      <c r="E388" s="68"/>
      <c r="F388" s="69">
        <v>-459</v>
      </c>
      <c r="G388" s="70">
        <v>0</v>
      </c>
      <c r="H388" s="71" t="e">
        <f t="shared" si="104"/>
        <v>#DIV/0!</v>
      </c>
      <c r="I388" s="69">
        <v>-290</v>
      </c>
      <c r="J388" s="70">
        <v>0</v>
      </c>
      <c r="K388" s="71" t="e">
        <f t="shared" si="105"/>
        <v>#DIV/0!</v>
      </c>
      <c r="L388" s="69">
        <v>-273</v>
      </c>
      <c r="M388" s="70">
        <v>0</v>
      </c>
      <c r="N388" s="71" t="e">
        <f t="shared" si="106"/>
        <v>#DIV/0!</v>
      </c>
      <c r="O388" s="69">
        <v>-434</v>
      </c>
      <c r="P388" s="70">
        <v>0</v>
      </c>
      <c r="Q388" s="71" t="e">
        <f t="shared" si="107"/>
        <v>#DIV/0!</v>
      </c>
      <c r="R388" s="69">
        <v>-446</v>
      </c>
      <c r="S388" s="70">
        <v>0</v>
      </c>
      <c r="T388" s="71" t="e">
        <f t="shared" si="108"/>
        <v>#DIV/0!</v>
      </c>
      <c r="U388" s="69">
        <v>-340</v>
      </c>
      <c r="V388" s="70">
        <v>0</v>
      </c>
      <c r="W388" s="71" t="e">
        <f t="shared" si="109"/>
        <v>#DIV/0!</v>
      </c>
      <c r="X388" s="69">
        <v>-448</v>
      </c>
      <c r="Y388" s="70">
        <v>0</v>
      </c>
      <c r="Z388" s="71" t="e">
        <f t="shared" si="110"/>
        <v>#DIV/0!</v>
      </c>
      <c r="AA388" s="69">
        <v>-326</v>
      </c>
      <c r="AB388" s="70">
        <v>0</v>
      </c>
      <c r="AC388" s="71" t="e">
        <f t="shared" si="111"/>
        <v>#DIV/0!</v>
      </c>
      <c r="AD388" s="69">
        <v>-318</v>
      </c>
      <c r="AE388" s="70">
        <v>0</v>
      </c>
      <c r="AF388" s="71" t="e">
        <f t="shared" si="112"/>
        <v>#DIV/0!</v>
      </c>
      <c r="AG388" s="69">
        <v>0</v>
      </c>
      <c r="AH388" s="70">
        <v>0</v>
      </c>
      <c r="AI388" s="71" t="e">
        <f t="shared" si="113"/>
        <v>#DIV/0!</v>
      </c>
      <c r="AJ388" s="69">
        <v>-3334</v>
      </c>
      <c r="AK388" s="70">
        <v>0</v>
      </c>
      <c r="AL388" s="71" t="e">
        <f t="shared" si="114"/>
        <v>#DIV/0!</v>
      </c>
      <c r="AM388" s="57">
        <v>0</v>
      </c>
      <c r="AN388" s="58"/>
      <c r="AO388" s="64">
        <f t="shared" si="115"/>
        <v>-3334</v>
      </c>
      <c r="AP388" s="65">
        <f t="shared" si="115"/>
        <v>0</v>
      </c>
    </row>
    <row r="389" spans="1:42" ht="27.95" customHeight="1" x14ac:dyDescent="0.2">
      <c r="A389" s="49">
        <v>3</v>
      </c>
      <c r="B389" s="66" t="s">
        <v>816</v>
      </c>
      <c r="C389" s="85">
        <f t="shared" si="103"/>
        <v>8</v>
      </c>
      <c r="D389" s="67" t="s">
        <v>817</v>
      </c>
      <c r="E389" s="68"/>
      <c r="F389" s="69">
        <v>0</v>
      </c>
      <c r="G389" s="70">
        <v>0</v>
      </c>
      <c r="H389" s="71" t="e">
        <f t="shared" si="104"/>
        <v>#DIV/0!</v>
      </c>
      <c r="I389" s="69">
        <v>0</v>
      </c>
      <c r="J389" s="70">
        <v>0</v>
      </c>
      <c r="K389" s="71" t="e">
        <f t="shared" si="105"/>
        <v>#DIV/0!</v>
      </c>
      <c r="L389" s="69">
        <v>0</v>
      </c>
      <c r="M389" s="70">
        <v>0</v>
      </c>
      <c r="N389" s="71" t="e">
        <f t="shared" si="106"/>
        <v>#DIV/0!</v>
      </c>
      <c r="O389" s="69">
        <v>0</v>
      </c>
      <c r="P389" s="70">
        <v>0</v>
      </c>
      <c r="Q389" s="71" t="e">
        <f t="shared" si="107"/>
        <v>#DIV/0!</v>
      </c>
      <c r="R389" s="69">
        <v>0</v>
      </c>
      <c r="S389" s="70">
        <v>0</v>
      </c>
      <c r="T389" s="71" t="e">
        <f t="shared" si="108"/>
        <v>#DIV/0!</v>
      </c>
      <c r="U389" s="69">
        <v>0</v>
      </c>
      <c r="V389" s="70">
        <v>0</v>
      </c>
      <c r="W389" s="71" t="e">
        <f t="shared" si="109"/>
        <v>#DIV/0!</v>
      </c>
      <c r="X389" s="69">
        <v>0</v>
      </c>
      <c r="Y389" s="70">
        <v>0</v>
      </c>
      <c r="Z389" s="71" t="e">
        <f t="shared" si="110"/>
        <v>#DIV/0!</v>
      </c>
      <c r="AA389" s="69">
        <v>0</v>
      </c>
      <c r="AB389" s="70">
        <v>0</v>
      </c>
      <c r="AC389" s="71" t="e">
        <f t="shared" si="111"/>
        <v>#DIV/0!</v>
      </c>
      <c r="AD389" s="69">
        <v>0</v>
      </c>
      <c r="AE389" s="70">
        <v>0</v>
      </c>
      <c r="AF389" s="71" t="e">
        <f t="shared" si="112"/>
        <v>#DIV/0!</v>
      </c>
      <c r="AG389" s="69">
        <v>0</v>
      </c>
      <c r="AH389" s="70">
        <v>0</v>
      </c>
      <c r="AI389" s="71" t="e">
        <f t="shared" si="113"/>
        <v>#DIV/0!</v>
      </c>
      <c r="AJ389" s="69">
        <v>0</v>
      </c>
      <c r="AK389" s="70">
        <v>0</v>
      </c>
      <c r="AL389" s="71" t="e">
        <f t="shared" si="114"/>
        <v>#DIV/0!</v>
      </c>
      <c r="AM389" s="57">
        <v>0</v>
      </c>
      <c r="AN389" s="58"/>
      <c r="AO389" s="64">
        <f t="shared" si="115"/>
        <v>0</v>
      </c>
      <c r="AP389" s="65">
        <f t="shared" si="115"/>
        <v>0</v>
      </c>
    </row>
    <row r="390" spans="1:42" ht="27.95" customHeight="1" x14ac:dyDescent="0.2">
      <c r="A390" s="49">
        <v>0</v>
      </c>
      <c r="B390" s="66" t="s">
        <v>818</v>
      </c>
      <c r="C390" s="85">
        <f t="shared" si="103"/>
        <v>9</v>
      </c>
      <c r="D390" s="67" t="s">
        <v>819</v>
      </c>
      <c r="E390" s="68"/>
      <c r="F390" s="69">
        <v>0</v>
      </c>
      <c r="G390" s="70">
        <v>0</v>
      </c>
      <c r="H390" s="71" t="e">
        <f t="shared" si="104"/>
        <v>#DIV/0!</v>
      </c>
      <c r="I390" s="69">
        <v>0</v>
      </c>
      <c r="J390" s="70">
        <v>0</v>
      </c>
      <c r="K390" s="71" t="e">
        <f t="shared" si="105"/>
        <v>#DIV/0!</v>
      </c>
      <c r="L390" s="69">
        <v>0</v>
      </c>
      <c r="M390" s="70">
        <v>0</v>
      </c>
      <c r="N390" s="71" t="e">
        <f t="shared" si="106"/>
        <v>#DIV/0!</v>
      </c>
      <c r="O390" s="69">
        <v>0</v>
      </c>
      <c r="P390" s="70">
        <v>0</v>
      </c>
      <c r="Q390" s="71" t="e">
        <f t="shared" si="107"/>
        <v>#DIV/0!</v>
      </c>
      <c r="R390" s="69">
        <v>0</v>
      </c>
      <c r="S390" s="70">
        <v>0</v>
      </c>
      <c r="T390" s="71" t="e">
        <f t="shared" si="108"/>
        <v>#DIV/0!</v>
      </c>
      <c r="U390" s="69">
        <v>0</v>
      </c>
      <c r="V390" s="70">
        <v>0</v>
      </c>
      <c r="W390" s="71" t="e">
        <f t="shared" si="109"/>
        <v>#DIV/0!</v>
      </c>
      <c r="X390" s="69">
        <v>0</v>
      </c>
      <c r="Y390" s="70">
        <v>0</v>
      </c>
      <c r="Z390" s="71" t="e">
        <f t="shared" si="110"/>
        <v>#DIV/0!</v>
      </c>
      <c r="AA390" s="69">
        <v>0</v>
      </c>
      <c r="AB390" s="70">
        <v>0</v>
      </c>
      <c r="AC390" s="71" t="e">
        <f t="shared" si="111"/>
        <v>#DIV/0!</v>
      </c>
      <c r="AD390" s="69">
        <v>0</v>
      </c>
      <c r="AE390" s="70">
        <v>0</v>
      </c>
      <c r="AF390" s="71" t="e">
        <f t="shared" si="112"/>
        <v>#DIV/0!</v>
      </c>
      <c r="AG390" s="69">
        <v>0</v>
      </c>
      <c r="AH390" s="70">
        <v>0</v>
      </c>
      <c r="AI390" s="71" t="e">
        <f t="shared" si="113"/>
        <v>#DIV/0!</v>
      </c>
      <c r="AJ390" s="69">
        <v>0</v>
      </c>
      <c r="AK390" s="70">
        <v>0</v>
      </c>
      <c r="AL390" s="71" t="e">
        <f t="shared" si="114"/>
        <v>#DIV/0!</v>
      </c>
      <c r="AM390" s="57">
        <v>0</v>
      </c>
      <c r="AN390" s="58"/>
      <c r="AO390" s="64">
        <f t="shared" si="115"/>
        <v>0</v>
      </c>
      <c r="AP390" s="65">
        <f t="shared" si="115"/>
        <v>0</v>
      </c>
    </row>
    <row r="391" spans="1:42" ht="27.95" customHeight="1" x14ac:dyDescent="0.2">
      <c r="A391" s="49">
        <v>2.2000000000000002</v>
      </c>
      <c r="B391" s="66" t="s">
        <v>820</v>
      </c>
      <c r="C391" s="85">
        <f t="shared" si="103"/>
        <v>10</v>
      </c>
      <c r="D391" s="67" t="s">
        <v>821</v>
      </c>
      <c r="E391" s="68"/>
      <c r="F391" s="69">
        <v>0</v>
      </c>
      <c r="G391" s="70">
        <v>0</v>
      </c>
      <c r="H391" s="71" t="e">
        <f t="shared" si="104"/>
        <v>#DIV/0!</v>
      </c>
      <c r="I391" s="69">
        <v>0</v>
      </c>
      <c r="J391" s="70">
        <v>0</v>
      </c>
      <c r="K391" s="71" t="e">
        <f t="shared" si="105"/>
        <v>#DIV/0!</v>
      </c>
      <c r="L391" s="69">
        <v>0</v>
      </c>
      <c r="M391" s="70">
        <v>0</v>
      </c>
      <c r="N391" s="71" t="e">
        <f t="shared" si="106"/>
        <v>#DIV/0!</v>
      </c>
      <c r="O391" s="69">
        <v>0</v>
      </c>
      <c r="P391" s="70">
        <v>0</v>
      </c>
      <c r="Q391" s="71" t="e">
        <f t="shared" si="107"/>
        <v>#DIV/0!</v>
      </c>
      <c r="R391" s="69">
        <v>0</v>
      </c>
      <c r="S391" s="70">
        <v>0</v>
      </c>
      <c r="T391" s="71" t="e">
        <f t="shared" si="108"/>
        <v>#DIV/0!</v>
      </c>
      <c r="U391" s="69">
        <v>0</v>
      </c>
      <c r="V391" s="70">
        <v>0</v>
      </c>
      <c r="W391" s="71" t="e">
        <f t="shared" si="109"/>
        <v>#DIV/0!</v>
      </c>
      <c r="X391" s="69">
        <v>0</v>
      </c>
      <c r="Y391" s="70">
        <v>0</v>
      </c>
      <c r="Z391" s="71" t="e">
        <f t="shared" si="110"/>
        <v>#DIV/0!</v>
      </c>
      <c r="AA391" s="69">
        <v>0</v>
      </c>
      <c r="AB391" s="70">
        <v>0</v>
      </c>
      <c r="AC391" s="71" t="e">
        <f t="shared" si="111"/>
        <v>#DIV/0!</v>
      </c>
      <c r="AD391" s="69">
        <v>0</v>
      </c>
      <c r="AE391" s="70">
        <v>0</v>
      </c>
      <c r="AF391" s="71" t="e">
        <f t="shared" si="112"/>
        <v>#DIV/0!</v>
      </c>
      <c r="AG391" s="69">
        <v>0</v>
      </c>
      <c r="AH391" s="70">
        <v>0</v>
      </c>
      <c r="AI391" s="71" t="e">
        <f t="shared" si="113"/>
        <v>#DIV/0!</v>
      </c>
      <c r="AJ391" s="69">
        <v>0</v>
      </c>
      <c r="AK391" s="70">
        <v>0</v>
      </c>
      <c r="AL391" s="71" t="e">
        <f t="shared" si="114"/>
        <v>#DIV/0!</v>
      </c>
      <c r="AM391" s="57">
        <v>0</v>
      </c>
      <c r="AN391" s="58"/>
      <c r="AO391" s="64">
        <f t="shared" si="115"/>
        <v>0</v>
      </c>
      <c r="AP391" s="65">
        <f t="shared" si="115"/>
        <v>0</v>
      </c>
    </row>
    <row r="392" spans="1:42" ht="27.95" customHeight="1" x14ac:dyDescent="0.2">
      <c r="A392" s="49">
        <v>2.65</v>
      </c>
      <c r="B392" s="66" t="s">
        <v>822</v>
      </c>
      <c r="C392" s="85">
        <f t="shared" si="103"/>
        <v>11</v>
      </c>
      <c r="D392" s="67" t="s">
        <v>823</v>
      </c>
      <c r="E392" s="68"/>
      <c r="F392" s="69">
        <v>0</v>
      </c>
      <c r="G392" s="70">
        <v>0</v>
      </c>
      <c r="H392" s="71" t="e">
        <f t="shared" si="104"/>
        <v>#DIV/0!</v>
      </c>
      <c r="I392" s="69">
        <v>-1</v>
      </c>
      <c r="J392" s="70">
        <v>0</v>
      </c>
      <c r="K392" s="71" t="e">
        <f t="shared" si="105"/>
        <v>#DIV/0!</v>
      </c>
      <c r="L392" s="69">
        <v>0</v>
      </c>
      <c r="M392" s="70">
        <v>0</v>
      </c>
      <c r="N392" s="71" t="e">
        <f t="shared" si="106"/>
        <v>#DIV/0!</v>
      </c>
      <c r="O392" s="69">
        <v>-12</v>
      </c>
      <c r="P392" s="70">
        <v>0</v>
      </c>
      <c r="Q392" s="71" t="e">
        <f t="shared" si="107"/>
        <v>#DIV/0!</v>
      </c>
      <c r="R392" s="69">
        <v>0</v>
      </c>
      <c r="S392" s="70">
        <v>0</v>
      </c>
      <c r="T392" s="71" t="e">
        <f t="shared" si="108"/>
        <v>#DIV/0!</v>
      </c>
      <c r="U392" s="69">
        <v>0</v>
      </c>
      <c r="V392" s="70">
        <v>0</v>
      </c>
      <c r="W392" s="71" t="e">
        <f t="shared" si="109"/>
        <v>#DIV/0!</v>
      </c>
      <c r="X392" s="69">
        <v>0</v>
      </c>
      <c r="Y392" s="70">
        <v>0</v>
      </c>
      <c r="Z392" s="71" t="e">
        <f t="shared" si="110"/>
        <v>#DIV/0!</v>
      </c>
      <c r="AA392" s="69">
        <v>0</v>
      </c>
      <c r="AB392" s="70">
        <v>0</v>
      </c>
      <c r="AC392" s="71" t="e">
        <f t="shared" si="111"/>
        <v>#DIV/0!</v>
      </c>
      <c r="AD392" s="69">
        <v>0</v>
      </c>
      <c r="AE392" s="70">
        <v>0</v>
      </c>
      <c r="AF392" s="71" t="e">
        <f t="shared" si="112"/>
        <v>#DIV/0!</v>
      </c>
      <c r="AG392" s="69">
        <v>0</v>
      </c>
      <c r="AH392" s="70">
        <v>0</v>
      </c>
      <c r="AI392" s="71" t="e">
        <f t="shared" si="113"/>
        <v>#DIV/0!</v>
      </c>
      <c r="AJ392" s="69">
        <v>-13</v>
      </c>
      <c r="AK392" s="70">
        <v>0</v>
      </c>
      <c r="AL392" s="71" t="e">
        <f t="shared" si="114"/>
        <v>#DIV/0!</v>
      </c>
      <c r="AM392" s="57">
        <v>0</v>
      </c>
      <c r="AN392" s="58"/>
      <c r="AO392" s="64">
        <f t="shared" si="115"/>
        <v>-13</v>
      </c>
      <c r="AP392" s="65">
        <f t="shared" si="115"/>
        <v>0</v>
      </c>
    </row>
    <row r="393" spans="1:42" ht="27.95" customHeight="1" x14ac:dyDescent="0.2">
      <c r="A393" s="49">
        <v>360</v>
      </c>
      <c r="B393" s="66" t="s">
        <v>824</v>
      </c>
      <c r="C393" s="85">
        <f t="shared" si="103"/>
        <v>12</v>
      </c>
      <c r="D393" s="67" t="s">
        <v>825</v>
      </c>
      <c r="E393" s="68"/>
      <c r="F393" s="69">
        <v>0</v>
      </c>
      <c r="G393" s="70">
        <v>0</v>
      </c>
      <c r="H393" s="71" t="e">
        <f t="shared" si="104"/>
        <v>#DIV/0!</v>
      </c>
      <c r="I393" s="69">
        <v>0</v>
      </c>
      <c r="J393" s="70">
        <v>0</v>
      </c>
      <c r="K393" s="71" t="e">
        <f t="shared" si="105"/>
        <v>#DIV/0!</v>
      </c>
      <c r="L393" s="69">
        <v>0</v>
      </c>
      <c r="M393" s="70">
        <v>0</v>
      </c>
      <c r="N393" s="71" t="e">
        <f t="shared" si="106"/>
        <v>#DIV/0!</v>
      </c>
      <c r="O393" s="69">
        <v>0</v>
      </c>
      <c r="P393" s="70">
        <v>0</v>
      </c>
      <c r="Q393" s="71" t="e">
        <f t="shared" si="107"/>
        <v>#DIV/0!</v>
      </c>
      <c r="R393" s="69">
        <v>0</v>
      </c>
      <c r="S393" s="70">
        <v>0</v>
      </c>
      <c r="T393" s="71" t="e">
        <f t="shared" si="108"/>
        <v>#DIV/0!</v>
      </c>
      <c r="U393" s="69">
        <v>0</v>
      </c>
      <c r="V393" s="70">
        <v>0</v>
      </c>
      <c r="W393" s="71" t="e">
        <f t="shared" si="109"/>
        <v>#DIV/0!</v>
      </c>
      <c r="X393" s="69">
        <v>0</v>
      </c>
      <c r="Y393" s="70">
        <v>0</v>
      </c>
      <c r="Z393" s="71" t="e">
        <f t="shared" si="110"/>
        <v>#DIV/0!</v>
      </c>
      <c r="AA393" s="69">
        <v>0</v>
      </c>
      <c r="AB393" s="70">
        <v>0</v>
      </c>
      <c r="AC393" s="71" t="e">
        <f t="shared" si="111"/>
        <v>#DIV/0!</v>
      </c>
      <c r="AD393" s="69">
        <v>0</v>
      </c>
      <c r="AE393" s="70">
        <v>0</v>
      </c>
      <c r="AF393" s="71" t="e">
        <f t="shared" si="112"/>
        <v>#DIV/0!</v>
      </c>
      <c r="AG393" s="69">
        <v>0</v>
      </c>
      <c r="AH393" s="70">
        <v>0</v>
      </c>
      <c r="AI393" s="71" t="e">
        <f t="shared" si="113"/>
        <v>#DIV/0!</v>
      </c>
      <c r="AJ393" s="69">
        <v>0</v>
      </c>
      <c r="AK393" s="70">
        <v>0</v>
      </c>
      <c r="AL393" s="71" t="e">
        <f t="shared" si="114"/>
        <v>#DIV/0!</v>
      </c>
      <c r="AM393" s="57">
        <v>0</v>
      </c>
      <c r="AN393" s="58"/>
      <c r="AO393" s="64">
        <f t="shared" si="115"/>
        <v>0</v>
      </c>
      <c r="AP393" s="65">
        <f t="shared" si="115"/>
        <v>0</v>
      </c>
    </row>
    <row r="394" spans="1:42" ht="27.95" customHeight="1" x14ac:dyDescent="0.2">
      <c r="A394" s="49">
        <v>4.4000000000000004</v>
      </c>
      <c r="B394" s="66" t="s">
        <v>826</v>
      </c>
      <c r="C394" s="85">
        <f t="shared" si="103"/>
        <v>13</v>
      </c>
      <c r="D394" s="67" t="s">
        <v>827</v>
      </c>
      <c r="E394" s="68"/>
      <c r="F394" s="69">
        <v>-168</v>
      </c>
      <c r="G394" s="70">
        <v>0</v>
      </c>
      <c r="H394" s="71" t="e">
        <f t="shared" si="104"/>
        <v>#DIV/0!</v>
      </c>
      <c r="I394" s="69">
        <v>-164</v>
      </c>
      <c r="J394" s="70">
        <v>0</v>
      </c>
      <c r="K394" s="71" t="e">
        <f t="shared" si="105"/>
        <v>#DIV/0!</v>
      </c>
      <c r="L394" s="69">
        <v>-80</v>
      </c>
      <c r="M394" s="70">
        <v>0</v>
      </c>
      <c r="N394" s="71" t="e">
        <f t="shared" si="106"/>
        <v>#DIV/0!</v>
      </c>
      <c r="O394" s="69">
        <v>-96</v>
      </c>
      <c r="P394" s="70">
        <v>0</v>
      </c>
      <c r="Q394" s="71" t="e">
        <f t="shared" si="107"/>
        <v>#DIV/0!</v>
      </c>
      <c r="R394" s="69">
        <v>-118</v>
      </c>
      <c r="S394" s="70">
        <v>0</v>
      </c>
      <c r="T394" s="71" t="e">
        <f t="shared" si="108"/>
        <v>#DIV/0!</v>
      </c>
      <c r="U394" s="69">
        <v>-98</v>
      </c>
      <c r="V394" s="70">
        <v>0</v>
      </c>
      <c r="W394" s="71" t="e">
        <f t="shared" si="109"/>
        <v>#DIV/0!</v>
      </c>
      <c r="X394" s="69">
        <v>-45</v>
      </c>
      <c r="Y394" s="70">
        <v>0</v>
      </c>
      <c r="Z394" s="71" t="e">
        <f t="shared" si="110"/>
        <v>#DIV/0!</v>
      </c>
      <c r="AA394" s="69">
        <v>-65</v>
      </c>
      <c r="AB394" s="70">
        <v>0</v>
      </c>
      <c r="AC394" s="71" t="e">
        <f t="shared" si="111"/>
        <v>#DIV/0!</v>
      </c>
      <c r="AD394" s="69">
        <v>-272</v>
      </c>
      <c r="AE394" s="70">
        <v>0</v>
      </c>
      <c r="AF394" s="71" t="e">
        <f t="shared" si="112"/>
        <v>#DIV/0!</v>
      </c>
      <c r="AG394" s="69">
        <v>0</v>
      </c>
      <c r="AH394" s="70">
        <v>0</v>
      </c>
      <c r="AI394" s="71" t="e">
        <f t="shared" si="113"/>
        <v>#DIV/0!</v>
      </c>
      <c r="AJ394" s="69">
        <v>-1106</v>
      </c>
      <c r="AK394" s="70">
        <v>0</v>
      </c>
      <c r="AL394" s="71" t="e">
        <f t="shared" si="114"/>
        <v>#DIV/0!</v>
      </c>
      <c r="AM394" s="57">
        <v>0</v>
      </c>
      <c r="AN394" s="58"/>
      <c r="AO394" s="64">
        <f t="shared" si="115"/>
        <v>-1106</v>
      </c>
      <c r="AP394" s="65">
        <f t="shared" si="115"/>
        <v>0</v>
      </c>
    </row>
    <row r="395" spans="1:42" ht="27.95" customHeight="1" x14ac:dyDescent="0.2">
      <c r="A395" s="49">
        <v>5.4</v>
      </c>
      <c r="B395" s="66" t="s">
        <v>828</v>
      </c>
      <c r="C395" s="85">
        <f t="shared" si="103"/>
        <v>14</v>
      </c>
      <c r="D395" s="67" t="s">
        <v>829</v>
      </c>
      <c r="E395" s="68"/>
      <c r="F395" s="69">
        <v>0</v>
      </c>
      <c r="G395" s="70">
        <v>0</v>
      </c>
      <c r="H395" s="71" t="e">
        <f t="shared" si="104"/>
        <v>#DIV/0!</v>
      </c>
      <c r="I395" s="69">
        <v>0</v>
      </c>
      <c r="J395" s="70">
        <v>0</v>
      </c>
      <c r="K395" s="71" t="e">
        <f t="shared" si="105"/>
        <v>#DIV/0!</v>
      </c>
      <c r="L395" s="69">
        <v>0</v>
      </c>
      <c r="M395" s="70">
        <v>0</v>
      </c>
      <c r="N395" s="71" t="e">
        <f t="shared" si="106"/>
        <v>#DIV/0!</v>
      </c>
      <c r="O395" s="69">
        <v>0</v>
      </c>
      <c r="P395" s="70">
        <v>0</v>
      </c>
      <c r="Q395" s="71" t="e">
        <f t="shared" si="107"/>
        <v>#DIV/0!</v>
      </c>
      <c r="R395" s="69">
        <v>0</v>
      </c>
      <c r="S395" s="70">
        <v>0</v>
      </c>
      <c r="T395" s="71" t="e">
        <f t="shared" si="108"/>
        <v>#DIV/0!</v>
      </c>
      <c r="U395" s="69">
        <v>0</v>
      </c>
      <c r="V395" s="70">
        <v>0</v>
      </c>
      <c r="W395" s="71" t="e">
        <f t="shared" si="109"/>
        <v>#DIV/0!</v>
      </c>
      <c r="X395" s="69">
        <v>0</v>
      </c>
      <c r="Y395" s="70">
        <v>0</v>
      </c>
      <c r="Z395" s="71" t="e">
        <f t="shared" si="110"/>
        <v>#DIV/0!</v>
      </c>
      <c r="AA395" s="69">
        <v>0</v>
      </c>
      <c r="AB395" s="70">
        <v>0</v>
      </c>
      <c r="AC395" s="71" t="e">
        <f t="shared" si="111"/>
        <v>#DIV/0!</v>
      </c>
      <c r="AD395" s="69">
        <v>0</v>
      </c>
      <c r="AE395" s="70">
        <v>0</v>
      </c>
      <c r="AF395" s="71" t="e">
        <f t="shared" si="112"/>
        <v>#DIV/0!</v>
      </c>
      <c r="AG395" s="69">
        <v>0</v>
      </c>
      <c r="AH395" s="70">
        <v>0</v>
      </c>
      <c r="AI395" s="71" t="e">
        <f t="shared" si="113"/>
        <v>#DIV/0!</v>
      </c>
      <c r="AJ395" s="69">
        <v>0</v>
      </c>
      <c r="AK395" s="70">
        <v>0</v>
      </c>
      <c r="AL395" s="71" t="e">
        <f t="shared" si="114"/>
        <v>#DIV/0!</v>
      </c>
      <c r="AM395" s="57">
        <v>0</v>
      </c>
      <c r="AN395" s="58"/>
      <c r="AO395" s="64">
        <f t="shared" si="115"/>
        <v>0</v>
      </c>
      <c r="AP395" s="65">
        <f t="shared" si="115"/>
        <v>0</v>
      </c>
    </row>
    <row r="396" spans="1:42" ht="27.95" customHeight="1" x14ac:dyDescent="0.2">
      <c r="A396" s="49">
        <v>7</v>
      </c>
      <c r="B396" s="66" t="s">
        <v>830</v>
      </c>
      <c r="C396" s="85">
        <f t="shared" si="103"/>
        <v>15</v>
      </c>
      <c r="D396" s="67" t="s">
        <v>831</v>
      </c>
      <c r="E396" s="68"/>
      <c r="F396" s="69">
        <v>0</v>
      </c>
      <c r="G396" s="70">
        <v>0</v>
      </c>
      <c r="H396" s="71" t="e">
        <f t="shared" si="104"/>
        <v>#DIV/0!</v>
      </c>
      <c r="I396" s="69">
        <v>0</v>
      </c>
      <c r="J396" s="70">
        <v>0</v>
      </c>
      <c r="K396" s="71" t="e">
        <f t="shared" si="105"/>
        <v>#DIV/0!</v>
      </c>
      <c r="L396" s="69">
        <v>0</v>
      </c>
      <c r="M396" s="70">
        <v>0</v>
      </c>
      <c r="N396" s="71" t="e">
        <f t="shared" si="106"/>
        <v>#DIV/0!</v>
      </c>
      <c r="O396" s="69">
        <v>-1</v>
      </c>
      <c r="P396" s="70">
        <v>0</v>
      </c>
      <c r="Q396" s="71" t="e">
        <f t="shared" si="107"/>
        <v>#DIV/0!</v>
      </c>
      <c r="R396" s="69">
        <v>0</v>
      </c>
      <c r="S396" s="70">
        <v>0</v>
      </c>
      <c r="T396" s="71" t="e">
        <f t="shared" si="108"/>
        <v>#DIV/0!</v>
      </c>
      <c r="U396" s="69">
        <v>0</v>
      </c>
      <c r="V396" s="70">
        <v>0</v>
      </c>
      <c r="W396" s="71" t="e">
        <f t="shared" si="109"/>
        <v>#DIV/0!</v>
      </c>
      <c r="X396" s="69">
        <v>0</v>
      </c>
      <c r="Y396" s="70">
        <v>0</v>
      </c>
      <c r="Z396" s="71" t="e">
        <f t="shared" si="110"/>
        <v>#DIV/0!</v>
      </c>
      <c r="AA396" s="69">
        <v>0</v>
      </c>
      <c r="AB396" s="70">
        <v>0</v>
      </c>
      <c r="AC396" s="71" t="e">
        <f t="shared" si="111"/>
        <v>#DIV/0!</v>
      </c>
      <c r="AD396" s="69">
        <v>0</v>
      </c>
      <c r="AE396" s="70">
        <v>0</v>
      </c>
      <c r="AF396" s="71" t="e">
        <f t="shared" si="112"/>
        <v>#DIV/0!</v>
      </c>
      <c r="AG396" s="69">
        <v>0</v>
      </c>
      <c r="AH396" s="70">
        <v>0</v>
      </c>
      <c r="AI396" s="71" t="e">
        <f t="shared" si="113"/>
        <v>#DIV/0!</v>
      </c>
      <c r="AJ396" s="69">
        <v>-1</v>
      </c>
      <c r="AK396" s="70">
        <v>0</v>
      </c>
      <c r="AL396" s="71" t="e">
        <f t="shared" si="114"/>
        <v>#DIV/0!</v>
      </c>
      <c r="AM396" s="57">
        <v>0</v>
      </c>
      <c r="AN396" s="58"/>
      <c r="AO396" s="64">
        <f t="shared" si="115"/>
        <v>-1</v>
      </c>
      <c r="AP396" s="65">
        <f t="shared" si="115"/>
        <v>0</v>
      </c>
    </row>
    <row r="397" spans="1:42" ht="27.95" customHeight="1" x14ac:dyDescent="0.2">
      <c r="A397" s="49">
        <v>183.33333333333331</v>
      </c>
      <c r="B397" s="66" t="s">
        <v>832</v>
      </c>
      <c r="C397" s="85">
        <f t="shared" si="103"/>
        <v>16</v>
      </c>
      <c r="D397" s="67" t="s">
        <v>833</v>
      </c>
      <c r="E397" s="68"/>
      <c r="F397" s="69">
        <v>0</v>
      </c>
      <c r="G397" s="70">
        <v>0</v>
      </c>
      <c r="H397" s="71" t="e">
        <f t="shared" si="104"/>
        <v>#DIV/0!</v>
      </c>
      <c r="I397" s="69">
        <v>0</v>
      </c>
      <c r="J397" s="70">
        <v>0</v>
      </c>
      <c r="K397" s="71" t="e">
        <f t="shared" si="105"/>
        <v>#DIV/0!</v>
      </c>
      <c r="L397" s="69">
        <v>0</v>
      </c>
      <c r="M397" s="70">
        <v>0</v>
      </c>
      <c r="N397" s="71" t="e">
        <f t="shared" si="106"/>
        <v>#DIV/0!</v>
      </c>
      <c r="O397" s="69">
        <v>0</v>
      </c>
      <c r="P397" s="70">
        <v>0</v>
      </c>
      <c r="Q397" s="71" t="e">
        <f t="shared" si="107"/>
        <v>#DIV/0!</v>
      </c>
      <c r="R397" s="69">
        <v>0</v>
      </c>
      <c r="S397" s="70">
        <v>0</v>
      </c>
      <c r="T397" s="71" t="e">
        <f t="shared" si="108"/>
        <v>#DIV/0!</v>
      </c>
      <c r="U397" s="69">
        <v>0</v>
      </c>
      <c r="V397" s="70">
        <v>0</v>
      </c>
      <c r="W397" s="71" t="e">
        <f t="shared" si="109"/>
        <v>#DIV/0!</v>
      </c>
      <c r="X397" s="69">
        <v>0</v>
      </c>
      <c r="Y397" s="70">
        <v>0</v>
      </c>
      <c r="Z397" s="71" t="e">
        <f t="shared" si="110"/>
        <v>#DIV/0!</v>
      </c>
      <c r="AA397" s="69">
        <v>0</v>
      </c>
      <c r="AB397" s="70">
        <v>0</v>
      </c>
      <c r="AC397" s="71" t="e">
        <f t="shared" si="111"/>
        <v>#DIV/0!</v>
      </c>
      <c r="AD397" s="69">
        <v>0</v>
      </c>
      <c r="AE397" s="70">
        <v>0</v>
      </c>
      <c r="AF397" s="71" t="e">
        <f t="shared" si="112"/>
        <v>#DIV/0!</v>
      </c>
      <c r="AG397" s="69">
        <v>0</v>
      </c>
      <c r="AH397" s="70">
        <v>0</v>
      </c>
      <c r="AI397" s="71" t="e">
        <f t="shared" si="113"/>
        <v>#DIV/0!</v>
      </c>
      <c r="AJ397" s="69">
        <v>0</v>
      </c>
      <c r="AK397" s="70">
        <v>0</v>
      </c>
      <c r="AL397" s="71" t="e">
        <f t="shared" si="114"/>
        <v>#DIV/0!</v>
      </c>
      <c r="AM397" s="57">
        <v>0</v>
      </c>
      <c r="AN397" s="58"/>
      <c r="AO397" s="64">
        <f t="shared" si="115"/>
        <v>0</v>
      </c>
      <c r="AP397" s="65">
        <f t="shared" si="115"/>
        <v>0</v>
      </c>
    </row>
    <row r="398" spans="1:42" ht="27.95" customHeight="1" x14ac:dyDescent="0.2">
      <c r="A398" s="49">
        <v>320</v>
      </c>
      <c r="B398" s="66" t="s">
        <v>834</v>
      </c>
      <c r="C398" s="85">
        <f t="shared" si="103"/>
        <v>17</v>
      </c>
      <c r="D398" s="67" t="s">
        <v>835</v>
      </c>
      <c r="E398" s="68"/>
      <c r="F398" s="69">
        <v>0</v>
      </c>
      <c r="G398" s="70">
        <v>0</v>
      </c>
      <c r="H398" s="71" t="e">
        <f t="shared" si="104"/>
        <v>#DIV/0!</v>
      </c>
      <c r="I398" s="69">
        <v>0</v>
      </c>
      <c r="J398" s="70">
        <v>0</v>
      </c>
      <c r="K398" s="71" t="e">
        <f t="shared" si="105"/>
        <v>#DIV/0!</v>
      </c>
      <c r="L398" s="69">
        <v>0</v>
      </c>
      <c r="M398" s="70">
        <v>0</v>
      </c>
      <c r="N398" s="71" t="e">
        <f t="shared" si="106"/>
        <v>#DIV/0!</v>
      </c>
      <c r="O398" s="69">
        <v>0</v>
      </c>
      <c r="P398" s="70">
        <v>0</v>
      </c>
      <c r="Q398" s="71" t="e">
        <f t="shared" si="107"/>
        <v>#DIV/0!</v>
      </c>
      <c r="R398" s="69">
        <v>0</v>
      </c>
      <c r="S398" s="70">
        <v>0</v>
      </c>
      <c r="T398" s="71" t="e">
        <f t="shared" si="108"/>
        <v>#DIV/0!</v>
      </c>
      <c r="U398" s="69">
        <v>0</v>
      </c>
      <c r="V398" s="70">
        <v>0</v>
      </c>
      <c r="W398" s="71" t="e">
        <f t="shared" si="109"/>
        <v>#DIV/0!</v>
      </c>
      <c r="X398" s="69">
        <v>0</v>
      </c>
      <c r="Y398" s="70">
        <v>0</v>
      </c>
      <c r="Z398" s="71" t="e">
        <f t="shared" si="110"/>
        <v>#DIV/0!</v>
      </c>
      <c r="AA398" s="69">
        <v>0</v>
      </c>
      <c r="AB398" s="70">
        <v>0</v>
      </c>
      <c r="AC398" s="71" t="e">
        <f t="shared" si="111"/>
        <v>#DIV/0!</v>
      </c>
      <c r="AD398" s="69">
        <v>0</v>
      </c>
      <c r="AE398" s="70">
        <v>0</v>
      </c>
      <c r="AF398" s="71" t="e">
        <f t="shared" si="112"/>
        <v>#DIV/0!</v>
      </c>
      <c r="AG398" s="69">
        <v>0</v>
      </c>
      <c r="AH398" s="70">
        <v>0</v>
      </c>
      <c r="AI398" s="71" t="e">
        <f t="shared" si="113"/>
        <v>#DIV/0!</v>
      </c>
      <c r="AJ398" s="69">
        <v>0</v>
      </c>
      <c r="AK398" s="70">
        <v>0</v>
      </c>
      <c r="AL398" s="71" t="e">
        <f t="shared" si="114"/>
        <v>#DIV/0!</v>
      </c>
      <c r="AM398" s="57">
        <v>0</v>
      </c>
      <c r="AN398" s="58"/>
      <c r="AO398" s="64">
        <f t="shared" si="115"/>
        <v>0</v>
      </c>
      <c r="AP398" s="65">
        <f t="shared" si="115"/>
        <v>0</v>
      </c>
    </row>
    <row r="399" spans="1:42" ht="27.95" customHeight="1" x14ac:dyDescent="0.2">
      <c r="A399" s="49">
        <v>21.25</v>
      </c>
      <c r="B399" s="66" t="s">
        <v>836</v>
      </c>
      <c r="C399" s="85">
        <f t="shared" si="103"/>
        <v>18</v>
      </c>
      <c r="D399" s="67" t="s">
        <v>837</v>
      </c>
      <c r="E399" s="68"/>
      <c r="F399" s="69">
        <v>0</v>
      </c>
      <c r="G399" s="70">
        <v>0</v>
      </c>
      <c r="H399" s="71" t="e">
        <f t="shared" si="104"/>
        <v>#DIV/0!</v>
      </c>
      <c r="I399" s="69">
        <v>0</v>
      </c>
      <c r="J399" s="70">
        <v>0</v>
      </c>
      <c r="K399" s="71" t="e">
        <f t="shared" si="105"/>
        <v>#DIV/0!</v>
      </c>
      <c r="L399" s="69">
        <v>0</v>
      </c>
      <c r="M399" s="70">
        <v>0</v>
      </c>
      <c r="N399" s="71" t="e">
        <f t="shared" si="106"/>
        <v>#DIV/0!</v>
      </c>
      <c r="O399" s="69">
        <v>-1</v>
      </c>
      <c r="P399" s="70">
        <v>0</v>
      </c>
      <c r="Q399" s="71" t="e">
        <f t="shared" si="107"/>
        <v>#DIV/0!</v>
      </c>
      <c r="R399" s="69">
        <v>0</v>
      </c>
      <c r="S399" s="70">
        <v>0</v>
      </c>
      <c r="T399" s="71" t="e">
        <f t="shared" si="108"/>
        <v>#DIV/0!</v>
      </c>
      <c r="U399" s="69">
        <v>-27</v>
      </c>
      <c r="V399" s="70">
        <v>0</v>
      </c>
      <c r="W399" s="71" t="e">
        <f t="shared" si="109"/>
        <v>#DIV/0!</v>
      </c>
      <c r="X399" s="69">
        <v>0</v>
      </c>
      <c r="Y399" s="70">
        <v>0</v>
      </c>
      <c r="Z399" s="71" t="e">
        <f t="shared" si="110"/>
        <v>#DIV/0!</v>
      </c>
      <c r="AA399" s="69">
        <v>0</v>
      </c>
      <c r="AB399" s="70">
        <v>0</v>
      </c>
      <c r="AC399" s="71" t="e">
        <f t="shared" si="111"/>
        <v>#DIV/0!</v>
      </c>
      <c r="AD399" s="69">
        <v>0</v>
      </c>
      <c r="AE399" s="70">
        <v>0</v>
      </c>
      <c r="AF399" s="71" t="e">
        <f t="shared" si="112"/>
        <v>#DIV/0!</v>
      </c>
      <c r="AG399" s="69">
        <v>0</v>
      </c>
      <c r="AH399" s="70">
        <v>0</v>
      </c>
      <c r="AI399" s="71" t="e">
        <f t="shared" si="113"/>
        <v>#DIV/0!</v>
      </c>
      <c r="AJ399" s="69">
        <v>-28</v>
      </c>
      <c r="AK399" s="70">
        <v>0</v>
      </c>
      <c r="AL399" s="71" t="e">
        <f t="shared" si="114"/>
        <v>#DIV/0!</v>
      </c>
      <c r="AM399" s="57">
        <v>0</v>
      </c>
      <c r="AN399" s="58"/>
      <c r="AO399" s="64">
        <f t="shared" si="115"/>
        <v>-28</v>
      </c>
      <c r="AP399" s="65">
        <f t="shared" si="115"/>
        <v>0</v>
      </c>
    </row>
    <row r="400" spans="1:42" ht="27.95" customHeight="1" x14ac:dyDescent="0.2">
      <c r="A400" s="49">
        <v>212.5</v>
      </c>
      <c r="B400" s="66" t="s">
        <v>838</v>
      </c>
      <c r="C400" s="85">
        <f t="shared" si="103"/>
        <v>19</v>
      </c>
      <c r="D400" s="67" t="s">
        <v>839</v>
      </c>
      <c r="E400" s="68"/>
      <c r="F400" s="69">
        <v>0</v>
      </c>
      <c r="G400" s="70">
        <v>0</v>
      </c>
      <c r="H400" s="71" t="e">
        <f t="shared" si="104"/>
        <v>#DIV/0!</v>
      </c>
      <c r="I400" s="69">
        <v>0</v>
      </c>
      <c r="J400" s="70">
        <v>0</v>
      </c>
      <c r="K400" s="71" t="e">
        <f t="shared" si="105"/>
        <v>#DIV/0!</v>
      </c>
      <c r="L400" s="69">
        <v>0</v>
      </c>
      <c r="M400" s="70">
        <v>0</v>
      </c>
      <c r="N400" s="71" t="e">
        <f t="shared" si="106"/>
        <v>#DIV/0!</v>
      </c>
      <c r="O400" s="69">
        <v>0</v>
      </c>
      <c r="P400" s="70">
        <v>0</v>
      </c>
      <c r="Q400" s="71" t="e">
        <f t="shared" si="107"/>
        <v>#DIV/0!</v>
      </c>
      <c r="R400" s="69">
        <v>0</v>
      </c>
      <c r="S400" s="70">
        <v>0</v>
      </c>
      <c r="T400" s="71" t="e">
        <f t="shared" si="108"/>
        <v>#DIV/0!</v>
      </c>
      <c r="U400" s="69">
        <v>0</v>
      </c>
      <c r="V400" s="70">
        <v>0</v>
      </c>
      <c r="W400" s="71" t="e">
        <f t="shared" si="109"/>
        <v>#DIV/0!</v>
      </c>
      <c r="X400" s="69">
        <v>0</v>
      </c>
      <c r="Y400" s="70">
        <v>0</v>
      </c>
      <c r="Z400" s="71" t="e">
        <f t="shared" si="110"/>
        <v>#DIV/0!</v>
      </c>
      <c r="AA400" s="69">
        <v>0</v>
      </c>
      <c r="AB400" s="70">
        <v>0</v>
      </c>
      <c r="AC400" s="71" t="e">
        <f t="shared" si="111"/>
        <v>#DIV/0!</v>
      </c>
      <c r="AD400" s="69">
        <v>0</v>
      </c>
      <c r="AE400" s="70">
        <v>0</v>
      </c>
      <c r="AF400" s="71" t="e">
        <f t="shared" si="112"/>
        <v>#DIV/0!</v>
      </c>
      <c r="AG400" s="69">
        <v>0</v>
      </c>
      <c r="AH400" s="70">
        <v>0</v>
      </c>
      <c r="AI400" s="71" t="e">
        <f t="shared" si="113"/>
        <v>#DIV/0!</v>
      </c>
      <c r="AJ400" s="69">
        <v>0</v>
      </c>
      <c r="AK400" s="70">
        <v>0</v>
      </c>
      <c r="AL400" s="71" t="e">
        <f t="shared" si="114"/>
        <v>#DIV/0!</v>
      </c>
      <c r="AM400" s="57">
        <v>0</v>
      </c>
      <c r="AN400" s="58"/>
      <c r="AO400" s="64">
        <f t="shared" si="115"/>
        <v>0</v>
      </c>
      <c r="AP400" s="65">
        <f t="shared" si="115"/>
        <v>0</v>
      </c>
    </row>
    <row r="401" spans="1:42" ht="27.95" customHeight="1" x14ac:dyDescent="0.2">
      <c r="A401" s="49">
        <v>29</v>
      </c>
      <c r="B401" s="66" t="s">
        <v>840</v>
      </c>
      <c r="C401" s="85">
        <f t="shared" si="103"/>
        <v>20</v>
      </c>
      <c r="D401" s="67" t="s">
        <v>841</v>
      </c>
      <c r="E401" s="68"/>
      <c r="F401" s="69">
        <v>0</v>
      </c>
      <c r="G401" s="70">
        <v>0</v>
      </c>
      <c r="H401" s="71" t="e">
        <f t="shared" si="104"/>
        <v>#DIV/0!</v>
      </c>
      <c r="I401" s="69">
        <v>0</v>
      </c>
      <c r="J401" s="70">
        <v>0</v>
      </c>
      <c r="K401" s="71" t="e">
        <f t="shared" si="105"/>
        <v>#DIV/0!</v>
      </c>
      <c r="L401" s="69">
        <v>0</v>
      </c>
      <c r="M401" s="70">
        <v>0</v>
      </c>
      <c r="N401" s="71" t="e">
        <f t="shared" si="106"/>
        <v>#DIV/0!</v>
      </c>
      <c r="O401" s="69">
        <v>0</v>
      </c>
      <c r="P401" s="70">
        <v>0</v>
      </c>
      <c r="Q401" s="71" t="e">
        <f t="shared" si="107"/>
        <v>#DIV/0!</v>
      </c>
      <c r="R401" s="69">
        <v>0</v>
      </c>
      <c r="S401" s="70">
        <v>0</v>
      </c>
      <c r="T401" s="71" t="e">
        <f t="shared" si="108"/>
        <v>#DIV/0!</v>
      </c>
      <c r="U401" s="69">
        <v>0</v>
      </c>
      <c r="V401" s="70">
        <v>0</v>
      </c>
      <c r="W401" s="71" t="e">
        <f t="shared" si="109"/>
        <v>#DIV/0!</v>
      </c>
      <c r="X401" s="69">
        <v>0</v>
      </c>
      <c r="Y401" s="70">
        <v>0</v>
      </c>
      <c r="Z401" s="71" t="e">
        <f t="shared" si="110"/>
        <v>#DIV/0!</v>
      </c>
      <c r="AA401" s="69">
        <v>0</v>
      </c>
      <c r="AB401" s="70">
        <v>0</v>
      </c>
      <c r="AC401" s="71" t="e">
        <f t="shared" si="111"/>
        <v>#DIV/0!</v>
      </c>
      <c r="AD401" s="69">
        <v>0</v>
      </c>
      <c r="AE401" s="70">
        <v>0</v>
      </c>
      <c r="AF401" s="71" t="e">
        <f t="shared" si="112"/>
        <v>#DIV/0!</v>
      </c>
      <c r="AG401" s="69">
        <v>0</v>
      </c>
      <c r="AH401" s="70">
        <v>0</v>
      </c>
      <c r="AI401" s="71" t="e">
        <f t="shared" si="113"/>
        <v>#DIV/0!</v>
      </c>
      <c r="AJ401" s="69">
        <v>0</v>
      </c>
      <c r="AK401" s="70">
        <v>0</v>
      </c>
      <c r="AL401" s="71" t="e">
        <f t="shared" si="114"/>
        <v>#DIV/0!</v>
      </c>
      <c r="AM401" s="57">
        <v>0</v>
      </c>
      <c r="AN401" s="58"/>
      <c r="AO401" s="64">
        <f t="shared" si="115"/>
        <v>0</v>
      </c>
      <c r="AP401" s="65">
        <f t="shared" si="115"/>
        <v>0</v>
      </c>
    </row>
    <row r="402" spans="1:42" ht="27.95" customHeight="1" x14ac:dyDescent="0.2">
      <c r="A402" s="49">
        <v>1450</v>
      </c>
      <c r="B402" s="66" t="s">
        <v>842</v>
      </c>
      <c r="C402" s="85">
        <f t="shared" si="103"/>
        <v>21</v>
      </c>
      <c r="D402" s="67" t="s">
        <v>843</v>
      </c>
      <c r="E402" s="68"/>
      <c r="F402" s="69">
        <v>0</v>
      </c>
      <c r="G402" s="70">
        <v>0</v>
      </c>
      <c r="H402" s="71" t="e">
        <f t="shared" si="104"/>
        <v>#DIV/0!</v>
      </c>
      <c r="I402" s="69">
        <v>0</v>
      </c>
      <c r="J402" s="70">
        <v>0</v>
      </c>
      <c r="K402" s="71" t="e">
        <f t="shared" si="105"/>
        <v>#DIV/0!</v>
      </c>
      <c r="L402" s="69">
        <v>0</v>
      </c>
      <c r="M402" s="70">
        <v>0</v>
      </c>
      <c r="N402" s="71" t="e">
        <f t="shared" si="106"/>
        <v>#DIV/0!</v>
      </c>
      <c r="O402" s="69">
        <v>0</v>
      </c>
      <c r="P402" s="70">
        <v>0</v>
      </c>
      <c r="Q402" s="71" t="e">
        <f t="shared" si="107"/>
        <v>#DIV/0!</v>
      </c>
      <c r="R402" s="69">
        <v>0</v>
      </c>
      <c r="S402" s="70">
        <v>0</v>
      </c>
      <c r="T402" s="71" t="e">
        <f t="shared" si="108"/>
        <v>#DIV/0!</v>
      </c>
      <c r="U402" s="69">
        <v>0</v>
      </c>
      <c r="V402" s="70">
        <v>0</v>
      </c>
      <c r="W402" s="71" t="e">
        <f t="shared" si="109"/>
        <v>#DIV/0!</v>
      </c>
      <c r="X402" s="69">
        <v>0</v>
      </c>
      <c r="Y402" s="70">
        <v>0</v>
      </c>
      <c r="Z402" s="71" t="e">
        <f t="shared" si="110"/>
        <v>#DIV/0!</v>
      </c>
      <c r="AA402" s="69">
        <v>0</v>
      </c>
      <c r="AB402" s="70">
        <v>0</v>
      </c>
      <c r="AC402" s="71" t="e">
        <f t="shared" si="111"/>
        <v>#DIV/0!</v>
      </c>
      <c r="AD402" s="69">
        <v>0</v>
      </c>
      <c r="AE402" s="70">
        <v>0</v>
      </c>
      <c r="AF402" s="71" t="e">
        <f t="shared" si="112"/>
        <v>#DIV/0!</v>
      </c>
      <c r="AG402" s="69">
        <v>0</v>
      </c>
      <c r="AH402" s="70">
        <v>0</v>
      </c>
      <c r="AI402" s="71" t="e">
        <f t="shared" si="113"/>
        <v>#DIV/0!</v>
      </c>
      <c r="AJ402" s="69">
        <v>0</v>
      </c>
      <c r="AK402" s="70">
        <v>0</v>
      </c>
      <c r="AL402" s="71" t="e">
        <f t="shared" si="114"/>
        <v>#DIV/0!</v>
      </c>
      <c r="AM402" s="57">
        <v>0</v>
      </c>
      <c r="AN402" s="58"/>
      <c r="AO402" s="64">
        <f t="shared" si="115"/>
        <v>0</v>
      </c>
      <c r="AP402" s="65">
        <f t="shared" si="115"/>
        <v>0</v>
      </c>
    </row>
    <row r="403" spans="1:42" ht="27.95" customHeight="1" x14ac:dyDescent="0.2">
      <c r="A403" s="49">
        <v>395</v>
      </c>
      <c r="B403" s="66" t="s">
        <v>844</v>
      </c>
      <c r="C403" s="85">
        <f t="shared" si="103"/>
        <v>22</v>
      </c>
      <c r="D403" s="67" t="s">
        <v>845</v>
      </c>
      <c r="E403" s="68"/>
      <c r="F403" s="69">
        <v>0</v>
      </c>
      <c r="G403" s="70">
        <v>0</v>
      </c>
      <c r="H403" s="71" t="e">
        <f t="shared" si="104"/>
        <v>#DIV/0!</v>
      </c>
      <c r="I403" s="69">
        <v>0</v>
      </c>
      <c r="J403" s="70">
        <v>0</v>
      </c>
      <c r="K403" s="71" t="e">
        <f t="shared" si="105"/>
        <v>#DIV/0!</v>
      </c>
      <c r="L403" s="69">
        <v>0</v>
      </c>
      <c r="M403" s="70">
        <v>0</v>
      </c>
      <c r="N403" s="71" t="e">
        <f t="shared" si="106"/>
        <v>#DIV/0!</v>
      </c>
      <c r="O403" s="69">
        <v>0</v>
      </c>
      <c r="P403" s="70">
        <v>0</v>
      </c>
      <c r="Q403" s="71" t="e">
        <f t="shared" si="107"/>
        <v>#DIV/0!</v>
      </c>
      <c r="R403" s="69">
        <v>0</v>
      </c>
      <c r="S403" s="70">
        <v>0</v>
      </c>
      <c r="T403" s="71" t="e">
        <f t="shared" si="108"/>
        <v>#DIV/0!</v>
      </c>
      <c r="U403" s="69">
        <v>0</v>
      </c>
      <c r="V403" s="70">
        <v>0</v>
      </c>
      <c r="W403" s="71" t="e">
        <f t="shared" si="109"/>
        <v>#DIV/0!</v>
      </c>
      <c r="X403" s="69">
        <v>0</v>
      </c>
      <c r="Y403" s="70">
        <v>0</v>
      </c>
      <c r="Z403" s="71" t="e">
        <f t="shared" si="110"/>
        <v>#DIV/0!</v>
      </c>
      <c r="AA403" s="69">
        <v>-1</v>
      </c>
      <c r="AB403" s="70">
        <v>0</v>
      </c>
      <c r="AC403" s="71" t="e">
        <f t="shared" si="111"/>
        <v>#DIV/0!</v>
      </c>
      <c r="AD403" s="69">
        <v>0</v>
      </c>
      <c r="AE403" s="70">
        <v>0</v>
      </c>
      <c r="AF403" s="71" t="e">
        <f t="shared" si="112"/>
        <v>#DIV/0!</v>
      </c>
      <c r="AG403" s="69">
        <v>0</v>
      </c>
      <c r="AH403" s="70">
        <v>0</v>
      </c>
      <c r="AI403" s="71" t="e">
        <f t="shared" si="113"/>
        <v>#DIV/0!</v>
      </c>
      <c r="AJ403" s="69">
        <v>-1</v>
      </c>
      <c r="AK403" s="70">
        <v>0</v>
      </c>
      <c r="AL403" s="71" t="e">
        <f t="shared" si="114"/>
        <v>#DIV/0!</v>
      </c>
      <c r="AM403" s="57">
        <v>0</v>
      </c>
      <c r="AN403" s="58"/>
      <c r="AO403" s="64">
        <f t="shared" si="115"/>
        <v>-1</v>
      </c>
      <c r="AP403" s="65">
        <f t="shared" si="115"/>
        <v>0</v>
      </c>
    </row>
    <row r="404" spans="1:42" ht="27.95" customHeight="1" x14ac:dyDescent="0.2">
      <c r="A404" s="49">
        <v>18.5</v>
      </c>
      <c r="B404" s="66" t="s">
        <v>846</v>
      </c>
      <c r="C404" s="85">
        <f t="shared" si="103"/>
        <v>23</v>
      </c>
      <c r="D404" s="67" t="s">
        <v>847</v>
      </c>
      <c r="E404" s="68"/>
      <c r="F404" s="69">
        <v>0</v>
      </c>
      <c r="G404" s="70">
        <v>0</v>
      </c>
      <c r="H404" s="71" t="e">
        <f t="shared" si="104"/>
        <v>#DIV/0!</v>
      </c>
      <c r="I404" s="69">
        <v>0</v>
      </c>
      <c r="J404" s="70">
        <v>0</v>
      </c>
      <c r="K404" s="71" t="e">
        <f t="shared" si="105"/>
        <v>#DIV/0!</v>
      </c>
      <c r="L404" s="69">
        <v>0</v>
      </c>
      <c r="M404" s="70">
        <v>0</v>
      </c>
      <c r="N404" s="71" t="e">
        <f t="shared" si="106"/>
        <v>#DIV/0!</v>
      </c>
      <c r="O404" s="69">
        <v>-1</v>
      </c>
      <c r="P404" s="70">
        <v>0</v>
      </c>
      <c r="Q404" s="71" t="e">
        <f t="shared" si="107"/>
        <v>#DIV/0!</v>
      </c>
      <c r="R404" s="69">
        <v>0</v>
      </c>
      <c r="S404" s="70">
        <v>0</v>
      </c>
      <c r="T404" s="71" t="e">
        <f t="shared" si="108"/>
        <v>#DIV/0!</v>
      </c>
      <c r="U404" s="69">
        <v>0</v>
      </c>
      <c r="V404" s="70">
        <v>0</v>
      </c>
      <c r="W404" s="71" t="e">
        <f t="shared" si="109"/>
        <v>#DIV/0!</v>
      </c>
      <c r="X404" s="69">
        <v>0</v>
      </c>
      <c r="Y404" s="70">
        <v>0</v>
      </c>
      <c r="Z404" s="71" t="e">
        <f t="shared" si="110"/>
        <v>#DIV/0!</v>
      </c>
      <c r="AA404" s="69">
        <v>0</v>
      </c>
      <c r="AB404" s="70">
        <v>0</v>
      </c>
      <c r="AC404" s="71" t="e">
        <f t="shared" si="111"/>
        <v>#DIV/0!</v>
      </c>
      <c r="AD404" s="69">
        <v>0</v>
      </c>
      <c r="AE404" s="70">
        <v>0</v>
      </c>
      <c r="AF404" s="71" t="e">
        <f t="shared" si="112"/>
        <v>#DIV/0!</v>
      </c>
      <c r="AG404" s="69">
        <v>0</v>
      </c>
      <c r="AH404" s="70">
        <v>0</v>
      </c>
      <c r="AI404" s="71" t="e">
        <f t="shared" si="113"/>
        <v>#DIV/0!</v>
      </c>
      <c r="AJ404" s="69">
        <v>-1</v>
      </c>
      <c r="AK404" s="70">
        <v>0</v>
      </c>
      <c r="AL404" s="71" t="e">
        <f t="shared" si="114"/>
        <v>#DIV/0!</v>
      </c>
      <c r="AM404" s="57">
        <v>0</v>
      </c>
      <c r="AN404" s="58"/>
      <c r="AO404" s="64">
        <f t="shared" si="115"/>
        <v>-1</v>
      </c>
      <c r="AP404" s="65">
        <f t="shared" si="115"/>
        <v>0</v>
      </c>
    </row>
    <row r="405" spans="1:42" ht="27.95" customHeight="1" x14ac:dyDescent="0.2">
      <c r="A405" s="49">
        <v>26</v>
      </c>
      <c r="B405" s="66" t="s">
        <v>848</v>
      </c>
      <c r="C405" s="85">
        <f t="shared" si="103"/>
        <v>24</v>
      </c>
      <c r="D405" s="67" t="s">
        <v>849</v>
      </c>
      <c r="E405" s="68"/>
      <c r="F405" s="69">
        <v>-27</v>
      </c>
      <c r="G405" s="70">
        <v>0</v>
      </c>
      <c r="H405" s="71" t="e">
        <f t="shared" si="104"/>
        <v>#DIV/0!</v>
      </c>
      <c r="I405" s="69">
        <v>-9</v>
      </c>
      <c r="J405" s="70">
        <v>0</v>
      </c>
      <c r="K405" s="71" t="e">
        <f t="shared" si="105"/>
        <v>#DIV/0!</v>
      </c>
      <c r="L405" s="69">
        <v>-4</v>
      </c>
      <c r="M405" s="70">
        <v>0</v>
      </c>
      <c r="N405" s="71" t="e">
        <f t="shared" si="106"/>
        <v>#DIV/0!</v>
      </c>
      <c r="O405" s="69">
        <v>-3</v>
      </c>
      <c r="P405" s="70">
        <v>0</v>
      </c>
      <c r="Q405" s="71" t="e">
        <f t="shared" si="107"/>
        <v>#DIV/0!</v>
      </c>
      <c r="R405" s="69">
        <v>-11</v>
      </c>
      <c r="S405" s="70">
        <v>0</v>
      </c>
      <c r="T405" s="71" t="e">
        <f t="shared" si="108"/>
        <v>#DIV/0!</v>
      </c>
      <c r="U405" s="69">
        <v>-11</v>
      </c>
      <c r="V405" s="70">
        <v>0</v>
      </c>
      <c r="W405" s="71" t="e">
        <f t="shared" si="109"/>
        <v>#DIV/0!</v>
      </c>
      <c r="X405" s="69">
        <v>-5</v>
      </c>
      <c r="Y405" s="70">
        <v>0</v>
      </c>
      <c r="Z405" s="71" t="e">
        <f t="shared" si="110"/>
        <v>#DIV/0!</v>
      </c>
      <c r="AA405" s="69">
        <v>-1</v>
      </c>
      <c r="AB405" s="70">
        <v>0</v>
      </c>
      <c r="AC405" s="71" t="e">
        <f t="shared" si="111"/>
        <v>#DIV/0!</v>
      </c>
      <c r="AD405" s="69">
        <v>-11</v>
      </c>
      <c r="AE405" s="70">
        <v>0</v>
      </c>
      <c r="AF405" s="71" t="e">
        <f t="shared" si="112"/>
        <v>#DIV/0!</v>
      </c>
      <c r="AG405" s="69">
        <v>0</v>
      </c>
      <c r="AH405" s="70">
        <v>0</v>
      </c>
      <c r="AI405" s="71" t="e">
        <f t="shared" si="113"/>
        <v>#DIV/0!</v>
      </c>
      <c r="AJ405" s="69">
        <v>-82</v>
      </c>
      <c r="AK405" s="70">
        <v>0</v>
      </c>
      <c r="AL405" s="71" t="e">
        <f t="shared" si="114"/>
        <v>#DIV/0!</v>
      </c>
      <c r="AM405" s="57">
        <v>0</v>
      </c>
      <c r="AN405" s="58"/>
      <c r="AO405" s="64">
        <f t="shared" si="115"/>
        <v>-82</v>
      </c>
      <c r="AP405" s="65">
        <f t="shared" si="115"/>
        <v>0</v>
      </c>
    </row>
    <row r="406" spans="1:42" ht="27.95" customHeight="1" x14ac:dyDescent="0.2">
      <c r="A406" s="49">
        <v>26</v>
      </c>
      <c r="B406" s="66" t="s">
        <v>850</v>
      </c>
      <c r="C406" s="85">
        <f t="shared" si="103"/>
        <v>25</v>
      </c>
      <c r="D406" s="67" t="s">
        <v>851</v>
      </c>
      <c r="E406" s="68"/>
      <c r="F406" s="69">
        <v>-11</v>
      </c>
      <c r="G406" s="70">
        <v>0</v>
      </c>
      <c r="H406" s="71" t="e">
        <f>F406/G406</f>
        <v>#DIV/0!</v>
      </c>
      <c r="I406" s="69">
        <v>-3</v>
      </c>
      <c r="J406" s="70">
        <v>0</v>
      </c>
      <c r="K406" s="71" t="e">
        <f>I406/J406</f>
        <v>#DIV/0!</v>
      </c>
      <c r="L406" s="69">
        <v>-6</v>
      </c>
      <c r="M406" s="70">
        <v>0</v>
      </c>
      <c r="N406" s="71" t="e">
        <f>L406/M406</f>
        <v>#DIV/0!</v>
      </c>
      <c r="O406" s="69">
        <v>-2</v>
      </c>
      <c r="P406" s="70">
        <v>0</v>
      </c>
      <c r="Q406" s="71" t="e">
        <f>O406/P406</f>
        <v>#DIV/0!</v>
      </c>
      <c r="R406" s="69">
        <v>-18</v>
      </c>
      <c r="S406" s="70">
        <v>0</v>
      </c>
      <c r="T406" s="71" t="e">
        <f>R406/S406</f>
        <v>#DIV/0!</v>
      </c>
      <c r="U406" s="69">
        <v>-20</v>
      </c>
      <c r="V406" s="70">
        <v>0</v>
      </c>
      <c r="W406" s="71" t="e">
        <f>U406/V406</f>
        <v>#DIV/0!</v>
      </c>
      <c r="X406" s="69">
        <v>0</v>
      </c>
      <c r="Y406" s="70">
        <v>0</v>
      </c>
      <c r="Z406" s="71" t="e">
        <f>X406/Y406</f>
        <v>#DIV/0!</v>
      </c>
      <c r="AA406" s="69">
        <v>0</v>
      </c>
      <c r="AB406" s="70">
        <v>0</v>
      </c>
      <c r="AC406" s="71" t="e">
        <f>AA406/AB406</f>
        <v>#DIV/0!</v>
      </c>
      <c r="AD406" s="69">
        <v>-18</v>
      </c>
      <c r="AE406" s="70">
        <v>0</v>
      </c>
      <c r="AF406" s="71" t="e">
        <f>AD406/AE406</f>
        <v>#DIV/0!</v>
      </c>
      <c r="AG406" s="69">
        <v>0</v>
      </c>
      <c r="AH406" s="70">
        <v>0</v>
      </c>
      <c r="AI406" s="71" t="e">
        <f>AG406/AH406</f>
        <v>#DIV/0!</v>
      </c>
      <c r="AJ406" s="69">
        <v>-78</v>
      </c>
      <c r="AK406" s="70">
        <v>0</v>
      </c>
      <c r="AL406" s="71" t="e">
        <f>AJ406/AK406</f>
        <v>#DIV/0!</v>
      </c>
      <c r="AM406" s="57">
        <v>0</v>
      </c>
      <c r="AN406" s="58"/>
      <c r="AO406" s="64">
        <f>F406+L406+X406+I406+O406+AA406+R406+U406+AG406+AD406</f>
        <v>-78</v>
      </c>
      <c r="AP406" s="65">
        <f>G406+M406+Y406+J406+P406+AB406+S406+V406+AH406+AE406</f>
        <v>0</v>
      </c>
    </row>
    <row r="407" spans="1:42" ht="27.95" customHeight="1" x14ac:dyDescent="0.2">
      <c r="A407" s="49">
        <v>46</v>
      </c>
      <c r="B407" s="66" t="s">
        <v>852</v>
      </c>
      <c r="C407" s="85">
        <f t="shared" si="103"/>
        <v>26</v>
      </c>
      <c r="D407" s="67" t="s">
        <v>853</v>
      </c>
      <c r="E407" s="68"/>
      <c r="F407" s="69">
        <v>-23</v>
      </c>
      <c r="G407" s="70">
        <v>0</v>
      </c>
      <c r="H407" s="71" t="e">
        <f t="shared" si="104"/>
        <v>#DIV/0!</v>
      </c>
      <c r="I407" s="69">
        <v>-7</v>
      </c>
      <c r="J407" s="70">
        <v>0</v>
      </c>
      <c r="K407" s="71" t="e">
        <f t="shared" si="105"/>
        <v>#DIV/0!</v>
      </c>
      <c r="L407" s="69">
        <v>0</v>
      </c>
      <c r="M407" s="70">
        <v>0</v>
      </c>
      <c r="N407" s="71" t="e">
        <f t="shared" si="106"/>
        <v>#DIV/0!</v>
      </c>
      <c r="O407" s="69">
        <v>-3</v>
      </c>
      <c r="P407" s="70">
        <v>0</v>
      </c>
      <c r="Q407" s="71" t="e">
        <f t="shared" si="107"/>
        <v>#DIV/0!</v>
      </c>
      <c r="R407" s="69">
        <v>-12</v>
      </c>
      <c r="S407" s="70">
        <v>0</v>
      </c>
      <c r="T407" s="71" t="e">
        <f t="shared" si="108"/>
        <v>#DIV/0!</v>
      </c>
      <c r="U407" s="69">
        <v>-8</v>
      </c>
      <c r="V407" s="70">
        <v>0</v>
      </c>
      <c r="W407" s="71" t="e">
        <f t="shared" si="109"/>
        <v>#DIV/0!</v>
      </c>
      <c r="X407" s="69">
        <v>-2</v>
      </c>
      <c r="Y407" s="70">
        <v>0</v>
      </c>
      <c r="Z407" s="71" t="e">
        <f t="shared" si="110"/>
        <v>#DIV/0!</v>
      </c>
      <c r="AA407" s="69">
        <v>-4</v>
      </c>
      <c r="AB407" s="70">
        <v>0</v>
      </c>
      <c r="AC407" s="71" t="e">
        <f t="shared" si="111"/>
        <v>#DIV/0!</v>
      </c>
      <c r="AD407" s="69">
        <v>-29</v>
      </c>
      <c r="AE407" s="70">
        <v>0</v>
      </c>
      <c r="AF407" s="71" t="e">
        <f t="shared" si="112"/>
        <v>#DIV/0!</v>
      </c>
      <c r="AG407" s="69">
        <v>0</v>
      </c>
      <c r="AH407" s="70">
        <v>0</v>
      </c>
      <c r="AI407" s="71" t="e">
        <f t="shared" si="113"/>
        <v>#DIV/0!</v>
      </c>
      <c r="AJ407" s="69">
        <v>-88</v>
      </c>
      <c r="AK407" s="70">
        <v>0</v>
      </c>
      <c r="AL407" s="71" t="e">
        <f t="shared" si="114"/>
        <v>#DIV/0!</v>
      </c>
      <c r="AM407" s="57">
        <v>0</v>
      </c>
      <c r="AN407" s="58"/>
      <c r="AO407" s="64">
        <f t="shared" si="115"/>
        <v>-88</v>
      </c>
      <c r="AP407" s="65">
        <f t="shared" si="115"/>
        <v>0</v>
      </c>
    </row>
    <row r="408" spans="1:42" ht="27.95" customHeight="1" thickBot="1" x14ac:dyDescent="0.25">
      <c r="A408" s="49">
        <v>46</v>
      </c>
      <c r="B408" s="66" t="s">
        <v>854</v>
      </c>
      <c r="C408" s="85">
        <f t="shared" si="103"/>
        <v>27</v>
      </c>
      <c r="D408" s="67" t="s">
        <v>855</v>
      </c>
      <c r="E408" s="68"/>
      <c r="F408" s="69">
        <v>-13</v>
      </c>
      <c r="G408" s="70">
        <v>0</v>
      </c>
      <c r="H408" s="71" t="e">
        <f t="shared" si="104"/>
        <v>#DIV/0!</v>
      </c>
      <c r="I408" s="69">
        <v>-32</v>
      </c>
      <c r="J408" s="70">
        <v>0</v>
      </c>
      <c r="K408" s="71" t="e">
        <f t="shared" si="105"/>
        <v>#DIV/0!</v>
      </c>
      <c r="L408" s="69">
        <v>-3</v>
      </c>
      <c r="M408" s="70">
        <v>0</v>
      </c>
      <c r="N408" s="71" t="e">
        <f t="shared" si="106"/>
        <v>#DIV/0!</v>
      </c>
      <c r="O408" s="69">
        <v>-5</v>
      </c>
      <c r="P408" s="70">
        <v>0</v>
      </c>
      <c r="Q408" s="71" t="e">
        <f t="shared" si="107"/>
        <v>#DIV/0!</v>
      </c>
      <c r="R408" s="69">
        <v>-16</v>
      </c>
      <c r="S408" s="70">
        <v>0</v>
      </c>
      <c r="T408" s="71" t="e">
        <f t="shared" si="108"/>
        <v>#DIV/0!</v>
      </c>
      <c r="U408" s="69">
        <v>-8</v>
      </c>
      <c r="V408" s="70">
        <v>0</v>
      </c>
      <c r="W408" s="71" t="e">
        <f t="shared" si="109"/>
        <v>#DIV/0!</v>
      </c>
      <c r="X408" s="69">
        <v>-7</v>
      </c>
      <c r="Y408" s="70">
        <v>0</v>
      </c>
      <c r="Z408" s="71" t="e">
        <f t="shared" si="110"/>
        <v>#DIV/0!</v>
      </c>
      <c r="AA408" s="69">
        <v>0</v>
      </c>
      <c r="AB408" s="70">
        <v>0</v>
      </c>
      <c r="AC408" s="71" t="e">
        <f t="shared" si="111"/>
        <v>#DIV/0!</v>
      </c>
      <c r="AD408" s="69">
        <v>-17</v>
      </c>
      <c r="AE408" s="70">
        <v>0</v>
      </c>
      <c r="AF408" s="71" t="e">
        <f t="shared" si="112"/>
        <v>#DIV/0!</v>
      </c>
      <c r="AG408" s="69">
        <v>0</v>
      </c>
      <c r="AH408" s="70">
        <v>0</v>
      </c>
      <c r="AI408" s="71" t="e">
        <f t="shared" si="113"/>
        <v>#DIV/0!</v>
      </c>
      <c r="AJ408" s="69">
        <v>-101</v>
      </c>
      <c r="AK408" s="70">
        <v>0</v>
      </c>
      <c r="AL408" s="71" t="e">
        <f t="shared" si="114"/>
        <v>#DIV/0!</v>
      </c>
      <c r="AM408" s="57">
        <v>0</v>
      </c>
      <c r="AN408" s="58"/>
      <c r="AO408" s="64">
        <f t="shared" si="115"/>
        <v>-101</v>
      </c>
      <c r="AP408" s="65">
        <f t="shared" si="115"/>
        <v>0</v>
      </c>
    </row>
    <row r="409" spans="1:42" ht="27.95" customHeight="1" thickTop="1" x14ac:dyDescent="0.2">
      <c r="A409" s="74"/>
      <c r="B409" s="75"/>
      <c r="C409" s="76"/>
      <c r="D409" s="77" t="s">
        <v>801</v>
      </c>
      <c r="E409" s="76"/>
      <c r="F409" s="78"/>
      <c r="G409" s="79"/>
      <c r="H409" s="80"/>
      <c r="I409" s="78"/>
      <c r="J409" s="79"/>
      <c r="K409" s="80"/>
      <c r="L409" s="78"/>
      <c r="M409" s="79"/>
      <c r="N409" s="80"/>
      <c r="O409" s="78"/>
      <c r="P409" s="79"/>
      <c r="Q409" s="80"/>
      <c r="R409" s="78"/>
      <c r="S409" s="79"/>
      <c r="T409" s="80"/>
      <c r="U409" s="78"/>
      <c r="V409" s="79"/>
      <c r="W409" s="80"/>
      <c r="X409" s="78"/>
      <c r="Y409" s="79"/>
      <c r="Z409" s="80"/>
      <c r="AA409" s="78"/>
      <c r="AB409" s="79"/>
      <c r="AC409" s="80"/>
      <c r="AD409" s="78"/>
      <c r="AE409" s="79"/>
      <c r="AF409" s="80"/>
      <c r="AG409" s="78"/>
      <c r="AH409" s="79"/>
      <c r="AI409" s="80"/>
      <c r="AJ409" s="78"/>
      <c r="AK409" s="79"/>
      <c r="AL409" s="80"/>
      <c r="AM409" s="81"/>
      <c r="AN409" s="58"/>
      <c r="AO409" s="78"/>
      <c r="AP409" s="83"/>
    </row>
    <row r="410" spans="1:42" ht="27.95" customHeight="1" x14ac:dyDescent="0.2">
      <c r="A410" s="62"/>
      <c r="B410" s="84"/>
      <c r="C410" s="85"/>
      <c r="D410" s="86" t="s">
        <v>159</v>
      </c>
      <c r="E410" s="85"/>
      <c r="F410" s="88">
        <f>SUMPRODUCT(F382:F408,$A382:$A408)</f>
        <v>-7758.25</v>
      </c>
      <c r="G410" s="70">
        <f>SUMPRODUCT(G382:G408,$A382:$A408)</f>
        <v>0</v>
      </c>
      <c r="H410" s="71" t="e">
        <f>F410/G410</f>
        <v>#DIV/0!</v>
      </c>
      <c r="I410" s="88">
        <f>SUMPRODUCT(I382:I408,$A382:$A408)</f>
        <v>-6385.1</v>
      </c>
      <c r="J410" s="70">
        <f>SUMPRODUCT(J382:J408,$A382:$A408)</f>
        <v>0</v>
      </c>
      <c r="K410" s="71" t="e">
        <f>I410/J410</f>
        <v>#DIV/0!</v>
      </c>
      <c r="L410" s="88">
        <f>SUMPRODUCT(L382:L408,$A382:$A408)</f>
        <v>-3420.65</v>
      </c>
      <c r="M410" s="70">
        <f>SUMPRODUCT(M382:M408,$A382:$A408)</f>
        <v>0</v>
      </c>
      <c r="N410" s="71" t="e">
        <f>L410/M410</f>
        <v>#DIV/0!</v>
      </c>
      <c r="O410" s="88">
        <f>SUMPRODUCT(O382:O408,$A382:$A408)</f>
        <v>-4591.7000000000007</v>
      </c>
      <c r="P410" s="70">
        <f>SUMPRODUCT(P382:P408,$A382:$A408)</f>
        <v>0</v>
      </c>
      <c r="Q410" s="71" t="e">
        <f>O410/P410</f>
        <v>#DIV/0!</v>
      </c>
      <c r="R410" s="88">
        <f>SUMPRODUCT(R382:R408,$A382:$A408)</f>
        <v>-7046.15</v>
      </c>
      <c r="S410" s="70">
        <f>SUMPRODUCT(S382:S408,$A382:$A408)</f>
        <v>0</v>
      </c>
      <c r="T410" s="71" t="e">
        <f>R410/S410</f>
        <v>#DIV/0!</v>
      </c>
      <c r="U410" s="88">
        <f>SUMPRODUCT(U382:U408,$A382:$A408)</f>
        <v>-5823.95</v>
      </c>
      <c r="V410" s="70">
        <f>SUMPRODUCT(V382:V408,$A382:$A408)</f>
        <v>0</v>
      </c>
      <c r="W410" s="71" t="e">
        <f>U410/V410</f>
        <v>#DIV/0!</v>
      </c>
      <c r="X410" s="88">
        <f>SUMPRODUCT(X382:X408,$A382:$A408)</f>
        <v>-4316.45</v>
      </c>
      <c r="Y410" s="70">
        <f>SUMPRODUCT(Y382:Y408,$A382:$A408)</f>
        <v>0</v>
      </c>
      <c r="Z410" s="71" t="e">
        <f>X410/Y410</f>
        <v>#DIV/0!</v>
      </c>
      <c r="AA410" s="88">
        <f>SUMPRODUCT(AA382:AA408,$A382:$A408)</f>
        <v>-4039.6</v>
      </c>
      <c r="AB410" s="70">
        <f>SUMPRODUCT(AB382:AB408,$A382:$A408)</f>
        <v>0</v>
      </c>
      <c r="AC410" s="71" t="e">
        <f>AA410/AB410</f>
        <v>#DIV/0!</v>
      </c>
      <c r="AD410" s="88">
        <f>SUMPRODUCT(AD382:AD408,$A382:$A408)</f>
        <v>-8278.4000000000015</v>
      </c>
      <c r="AE410" s="70">
        <f>SUMPRODUCT(AE382:AE408,$A382:$A408)</f>
        <v>0</v>
      </c>
      <c r="AF410" s="71" t="e">
        <f>AD410/AE410</f>
        <v>#DIV/0!</v>
      </c>
      <c r="AG410" s="88">
        <f>SUMPRODUCT(AG382:AG408,$A382:$A408)</f>
        <v>0</v>
      </c>
      <c r="AH410" s="70">
        <f>SUMPRODUCT(AH382:AH408,$A382:$A408)</f>
        <v>0</v>
      </c>
      <c r="AI410" s="71" t="e">
        <f>AG410/AH410</f>
        <v>#DIV/0!</v>
      </c>
      <c r="AJ410" s="88">
        <f>SUMPRODUCT(AJ382:AJ408,$A382:$A408)</f>
        <v>-51660.25</v>
      </c>
      <c r="AK410" s="70">
        <f>SUMPRODUCT(AK382:AK408,$A382:$A408)</f>
        <v>0</v>
      </c>
      <c r="AL410" s="71" t="e">
        <f>AJ410/AK410</f>
        <v>#DIV/0!</v>
      </c>
      <c r="AM410" s="85">
        <f>SUMPRODUCT(AM382:AM408,$A382:$A408)</f>
        <v>0</v>
      </c>
      <c r="AN410" s="58"/>
      <c r="AO410" s="69">
        <f>SUMPRODUCT(AO382:AO408,$A382:$A408)</f>
        <v>-51660.25</v>
      </c>
      <c r="AP410" s="87">
        <f>SUMPRODUCT(AP382:AP408,$A382:$A408)</f>
        <v>0</v>
      </c>
    </row>
    <row r="411" spans="1:42" ht="27.95" customHeight="1" x14ac:dyDescent="0.2">
      <c r="A411" s="62"/>
      <c r="B411" s="84"/>
      <c r="C411" s="85"/>
      <c r="D411" s="86" t="s">
        <v>160</v>
      </c>
      <c r="E411" s="85"/>
      <c r="F411" s="88">
        <f>F410*0.8*0.96</f>
        <v>-5958.3360000000002</v>
      </c>
      <c r="G411" s="70">
        <f>G410*0.8*0.96</f>
        <v>0</v>
      </c>
      <c r="H411" s="71"/>
      <c r="I411" s="88">
        <f>I410*0.8*0.96</f>
        <v>-4903.756800000001</v>
      </c>
      <c r="J411" s="70">
        <f>J410*0.8*0.96</f>
        <v>0</v>
      </c>
      <c r="K411" s="71"/>
      <c r="L411" s="88">
        <f>L410*0.8*0.96</f>
        <v>-2627.0592000000001</v>
      </c>
      <c r="M411" s="70">
        <f>M410*0.8*0.96</f>
        <v>0</v>
      </c>
      <c r="N411" s="71"/>
      <c r="O411" s="88">
        <f>O410*0.8*0.96</f>
        <v>-3526.4256000000005</v>
      </c>
      <c r="P411" s="70">
        <f>P410*0.8*0.96</f>
        <v>0</v>
      </c>
      <c r="Q411" s="71"/>
      <c r="R411" s="88">
        <f>R410*0.8*0.96</f>
        <v>-5411.4431999999997</v>
      </c>
      <c r="S411" s="70">
        <f>S410*0.8*0.96</f>
        <v>0</v>
      </c>
      <c r="T411" s="71"/>
      <c r="U411" s="88">
        <f>U410*0.8*0.96</f>
        <v>-4472.7936</v>
      </c>
      <c r="V411" s="70">
        <f>V410*0.8*0.96</f>
        <v>0</v>
      </c>
      <c r="W411" s="71"/>
      <c r="X411" s="88">
        <f>X410*0.8*0.96</f>
        <v>-3315.0335999999998</v>
      </c>
      <c r="Y411" s="70">
        <f>Y410*0.8*0.96</f>
        <v>0</v>
      </c>
      <c r="Z411" s="71"/>
      <c r="AA411" s="88">
        <f>AA410*0.8*0.96</f>
        <v>-3102.4128000000001</v>
      </c>
      <c r="AB411" s="70">
        <f>AB410*0.8*0.96</f>
        <v>0</v>
      </c>
      <c r="AC411" s="71"/>
      <c r="AD411" s="88">
        <f>AD410*0.8*0.96</f>
        <v>-6357.811200000001</v>
      </c>
      <c r="AE411" s="70">
        <f>AE410*0.8*0.96</f>
        <v>0</v>
      </c>
      <c r="AF411" s="71"/>
      <c r="AG411" s="88">
        <f>AG410*0.8*0.96</f>
        <v>0</v>
      </c>
      <c r="AH411" s="70">
        <f>AH410*0.8*0.96</f>
        <v>0</v>
      </c>
      <c r="AI411" s="71"/>
      <c r="AJ411" s="88">
        <f>AJ410*0.8*0.96</f>
        <v>-39675.072</v>
      </c>
      <c r="AK411" s="70">
        <f>AK410*0.8*0.96</f>
        <v>0</v>
      </c>
      <c r="AL411" s="71"/>
      <c r="AM411" s="85">
        <f>AM410*0.8*0.96</f>
        <v>0</v>
      </c>
      <c r="AN411" s="58"/>
      <c r="AO411" s="69">
        <f>AO410*0.8*0.96</f>
        <v>-39675.072</v>
      </c>
      <c r="AP411" s="87">
        <f>AP410*0.8*0.96</f>
        <v>0</v>
      </c>
    </row>
    <row r="412" spans="1:42" ht="27.95" customHeight="1" x14ac:dyDescent="0.2">
      <c r="A412" s="89"/>
      <c r="B412" s="90"/>
      <c r="C412" s="91"/>
      <c r="D412" s="86" t="s">
        <v>161</v>
      </c>
      <c r="E412" s="91"/>
      <c r="F412" s="88">
        <f>F410*0.8*0.93</f>
        <v>-5772.1380000000008</v>
      </c>
      <c r="G412" s="70">
        <f>G410*0.8*0.93</f>
        <v>0</v>
      </c>
      <c r="H412" s="92"/>
      <c r="I412" s="88">
        <f>I410*0.8*0.93</f>
        <v>-4750.5144000000009</v>
      </c>
      <c r="J412" s="70">
        <f>J410*0.8*0.93</f>
        <v>0</v>
      </c>
      <c r="K412" s="92"/>
      <c r="L412" s="88">
        <f>L410*0.8*0.93</f>
        <v>-2544.9636000000005</v>
      </c>
      <c r="M412" s="70">
        <f>M410*0.8*0.93</f>
        <v>0</v>
      </c>
      <c r="N412" s="92"/>
      <c r="O412" s="88">
        <f>O410*0.8*0.93</f>
        <v>-3416.2248000000009</v>
      </c>
      <c r="P412" s="70">
        <f>P410*0.8*0.93</f>
        <v>0</v>
      </c>
      <c r="Q412" s="92"/>
      <c r="R412" s="88">
        <f>R410*0.8*0.93</f>
        <v>-5242.3356000000003</v>
      </c>
      <c r="S412" s="70">
        <f>S410*0.8*0.93</f>
        <v>0</v>
      </c>
      <c r="T412" s="92"/>
      <c r="U412" s="88">
        <f>U410*0.8*0.93</f>
        <v>-4333.0187999999998</v>
      </c>
      <c r="V412" s="70">
        <f>V410*0.8*0.93</f>
        <v>0</v>
      </c>
      <c r="W412" s="92"/>
      <c r="X412" s="88">
        <f>X410*0.8*0.93</f>
        <v>-3211.4387999999999</v>
      </c>
      <c r="Y412" s="70">
        <f>Y410*0.8*0.93</f>
        <v>0</v>
      </c>
      <c r="Z412" s="92"/>
      <c r="AA412" s="88">
        <f>AA410*0.8*0.93</f>
        <v>-3005.4624000000003</v>
      </c>
      <c r="AB412" s="70">
        <f>AB410*0.8*0.93</f>
        <v>0</v>
      </c>
      <c r="AC412" s="92"/>
      <c r="AD412" s="88">
        <f>AD410*0.8*0.93</f>
        <v>-6159.1296000000011</v>
      </c>
      <c r="AE412" s="70">
        <f>AE410*0.8*0.93</f>
        <v>0</v>
      </c>
      <c r="AF412" s="92"/>
      <c r="AG412" s="88">
        <f>AG410*0.8*0.93</f>
        <v>0</v>
      </c>
      <c r="AH412" s="70">
        <f>AH410*0.8*0.93</f>
        <v>0</v>
      </c>
      <c r="AI412" s="92"/>
      <c r="AJ412" s="88">
        <f>AJ410*0.8*0.93</f>
        <v>-38435.22600000001</v>
      </c>
      <c r="AK412" s="70">
        <f>AK410*0.8*0.93</f>
        <v>0</v>
      </c>
      <c r="AL412" s="92"/>
      <c r="AM412" s="85">
        <f>AM410*0.8*0.93</f>
        <v>0</v>
      </c>
      <c r="AN412" s="58"/>
      <c r="AO412" s="69">
        <f>AO410*0.8*0.93</f>
        <v>-38435.22600000001</v>
      </c>
      <c r="AP412" s="87">
        <f>AP410*0.8*0.93</f>
        <v>0</v>
      </c>
    </row>
    <row r="413" spans="1:42" ht="27.95" customHeight="1" x14ac:dyDescent="0.2">
      <c r="A413" s="89"/>
      <c r="B413" s="90"/>
      <c r="C413" s="91"/>
      <c r="D413" s="86" t="s">
        <v>162</v>
      </c>
      <c r="E413" s="91"/>
      <c r="F413" s="88">
        <f>F410*0.8*0.9405</f>
        <v>-5837.3073000000004</v>
      </c>
      <c r="G413" s="70">
        <f>G410*0.8*0.9405</f>
        <v>0</v>
      </c>
      <c r="H413" s="92"/>
      <c r="I413" s="88">
        <f>I410*0.8*0.9405</f>
        <v>-4804.1492400000006</v>
      </c>
      <c r="J413" s="70">
        <f>J410*0.8*0.9405</f>
        <v>0</v>
      </c>
      <c r="K413" s="92"/>
      <c r="L413" s="88">
        <f>L410*0.8*0.9405</f>
        <v>-2573.6970600000004</v>
      </c>
      <c r="M413" s="70">
        <f>M410*0.8*0.9405</f>
        <v>0</v>
      </c>
      <c r="N413" s="92"/>
      <c r="O413" s="88">
        <f>O410*0.8*0.9405</f>
        <v>-3454.7950800000008</v>
      </c>
      <c r="P413" s="70">
        <f>P410*0.8*0.9405</f>
        <v>0</v>
      </c>
      <c r="Q413" s="92"/>
      <c r="R413" s="88">
        <f>R410*0.8*0.9405</f>
        <v>-5301.5232599999999</v>
      </c>
      <c r="S413" s="70">
        <f>S410*0.8*0.9405</f>
        <v>0</v>
      </c>
      <c r="T413" s="92"/>
      <c r="U413" s="88">
        <f>U410*0.8*0.9405</f>
        <v>-4381.9399800000001</v>
      </c>
      <c r="V413" s="70">
        <f>V410*0.8*0.9405</f>
        <v>0</v>
      </c>
      <c r="W413" s="92"/>
      <c r="X413" s="88">
        <f>X410*0.8*0.9405</f>
        <v>-3247.6969799999997</v>
      </c>
      <c r="Y413" s="70">
        <f>Y410*0.8*0.9405</f>
        <v>0</v>
      </c>
      <c r="Z413" s="92"/>
      <c r="AA413" s="88">
        <f>AA410*0.8*0.9405</f>
        <v>-3039.3950400000003</v>
      </c>
      <c r="AB413" s="70">
        <f>AB410*0.8*0.9405</f>
        <v>0</v>
      </c>
      <c r="AC413" s="92"/>
      <c r="AD413" s="88">
        <f>AD410*0.8*0.9405</f>
        <v>-6228.6681600000011</v>
      </c>
      <c r="AE413" s="70">
        <f>AE410*0.8*0.9405</f>
        <v>0</v>
      </c>
      <c r="AF413" s="92"/>
      <c r="AG413" s="88">
        <f>AG410*0.8*0.9405</f>
        <v>0</v>
      </c>
      <c r="AH413" s="70">
        <f>AH410*0.8*0.9405</f>
        <v>0</v>
      </c>
      <c r="AI413" s="92"/>
      <c r="AJ413" s="88">
        <f>AJ410*0.8*0.9405</f>
        <v>-38869.172100000003</v>
      </c>
      <c r="AK413" s="70">
        <f>AK410*0.8*0.9405</f>
        <v>0</v>
      </c>
      <c r="AL413" s="92"/>
      <c r="AM413" s="85">
        <f>AM410*0.8*0.9405</f>
        <v>0</v>
      </c>
      <c r="AN413" s="58"/>
      <c r="AO413" s="69">
        <f>AO410*0.8*0.9405</f>
        <v>-38869.172100000003</v>
      </c>
      <c r="AP413" s="87">
        <f>AP410*0.8*0.9405</f>
        <v>0</v>
      </c>
    </row>
    <row r="414" spans="1:42" ht="27.95" customHeight="1" thickBot="1" x14ac:dyDescent="0.25">
      <c r="A414" s="94"/>
      <c r="B414" s="95"/>
      <c r="C414" s="96"/>
      <c r="D414" s="97" t="s">
        <v>163</v>
      </c>
      <c r="E414" s="96"/>
      <c r="F414" s="98">
        <f>F410*0.8*0.89</f>
        <v>-5523.8740000000007</v>
      </c>
      <c r="G414" s="99">
        <f>G410*0.8*0.89</f>
        <v>0</v>
      </c>
      <c r="H414" s="100"/>
      <c r="I414" s="98">
        <f>I410*0.8*0.89</f>
        <v>-4546.1912000000011</v>
      </c>
      <c r="J414" s="99">
        <f>J410*0.8*0.89</f>
        <v>0</v>
      </c>
      <c r="K414" s="100"/>
      <c r="L414" s="98">
        <f>L410*0.8*0.89</f>
        <v>-2435.5028000000002</v>
      </c>
      <c r="M414" s="99">
        <f>M410*0.8*0.89</f>
        <v>0</v>
      </c>
      <c r="N414" s="100"/>
      <c r="O414" s="98">
        <f>O410*0.8*0.89</f>
        <v>-3269.2904000000008</v>
      </c>
      <c r="P414" s="99">
        <f>P410*0.8*0.89</f>
        <v>0</v>
      </c>
      <c r="Q414" s="100"/>
      <c r="R414" s="98">
        <f>R410*0.8*0.89</f>
        <v>-5016.8588</v>
      </c>
      <c r="S414" s="99">
        <f>S410*0.8*0.89</f>
        <v>0</v>
      </c>
      <c r="T414" s="100"/>
      <c r="U414" s="98">
        <f>U410*0.8*0.89</f>
        <v>-4146.6523999999999</v>
      </c>
      <c r="V414" s="99">
        <f>V410*0.8*0.89</f>
        <v>0</v>
      </c>
      <c r="W414" s="100"/>
      <c r="X414" s="98">
        <f>X410*0.8*0.89</f>
        <v>-3073.3123999999998</v>
      </c>
      <c r="Y414" s="99">
        <f>Y410*0.8*0.89</f>
        <v>0</v>
      </c>
      <c r="Z414" s="100"/>
      <c r="AA414" s="98">
        <f>AA410*0.8*0.89</f>
        <v>-2876.1952000000001</v>
      </c>
      <c r="AB414" s="99">
        <f>AB410*0.8*0.89</f>
        <v>0</v>
      </c>
      <c r="AC414" s="100"/>
      <c r="AD414" s="98">
        <f>AD410*0.8*0.89</f>
        <v>-5894.220800000001</v>
      </c>
      <c r="AE414" s="99">
        <f>AE410*0.8*0.89</f>
        <v>0</v>
      </c>
      <c r="AF414" s="100"/>
      <c r="AG414" s="98">
        <f>AG410*0.8*0.89</f>
        <v>0</v>
      </c>
      <c r="AH414" s="99">
        <f>AH410*0.8*0.89</f>
        <v>0</v>
      </c>
      <c r="AI414" s="100"/>
      <c r="AJ414" s="98">
        <f>AJ410*0.8*0.89</f>
        <v>-36782.098000000005</v>
      </c>
      <c r="AK414" s="99">
        <f>AK410*0.8*0.89</f>
        <v>0</v>
      </c>
      <c r="AL414" s="100"/>
      <c r="AM414" s="96">
        <f>AM410*0.8*0.89</f>
        <v>0</v>
      </c>
      <c r="AN414" s="58"/>
      <c r="AO414" s="101">
        <f>AO410*0.8*0.89</f>
        <v>-36782.098000000005</v>
      </c>
      <c r="AP414" s="102">
        <f>AP410*0.8*0.89</f>
        <v>0</v>
      </c>
    </row>
    <row r="415" spans="1:42" ht="27.95" customHeight="1" thickTop="1" x14ac:dyDescent="0.2">
      <c r="D415" s="28"/>
      <c r="E415" s="116"/>
      <c r="F415" s="117"/>
      <c r="G415" s="117"/>
      <c r="H415" s="118"/>
      <c r="I415" s="117"/>
      <c r="J415" s="117"/>
      <c r="K415" s="118"/>
      <c r="L415" s="117"/>
      <c r="M415" s="117"/>
      <c r="N415" s="118"/>
      <c r="O415" s="117"/>
      <c r="P415" s="117"/>
      <c r="Q415" s="118"/>
      <c r="R415" s="117"/>
      <c r="S415" s="117"/>
      <c r="T415" s="118"/>
      <c r="U415" s="117"/>
      <c r="V415" s="117"/>
      <c r="W415" s="118"/>
      <c r="X415" s="117"/>
      <c r="Y415" s="117"/>
      <c r="Z415" s="118"/>
      <c r="AA415" s="117"/>
      <c r="AB415" s="117"/>
      <c r="AC415" s="118"/>
      <c r="AD415" s="117"/>
      <c r="AE415" s="117"/>
      <c r="AF415" s="118"/>
      <c r="AG415" s="117"/>
      <c r="AH415" s="117"/>
      <c r="AI415" s="118"/>
      <c r="AJ415" s="117"/>
      <c r="AK415" s="117"/>
      <c r="AL415" s="118"/>
      <c r="AM415" s="117"/>
      <c r="AN415" s="58"/>
      <c r="AO415" s="117"/>
      <c r="AP415" s="117"/>
    </row>
    <row r="416" spans="1:42" ht="27.95" customHeight="1" thickBot="1" x14ac:dyDescent="0.25">
      <c r="D416" s="28"/>
      <c r="E416" s="116"/>
      <c r="F416" s="117"/>
      <c r="G416" s="117"/>
      <c r="H416" s="119"/>
      <c r="I416" s="117"/>
      <c r="J416" s="117"/>
      <c r="K416" s="119"/>
      <c r="L416" s="117"/>
      <c r="M416" s="117"/>
      <c r="N416" s="119"/>
      <c r="O416" s="117"/>
      <c r="P416" s="117"/>
      <c r="Q416" s="119"/>
      <c r="R416" s="117"/>
      <c r="S416" s="117"/>
      <c r="T416" s="119"/>
      <c r="U416" s="117"/>
      <c r="V416" s="117"/>
      <c r="W416" s="119"/>
      <c r="X416" s="117"/>
      <c r="Y416" s="117"/>
      <c r="Z416" s="119"/>
      <c r="AA416" s="117"/>
      <c r="AB416" s="117"/>
      <c r="AC416" s="119"/>
      <c r="AD416" s="117"/>
      <c r="AE416" s="117"/>
      <c r="AF416" s="119"/>
      <c r="AG416" s="117"/>
      <c r="AH416" s="117"/>
      <c r="AI416" s="119"/>
      <c r="AJ416" s="117"/>
      <c r="AK416" s="117"/>
      <c r="AL416" s="119"/>
      <c r="AM416" s="117"/>
      <c r="AN416" s="58"/>
      <c r="AO416" s="117"/>
      <c r="AP416" s="117"/>
    </row>
    <row r="417" spans="1:42" ht="27.95" customHeight="1" thickTop="1" x14ac:dyDescent="0.2">
      <c r="A417" s="74"/>
      <c r="B417" s="75"/>
      <c r="C417" s="76"/>
      <c r="D417" s="77" t="s">
        <v>856</v>
      </c>
      <c r="E417" s="76"/>
      <c r="F417" s="78"/>
      <c r="G417" s="79"/>
      <c r="H417" s="80"/>
      <c r="I417" s="78"/>
      <c r="J417" s="79"/>
      <c r="K417" s="80"/>
      <c r="L417" s="78"/>
      <c r="M417" s="79"/>
      <c r="N417" s="80"/>
      <c r="O417" s="78"/>
      <c r="P417" s="79"/>
      <c r="Q417" s="80"/>
      <c r="R417" s="78"/>
      <c r="S417" s="79"/>
      <c r="T417" s="80"/>
      <c r="U417" s="78"/>
      <c r="V417" s="79"/>
      <c r="W417" s="80"/>
      <c r="X417" s="78"/>
      <c r="Y417" s="79"/>
      <c r="Z417" s="80"/>
      <c r="AA417" s="78"/>
      <c r="AB417" s="79"/>
      <c r="AC417" s="80"/>
      <c r="AD417" s="78"/>
      <c r="AE417" s="79"/>
      <c r="AF417" s="80"/>
      <c r="AG417" s="78"/>
      <c r="AH417" s="79"/>
      <c r="AI417" s="80"/>
      <c r="AJ417" s="78"/>
      <c r="AK417" s="79"/>
      <c r="AL417" s="80"/>
      <c r="AM417" s="81"/>
      <c r="AN417" s="58"/>
      <c r="AO417" s="78"/>
      <c r="AP417" s="83"/>
    </row>
    <row r="418" spans="1:42" ht="27.95" customHeight="1" x14ac:dyDescent="0.2">
      <c r="A418" s="62"/>
      <c r="B418" s="84"/>
      <c r="C418" s="85"/>
      <c r="D418" s="86" t="s">
        <v>159</v>
      </c>
      <c r="E418" s="85"/>
      <c r="F418" s="69">
        <f>F375+F410</f>
        <v>20941138.68</v>
      </c>
      <c r="G418" s="70">
        <f>G375+G410</f>
        <v>31799464.712730635</v>
      </c>
      <c r="H418" s="63">
        <f>F418/G418</f>
        <v>0.65853745870182523</v>
      </c>
      <c r="I418" s="69">
        <f>I375+I410</f>
        <v>25906842.778499998</v>
      </c>
      <c r="J418" s="70">
        <f>J375+J410</f>
        <v>35306536.377795726</v>
      </c>
      <c r="K418" s="63">
        <f>I418/J418</f>
        <v>0.73376902512569331</v>
      </c>
      <c r="L418" s="69">
        <f>L375+L410</f>
        <v>16980684.669045709</v>
      </c>
      <c r="M418" s="70">
        <f>M375+M410</f>
        <v>24867955.954453163</v>
      </c>
      <c r="N418" s="63">
        <f>L418/M418</f>
        <v>0.6828339530658103</v>
      </c>
      <c r="O418" s="69">
        <f>O375+O410</f>
        <v>9416842.8049956486</v>
      </c>
      <c r="P418" s="70">
        <f>P375+P410</f>
        <v>13500309.462544225</v>
      </c>
      <c r="Q418" s="63">
        <f>O418/P418</f>
        <v>0.69752792194298197</v>
      </c>
      <c r="R418" s="69">
        <f>R375+R410</f>
        <v>14256423.740002494</v>
      </c>
      <c r="S418" s="70">
        <f>S375+S410</f>
        <v>20406530.969485559</v>
      </c>
      <c r="T418" s="63">
        <f>R418/S418</f>
        <v>0.69862064068216756</v>
      </c>
      <c r="U418" s="69">
        <f>U375+U410</f>
        <v>16185757.024999529</v>
      </c>
      <c r="V418" s="70">
        <f>V375+V410</f>
        <v>21838188.11798954</v>
      </c>
      <c r="W418" s="63">
        <f>U418/V418</f>
        <v>0.74116757935912569</v>
      </c>
      <c r="X418" s="69">
        <f>X375+X410</f>
        <v>10796548.609996604</v>
      </c>
      <c r="Y418" s="70">
        <f>Y375+Y410</f>
        <v>15715622.281125989</v>
      </c>
      <c r="Z418" s="63">
        <f>X418/Y418</f>
        <v>0.68699466154534328</v>
      </c>
      <c r="AA418" s="69">
        <f>AA375+AA410</f>
        <v>9308585.6615006775</v>
      </c>
      <c r="AB418" s="70">
        <f>AB375+AB410</f>
        <v>12215696.651807414</v>
      </c>
      <c r="AC418" s="63">
        <f>AA418/AB418</f>
        <v>0.76201840360233519</v>
      </c>
      <c r="AD418" s="69">
        <f>AD375+AD410</f>
        <v>12047797.645001197</v>
      </c>
      <c r="AE418" s="70">
        <f>AE375+AE410</f>
        <v>16598328.805952929</v>
      </c>
      <c r="AF418" s="63">
        <f>AD418/AE418</f>
        <v>0.72584401633737361</v>
      </c>
      <c r="AG418" s="69">
        <f>AG375+AG410</f>
        <v>13349.25</v>
      </c>
      <c r="AH418" s="70">
        <f>AH375+AH410</f>
        <v>0</v>
      </c>
      <c r="AI418" s="63" t="e">
        <f>AG418/AH418</f>
        <v>#DIV/0!</v>
      </c>
      <c r="AJ418" s="69">
        <f>AJ375+AJ410</f>
        <v>135853970.86404186</v>
      </c>
      <c r="AK418" s="70">
        <f>AK375+AK410</f>
        <v>192248633.33333334</v>
      </c>
      <c r="AL418" s="63">
        <f>AJ418/AK418</f>
        <v>0.70665766777384209</v>
      </c>
      <c r="AM418" s="85">
        <f>AM375+AM410</f>
        <v>49838223.596666664</v>
      </c>
      <c r="AN418" s="58"/>
      <c r="AO418" s="69">
        <f>AO375+AO410</f>
        <v>135853970.86404186</v>
      </c>
      <c r="AP418" s="87">
        <f>AP375+AP410</f>
        <v>192248633.33388519</v>
      </c>
    </row>
    <row r="419" spans="1:42" ht="27.95" customHeight="1" x14ac:dyDescent="0.2">
      <c r="A419" s="62"/>
      <c r="B419" s="84"/>
      <c r="C419" s="85"/>
      <c r="D419" s="86" t="s">
        <v>160</v>
      </c>
      <c r="E419" s="85"/>
      <c r="F419" s="88">
        <f>F418*0.8*0.96</f>
        <v>16082794.506239999</v>
      </c>
      <c r="G419" s="70">
        <f>G418*0.8*0.96</f>
        <v>24421988.89937713</v>
      </c>
      <c r="H419" s="71"/>
      <c r="I419" s="88">
        <f>I418*0.8*0.96</f>
        <v>19896455.253888</v>
      </c>
      <c r="J419" s="70">
        <f>J418*0.8*0.96</f>
        <v>27115419.93814712</v>
      </c>
      <c r="K419" s="71"/>
      <c r="L419" s="88">
        <f>L418*0.8*0.96</f>
        <v>13041165.825827105</v>
      </c>
      <c r="M419" s="70">
        <f>M418*0.8*0.96</f>
        <v>19098590.173020028</v>
      </c>
      <c r="N419" s="71"/>
      <c r="O419" s="88">
        <f>O418*0.8*0.96</f>
        <v>7232135.2742366586</v>
      </c>
      <c r="P419" s="70">
        <f>P418*0.8*0.96</f>
        <v>10368237.667233966</v>
      </c>
      <c r="Q419" s="71"/>
      <c r="R419" s="88">
        <f>R418*0.8*0.96</f>
        <v>10948933.432321915</v>
      </c>
      <c r="S419" s="70">
        <f>S418*0.8*0.96</f>
        <v>15672215.784564909</v>
      </c>
      <c r="T419" s="71"/>
      <c r="U419" s="88">
        <f>U418*0.8*0.96</f>
        <v>12430661.39519964</v>
      </c>
      <c r="V419" s="70">
        <f>V418*0.8*0.96</f>
        <v>16771728.474615965</v>
      </c>
      <c r="W419" s="71"/>
      <c r="X419" s="88">
        <f>X418*0.8*0.96</f>
        <v>8291749.3324773908</v>
      </c>
      <c r="Y419" s="70">
        <f>Y418*0.8*0.96</f>
        <v>12069597.91190476</v>
      </c>
      <c r="Z419" s="71"/>
      <c r="AA419" s="88">
        <f>AA418*0.8*0.96</f>
        <v>7148993.7880325206</v>
      </c>
      <c r="AB419" s="70">
        <f>AB418*0.8*0.96</f>
        <v>9381655.0285880957</v>
      </c>
      <c r="AC419" s="71"/>
      <c r="AD419" s="88">
        <f>AD418*0.8*0.96</f>
        <v>9252708.5913609192</v>
      </c>
      <c r="AE419" s="70">
        <f>AE418*0.8*0.96</f>
        <v>12747516.52297185</v>
      </c>
      <c r="AF419" s="71"/>
      <c r="AG419" s="88">
        <f>AG418*0.8*0.96</f>
        <v>10252.224</v>
      </c>
      <c r="AH419" s="70">
        <f>AH418*0.8*0.96</f>
        <v>0</v>
      </c>
      <c r="AI419" s="71"/>
      <c r="AJ419" s="88">
        <f>AJ418*0.8*0.96</f>
        <v>104335849.62358415</v>
      </c>
      <c r="AK419" s="70">
        <f>AK418*0.8*0.96</f>
        <v>147646950.40000001</v>
      </c>
      <c r="AL419" s="71"/>
      <c r="AM419" s="85">
        <f>AM418*0.8*0.96</f>
        <v>38275755.722240001</v>
      </c>
      <c r="AN419" s="58"/>
      <c r="AO419" s="69">
        <f>AO418*0.8*0.96</f>
        <v>104335849.62358415</v>
      </c>
      <c r="AP419" s="87">
        <f>AP418*0.8*0.96</f>
        <v>147646950.40042382</v>
      </c>
    </row>
    <row r="420" spans="1:42" ht="27.95" customHeight="1" x14ac:dyDescent="0.2">
      <c r="A420" s="89"/>
      <c r="B420" s="90"/>
      <c r="C420" s="91"/>
      <c r="D420" s="86" t="s">
        <v>161</v>
      </c>
      <c r="E420" s="91"/>
      <c r="F420" s="88">
        <f>F418*0.8*0.93</f>
        <v>15580207.177920001</v>
      </c>
      <c r="G420" s="70">
        <f>G418*0.8*0.93</f>
        <v>23658801.746271595</v>
      </c>
      <c r="H420" s="92"/>
      <c r="I420" s="88">
        <f>I418*0.8*0.93</f>
        <v>19274691.027204003</v>
      </c>
      <c r="J420" s="70">
        <f>J418*0.8*0.93</f>
        <v>26268063.065080024</v>
      </c>
      <c r="K420" s="92"/>
      <c r="L420" s="88">
        <f>L418*0.8*0.93</f>
        <v>12633629.393770009</v>
      </c>
      <c r="M420" s="70">
        <f>M418*0.8*0.93</f>
        <v>18501759.230113152</v>
      </c>
      <c r="N420" s="92"/>
      <c r="O420" s="88">
        <f>O418*0.8*0.93</f>
        <v>7006131.0469167633</v>
      </c>
      <c r="P420" s="70">
        <f>P418*0.8*0.93</f>
        <v>10044230.240132906</v>
      </c>
      <c r="Q420" s="92"/>
      <c r="R420" s="88">
        <f>R418*0.8*0.93</f>
        <v>10606779.262561856</v>
      </c>
      <c r="S420" s="70">
        <f>S418*0.8*0.93</f>
        <v>15182459.041297257</v>
      </c>
      <c r="T420" s="92"/>
      <c r="U420" s="88">
        <f>U418*0.8*0.93</f>
        <v>12042203.226599652</v>
      </c>
      <c r="V420" s="70">
        <f>V418*0.8*0.93</f>
        <v>16247611.959784217</v>
      </c>
      <c r="W420" s="92"/>
      <c r="X420" s="88">
        <f>X418*0.8*0.93</f>
        <v>8032632.1658374732</v>
      </c>
      <c r="Y420" s="70">
        <f>Y418*0.8*0.93</f>
        <v>11692422.977157736</v>
      </c>
      <c r="Z420" s="92"/>
      <c r="AA420" s="88">
        <f>AA418*0.8*0.93</f>
        <v>6925587.7321565049</v>
      </c>
      <c r="AB420" s="70">
        <f>AB418*0.8*0.93</f>
        <v>9088478.308944717</v>
      </c>
      <c r="AC420" s="92"/>
      <c r="AD420" s="88">
        <f>AD418*0.8*0.93</f>
        <v>8963561.4478808921</v>
      </c>
      <c r="AE420" s="70">
        <f>AE418*0.8*0.93</f>
        <v>12349156.631628979</v>
      </c>
      <c r="AF420" s="92"/>
      <c r="AG420" s="88">
        <f>AG418*0.8*0.93</f>
        <v>9931.8420000000024</v>
      </c>
      <c r="AH420" s="70">
        <f>AH418*0.8*0.93</f>
        <v>0</v>
      </c>
      <c r="AI420" s="92"/>
      <c r="AJ420" s="88">
        <f>AJ418*0.8*0.93</f>
        <v>101075354.32284716</v>
      </c>
      <c r="AK420" s="70">
        <f>AK418*0.8*0.93</f>
        <v>143032983.20000002</v>
      </c>
      <c r="AL420" s="92"/>
      <c r="AM420" s="85">
        <f>AM418*0.8*0.93</f>
        <v>37079638.355920002</v>
      </c>
      <c r="AN420" s="58"/>
      <c r="AO420" s="69">
        <f>AO418*0.8*0.93</f>
        <v>101075354.32284716</v>
      </c>
      <c r="AP420" s="87">
        <f>AP418*0.8*0.93</f>
        <v>143032983.20041057</v>
      </c>
    </row>
    <row r="421" spans="1:42" ht="27.95" customHeight="1" x14ac:dyDescent="0.2">
      <c r="A421" s="89"/>
      <c r="B421" s="90"/>
      <c r="C421" s="91"/>
      <c r="D421" s="86" t="s">
        <v>162</v>
      </c>
      <c r="E421" s="91"/>
      <c r="F421" s="88">
        <f>F418*0.8*0.9405</f>
        <v>15756112.742831999</v>
      </c>
      <c r="G421" s="70">
        <f>G418*0.8*0.9405</f>
        <v>23925917.249858532</v>
      </c>
      <c r="H421" s="92"/>
      <c r="I421" s="88">
        <f>I418*0.8*0.9405</f>
        <v>19492308.506543402</v>
      </c>
      <c r="J421" s="70">
        <f>J418*0.8*0.9405</f>
        <v>26564637.970653508</v>
      </c>
      <c r="K421" s="92"/>
      <c r="L421" s="88">
        <f>L418*0.8*0.9405</f>
        <v>12776267.144989993</v>
      </c>
      <c r="M421" s="70">
        <f>M418*0.8*0.9405</f>
        <v>18710650.060130559</v>
      </c>
      <c r="N421" s="92"/>
      <c r="O421" s="88">
        <f>O418*0.8*0.9405</f>
        <v>7085232.5264787264</v>
      </c>
      <c r="P421" s="70">
        <f>P418*0.8*0.9405</f>
        <v>10157632.839618277</v>
      </c>
      <c r="Q421" s="92"/>
      <c r="R421" s="88">
        <f>R418*0.8*0.9405</f>
        <v>10726533.221977876</v>
      </c>
      <c r="S421" s="70">
        <f>S418*0.8*0.9405</f>
        <v>15353873.901440935</v>
      </c>
      <c r="T421" s="92"/>
      <c r="U421" s="88">
        <f>U418*0.8*0.9405</f>
        <v>12178163.585609647</v>
      </c>
      <c r="V421" s="70">
        <f>V418*0.8*0.9405</f>
        <v>16431052.739975329</v>
      </c>
      <c r="W421" s="92"/>
      <c r="X421" s="88">
        <f>X418*0.8*0.9405</f>
        <v>8123323.1741614444</v>
      </c>
      <c r="Y421" s="70">
        <f>Y418*0.8*0.9405</f>
        <v>11824434.204319194</v>
      </c>
      <c r="Z421" s="92"/>
      <c r="AA421" s="88">
        <f>AA418*0.8*0.9405</f>
        <v>7003779.8517131107</v>
      </c>
      <c r="AB421" s="70">
        <f>AB418*0.8*0.9405</f>
        <v>9191090.1608198993</v>
      </c>
      <c r="AC421" s="92"/>
      <c r="AD421" s="88">
        <f>AD418*0.8*0.9405</f>
        <v>9064762.9480989017</v>
      </c>
      <c r="AE421" s="70">
        <f>AE418*0.8*0.9405</f>
        <v>12488582.593598984</v>
      </c>
      <c r="AF421" s="92"/>
      <c r="AG421" s="88">
        <f>AG418*0.8*0.9405</f>
        <v>10043.975700000001</v>
      </c>
      <c r="AH421" s="70">
        <f>AH418*0.8*0.9405</f>
        <v>0</v>
      </c>
      <c r="AI421" s="92"/>
      <c r="AJ421" s="88">
        <f>AJ418*0.8*0.9405</f>
        <v>102216527.6781051</v>
      </c>
      <c r="AK421" s="70">
        <f>AK418*0.8*0.9405</f>
        <v>144647871.72000003</v>
      </c>
      <c r="AL421" s="92"/>
      <c r="AM421" s="85">
        <f>AM418*0.8*0.9405</f>
        <v>37498279.434132002</v>
      </c>
      <c r="AN421" s="58"/>
      <c r="AO421" s="69">
        <f>AO418*0.8*0.9405</f>
        <v>102216527.6781051</v>
      </c>
      <c r="AP421" s="87">
        <f>AP418*0.8*0.9405</f>
        <v>144647871.7204152</v>
      </c>
    </row>
    <row r="422" spans="1:42" ht="27.95" customHeight="1" thickBot="1" x14ac:dyDescent="0.25">
      <c r="A422" s="94"/>
      <c r="B422" s="95"/>
      <c r="C422" s="96"/>
      <c r="D422" s="97" t="s">
        <v>163</v>
      </c>
      <c r="E422" s="96"/>
      <c r="F422" s="98">
        <f>F418*0.8*0.89</f>
        <v>14910090.74016</v>
      </c>
      <c r="G422" s="99">
        <f>G418*0.8*0.89</f>
        <v>22641218.875464212</v>
      </c>
      <c r="H422" s="100"/>
      <c r="I422" s="98">
        <f>I418*0.8*0.89</f>
        <v>18445672.058292001</v>
      </c>
      <c r="J422" s="99">
        <f>J418*0.8*0.89</f>
        <v>25138253.900990561</v>
      </c>
      <c r="K422" s="100"/>
      <c r="L422" s="98">
        <f>L418*0.8*0.89</f>
        <v>12090247.484360546</v>
      </c>
      <c r="M422" s="99">
        <f>M418*0.8*0.89</f>
        <v>17705984.639570653</v>
      </c>
      <c r="N422" s="100"/>
      <c r="O422" s="98">
        <f>O418*0.8*0.89</f>
        <v>6704792.0771569023</v>
      </c>
      <c r="P422" s="99">
        <f>P418*0.8*0.89</f>
        <v>9612220.3373314887</v>
      </c>
      <c r="Q422" s="100"/>
      <c r="R422" s="98">
        <f>R418*0.8*0.89</f>
        <v>10150573.702881776</v>
      </c>
      <c r="S422" s="99">
        <f>S418*0.8*0.89</f>
        <v>14529450.050273718</v>
      </c>
      <c r="T422" s="100"/>
      <c r="U422" s="98">
        <f>U418*0.8*0.89</f>
        <v>11524259.001799665</v>
      </c>
      <c r="V422" s="99">
        <f>V418*0.8*0.89</f>
        <v>15548789.940008553</v>
      </c>
      <c r="W422" s="100"/>
      <c r="X422" s="98">
        <f>X418*0.8*0.89</f>
        <v>7687142.6103175813</v>
      </c>
      <c r="Y422" s="99">
        <f>Y418*0.8*0.89</f>
        <v>11189523.064161705</v>
      </c>
      <c r="Z422" s="100"/>
      <c r="AA422" s="98">
        <f>AA418*0.8*0.89</f>
        <v>6627712.9909884827</v>
      </c>
      <c r="AB422" s="99">
        <f>AB418*0.8*0.89</f>
        <v>8697576.0160868801</v>
      </c>
      <c r="AC422" s="100"/>
      <c r="AD422" s="98">
        <f>AD418*0.8*0.89</f>
        <v>8578031.9232408535</v>
      </c>
      <c r="AE422" s="99">
        <f>AE418*0.8*0.89</f>
        <v>11818010.109838486</v>
      </c>
      <c r="AF422" s="100"/>
      <c r="AG422" s="98">
        <f>AG418*0.8*0.89</f>
        <v>9504.6660000000011</v>
      </c>
      <c r="AH422" s="99">
        <f>AH418*0.8*0.89</f>
        <v>0</v>
      </c>
      <c r="AI422" s="100"/>
      <c r="AJ422" s="98">
        <f>AJ418*0.8*0.89</f>
        <v>96728027.255197823</v>
      </c>
      <c r="AK422" s="99">
        <f>AK418*0.8*0.89</f>
        <v>136881026.93333337</v>
      </c>
      <c r="AL422" s="100"/>
      <c r="AM422" s="96">
        <f>AM418*0.8*0.89</f>
        <v>35484815.200826667</v>
      </c>
      <c r="AN422" s="58"/>
      <c r="AO422" s="101">
        <f>AO418*0.8*0.89</f>
        <v>96728027.255197823</v>
      </c>
      <c r="AP422" s="102">
        <f>AP418*0.8*0.89</f>
        <v>136881026.93372625</v>
      </c>
    </row>
    <row r="423" spans="1:42" ht="27.95" customHeight="1" thickTop="1" x14ac:dyDescent="0.2">
      <c r="AN423" s="58"/>
    </row>
    <row r="424" spans="1:42" ht="27.95" customHeight="1" thickBot="1" x14ac:dyDescent="0.25">
      <c r="D424" s="28"/>
      <c r="E424" s="116"/>
      <c r="F424" s="117"/>
      <c r="G424" s="117"/>
      <c r="H424" s="118"/>
      <c r="I424" s="117"/>
      <c r="J424" s="117"/>
      <c r="K424" s="118"/>
      <c r="L424" s="117"/>
      <c r="M424" s="117"/>
      <c r="N424" s="118"/>
      <c r="O424" s="117"/>
      <c r="P424" s="117"/>
      <c r="Q424" s="118"/>
      <c r="R424" s="117"/>
      <c r="S424" s="117"/>
      <c r="T424" s="118"/>
      <c r="U424" s="117"/>
      <c r="V424" s="117"/>
      <c r="W424" s="118"/>
      <c r="X424" s="117"/>
      <c r="Y424" s="117"/>
      <c r="Z424" s="118"/>
      <c r="AA424" s="117"/>
      <c r="AB424" s="117"/>
      <c r="AC424" s="118"/>
      <c r="AD424" s="117"/>
      <c r="AE424" s="117"/>
      <c r="AF424" s="118"/>
      <c r="AG424" s="117"/>
      <c r="AH424" s="117"/>
      <c r="AI424" s="118"/>
      <c r="AJ424" s="117"/>
      <c r="AK424" s="117"/>
      <c r="AL424" s="118"/>
      <c r="AM424" s="117"/>
      <c r="AN424" s="58"/>
      <c r="AO424" s="117"/>
      <c r="AP424" s="117"/>
    </row>
    <row r="425" spans="1:42" ht="27.95" customHeight="1" thickTop="1" x14ac:dyDescent="0.2">
      <c r="A425" s="74"/>
      <c r="B425" s="75"/>
      <c r="C425" s="76"/>
      <c r="D425" s="77" t="s">
        <v>857</v>
      </c>
      <c r="E425" s="76"/>
      <c r="F425" s="78"/>
      <c r="G425" s="79"/>
      <c r="H425" s="80"/>
      <c r="I425" s="78"/>
      <c r="J425" s="79"/>
      <c r="K425" s="80"/>
      <c r="L425" s="78"/>
      <c r="M425" s="79"/>
      <c r="N425" s="80"/>
      <c r="O425" s="78"/>
      <c r="P425" s="79"/>
      <c r="Q425" s="80"/>
      <c r="R425" s="78"/>
      <c r="S425" s="79"/>
      <c r="T425" s="80"/>
      <c r="U425" s="78"/>
      <c r="V425" s="79"/>
      <c r="W425" s="80"/>
      <c r="X425" s="78"/>
      <c r="Y425" s="79"/>
      <c r="Z425" s="80"/>
      <c r="AA425" s="78"/>
      <c r="AB425" s="79"/>
      <c r="AC425" s="80"/>
      <c r="AD425" s="78"/>
      <c r="AE425" s="79"/>
      <c r="AF425" s="80"/>
      <c r="AG425" s="78"/>
      <c r="AH425" s="79"/>
      <c r="AI425" s="80"/>
      <c r="AJ425" s="78"/>
      <c r="AK425" s="79"/>
      <c r="AL425" s="80"/>
      <c r="AM425" s="81"/>
      <c r="AN425" s="58"/>
      <c r="AO425" s="78"/>
      <c r="AP425" s="83"/>
    </row>
    <row r="426" spans="1:42" ht="27.95" customHeight="1" x14ac:dyDescent="0.2">
      <c r="A426" s="62"/>
      <c r="B426" s="84"/>
      <c r="C426" s="85"/>
      <c r="D426" s="86" t="s">
        <v>159</v>
      </c>
      <c r="E426" s="85"/>
      <c r="F426" s="88" t="e">
        <f>F347+F418</f>
        <v>#REF!</v>
      </c>
      <c r="G426" s="70" t="e">
        <f>G347+G418</f>
        <v>#REF!</v>
      </c>
      <c r="H426" s="71" t="e">
        <f>F426/G426</f>
        <v>#REF!</v>
      </c>
      <c r="I426" s="88" t="e">
        <f>I347+I418</f>
        <v>#REF!</v>
      </c>
      <c r="J426" s="70" t="e">
        <f>J347+J418</f>
        <v>#REF!</v>
      </c>
      <c r="K426" s="71" t="e">
        <f>I426/J426</f>
        <v>#REF!</v>
      </c>
      <c r="L426" s="88" t="e">
        <f>L347+L418</f>
        <v>#REF!</v>
      </c>
      <c r="M426" s="70" t="e">
        <f>M347+M418</f>
        <v>#REF!</v>
      </c>
      <c r="N426" s="71" t="e">
        <f>L426/M426</f>
        <v>#REF!</v>
      </c>
      <c r="O426" s="88" t="e">
        <f>O347+O418</f>
        <v>#REF!</v>
      </c>
      <c r="P426" s="70" t="e">
        <f>P347+P418</f>
        <v>#REF!</v>
      </c>
      <c r="Q426" s="71" t="e">
        <f>O426/P426</f>
        <v>#REF!</v>
      </c>
      <c r="R426" s="88" t="e">
        <f>R347+R418</f>
        <v>#REF!</v>
      </c>
      <c r="S426" s="70" t="e">
        <f>S347+S418</f>
        <v>#REF!</v>
      </c>
      <c r="T426" s="71" t="e">
        <f>R426/S426</f>
        <v>#REF!</v>
      </c>
      <c r="U426" s="88" t="e">
        <f>U347+U418</f>
        <v>#REF!</v>
      </c>
      <c r="V426" s="70" t="e">
        <f>V347+V418</f>
        <v>#REF!</v>
      </c>
      <c r="W426" s="71" t="e">
        <f>U426/V426</f>
        <v>#REF!</v>
      </c>
      <c r="X426" s="88" t="e">
        <f>X347+X418</f>
        <v>#REF!</v>
      </c>
      <c r="Y426" s="70" t="e">
        <f>Y347+Y418</f>
        <v>#REF!</v>
      </c>
      <c r="Z426" s="71" t="e">
        <f>X426/Y426</f>
        <v>#REF!</v>
      </c>
      <c r="AA426" s="88" t="e">
        <f>AA347+AA418</f>
        <v>#REF!</v>
      </c>
      <c r="AB426" s="70" t="e">
        <f>AB347+AB418</f>
        <v>#REF!</v>
      </c>
      <c r="AC426" s="71" t="e">
        <f>AA426/AB426</f>
        <v>#REF!</v>
      </c>
      <c r="AD426" s="88" t="e">
        <f>AD347+AD418</f>
        <v>#REF!</v>
      </c>
      <c r="AE426" s="70" t="e">
        <f>AE347+AE418</f>
        <v>#REF!</v>
      </c>
      <c r="AF426" s="71" t="e">
        <f>AD426/AE426</f>
        <v>#REF!</v>
      </c>
      <c r="AG426" s="88" t="e">
        <f>AG347+AG418</f>
        <v>#REF!</v>
      </c>
      <c r="AH426" s="70" t="e">
        <f>AH347+AH418</f>
        <v>#REF!</v>
      </c>
      <c r="AI426" s="71" t="e">
        <f>AG426/AH426</f>
        <v>#REF!</v>
      </c>
      <c r="AJ426" s="88" t="e">
        <f>AJ347+AJ418</f>
        <v>#REF!</v>
      </c>
      <c r="AK426" s="70" t="e">
        <f>AK347+AK418</f>
        <v>#REF!</v>
      </c>
      <c r="AL426" s="71" t="e">
        <f>AJ426/AK426</f>
        <v>#REF!</v>
      </c>
      <c r="AM426" s="85" t="e">
        <f>AM347+AM418</f>
        <v>#REF!</v>
      </c>
      <c r="AN426" s="58"/>
      <c r="AO426" s="69" t="e">
        <f>AO347+AO418</f>
        <v>#REF!</v>
      </c>
      <c r="AP426" s="87" t="e">
        <f>AP347+AP418</f>
        <v>#REF!</v>
      </c>
    </row>
    <row r="427" spans="1:42" ht="27.95" customHeight="1" x14ac:dyDescent="0.2">
      <c r="A427" s="62"/>
      <c r="B427" s="84"/>
      <c r="C427" s="85"/>
      <c r="D427" s="86" t="s">
        <v>160</v>
      </c>
      <c r="E427" s="85"/>
      <c r="F427" s="88" t="e">
        <f>F426*0.8*0.96</f>
        <v>#REF!</v>
      </c>
      <c r="G427" s="70" t="e">
        <f>G426*0.8*0.96</f>
        <v>#REF!</v>
      </c>
      <c r="H427" s="71"/>
      <c r="I427" s="88" t="e">
        <f>I426*0.8*0.96</f>
        <v>#REF!</v>
      </c>
      <c r="J427" s="70" t="e">
        <f>J426*0.8*0.96</f>
        <v>#REF!</v>
      </c>
      <c r="K427" s="71"/>
      <c r="L427" s="88" t="e">
        <f>L426*0.8*0.96</f>
        <v>#REF!</v>
      </c>
      <c r="M427" s="70" t="e">
        <f>M426*0.8*0.96</f>
        <v>#REF!</v>
      </c>
      <c r="N427" s="71"/>
      <c r="O427" s="88" t="e">
        <f>O426*0.8*0.96</f>
        <v>#REF!</v>
      </c>
      <c r="P427" s="70" t="e">
        <f>P426*0.8*0.96</f>
        <v>#REF!</v>
      </c>
      <c r="Q427" s="71"/>
      <c r="R427" s="88" t="e">
        <f>R426*0.8*0.96</f>
        <v>#REF!</v>
      </c>
      <c r="S427" s="70" t="e">
        <f>S426*0.8*0.96</f>
        <v>#REF!</v>
      </c>
      <c r="T427" s="71"/>
      <c r="U427" s="88" t="e">
        <f>U426*0.8*0.96</f>
        <v>#REF!</v>
      </c>
      <c r="V427" s="70" t="e">
        <f>V426*0.8*0.96</f>
        <v>#REF!</v>
      </c>
      <c r="W427" s="71"/>
      <c r="X427" s="88" t="e">
        <f>X426*0.8*0.96</f>
        <v>#REF!</v>
      </c>
      <c r="Y427" s="70" t="e">
        <f>Y426*0.8*0.96</f>
        <v>#REF!</v>
      </c>
      <c r="Z427" s="71"/>
      <c r="AA427" s="88" t="e">
        <f>AA426*0.8*0.96</f>
        <v>#REF!</v>
      </c>
      <c r="AB427" s="70" t="e">
        <f>AB426*0.8*0.96</f>
        <v>#REF!</v>
      </c>
      <c r="AC427" s="71"/>
      <c r="AD427" s="88" t="e">
        <f>AD426*0.8*0.96</f>
        <v>#REF!</v>
      </c>
      <c r="AE427" s="70" t="e">
        <f>AE426*0.8*0.96</f>
        <v>#REF!</v>
      </c>
      <c r="AF427" s="71"/>
      <c r="AG427" s="88" t="e">
        <f>AG426*0.8*0.96</f>
        <v>#REF!</v>
      </c>
      <c r="AH427" s="70" t="e">
        <f>AH426*0.8*0.96</f>
        <v>#REF!</v>
      </c>
      <c r="AI427" s="71"/>
      <c r="AJ427" s="88" t="e">
        <f>AJ426*0.8*0.96</f>
        <v>#REF!</v>
      </c>
      <c r="AK427" s="70" t="e">
        <f>AK426*0.8*0.96</f>
        <v>#REF!</v>
      </c>
      <c r="AL427" s="71"/>
      <c r="AM427" s="85" t="e">
        <f>AM426*0.8*0.96</f>
        <v>#REF!</v>
      </c>
      <c r="AN427" s="58"/>
      <c r="AO427" s="69" t="e">
        <f>AO426*0.8*0.96</f>
        <v>#REF!</v>
      </c>
      <c r="AP427" s="87" t="e">
        <f>AP426*0.8*0.96</f>
        <v>#REF!</v>
      </c>
    </row>
    <row r="428" spans="1:42" ht="27.95" customHeight="1" x14ac:dyDescent="0.2">
      <c r="A428" s="89"/>
      <c r="B428" s="90"/>
      <c r="C428" s="91"/>
      <c r="D428" s="86" t="s">
        <v>161</v>
      </c>
      <c r="E428" s="91"/>
      <c r="F428" s="88" t="e">
        <f>F426*0.8*0.93</f>
        <v>#REF!</v>
      </c>
      <c r="G428" s="70" t="e">
        <f>G426*0.8*0.93</f>
        <v>#REF!</v>
      </c>
      <c r="H428" s="92"/>
      <c r="I428" s="88" t="e">
        <f>I426*0.8*0.93</f>
        <v>#REF!</v>
      </c>
      <c r="J428" s="70" t="e">
        <f>J426*0.8*0.93</f>
        <v>#REF!</v>
      </c>
      <c r="K428" s="92"/>
      <c r="L428" s="88" t="e">
        <f>L426*0.8*0.93</f>
        <v>#REF!</v>
      </c>
      <c r="M428" s="70" t="e">
        <f>M426*0.8*0.93</f>
        <v>#REF!</v>
      </c>
      <c r="N428" s="92"/>
      <c r="O428" s="88" t="e">
        <f>O426*0.8*0.93</f>
        <v>#REF!</v>
      </c>
      <c r="P428" s="70" t="e">
        <f>P426*0.8*0.93</f>
        <v>#REF!</v>
      </c>
      <c r="Q428" s="92"/>
      <c r="R428" s="88" t="e">
        <f>R426*0.8*0.93</f>
        <v>#REF!</v>
      </c>
      <c r="S428" s="70" t="e">
        <f>S426*0.8*0.93</f>
        <v>#REF!</v>
      </c>
      <c r="T428" s="92"/>
      <c r="U428" s="88" t="e">
        <f>U426*0.8*0.93</f>
        <v>#REF!</v>
      </c>
      <c r="V428" s="70" t="e">
        <f>V426*0.8*0.93</f>
        <v>#REF!</v>
      </c>
      <c r="W428" s="92"/>
      <c r="X428" s="88" t="e">
        <f>X426*0.8*0.93</f>
        <v>#REF!</v>
      </c>
      <c r="Y428" s="70" t="e">
        <f>Y426*0.8*0.93</f>
        <v>#REF!</v>
      </c>
      <c r="Z428" s="92"/>
      <c r="AA428" s="88" t="e">
        <f>AA426*0.8*0.93</f>
        <v>#REF!</v>
      </c>
      <c r="AB428" s="70" t="e">
        <f>AB426*0.8*0.93</f>
        <v>#REF!</v>
      </c>
      <c r="AC428" s="92"/>
      <c r="AD428" s="88" t="e">
        <f>AD426*0.8*0.93</f>
        <v>#REF!</v>
      </c>
      <c r="AE428" s="70" t="e">
        <f>AE426*0.8*0.93</f>
        <v>#REF!</v>
      </c>
      <c r="AF428" s="92"/>
      <c r="AG428" s="88" t="e">
        <f>AG426*0.8*0.93</f>
        <v>#REF!</v>
      </c>
      <c r="AH428" s="70" t="e">
        <f>AH426*0.8*0.93</f>
        <v>#REF!</v>
      </c>
      <c r="AI428" s="92"/>
      <c r="AJ428" s="88" t="e">
        <f>AJ426*0.8*0.93</f>
        <v>#REF!</v>
      </c>
      <c r="AK428" s="70" t="e">
        <f>AK426*0.8*0.93</f>
        <v>#REF!</v>
      </c>
      <c r="AL428" s="92"/>
      <c r="AM428" s="85" t="e">
        <f>AM426*0.8*0.93</f>
        <v>#REF!</v>
      </c>
      <c r="AN428" s="58"/>
      <c r="AO428" s="69" t="e">
        <f>AO426*0.8*0.93</f>
        <v>#REF!</v>
      </c>
      <c r="AP428" s="87" t="e">
        <f>AP426*0.8*0.93</f>
        <v>#REF!</v>
      </c>
    </row>
    <row r="429" spans="1:42" ht="27.95" customHeight="1" x14ac:dyDescent="0.2">
      <c r="A429" s="89"/>
      <c r="B429" s="90"/>
      <c r="C429" s="91"/>
      <c r="D429" s="86" t="s">
        <v>162</v>
      </c>
      <c r="E429" s="91"/>
      <c r="F429" s="88" t="e">
        <f>F426*0.8*0.9405</f>
        <v>#REF!</v>
      </c>
      <c r="G429" s="70" t="e">
        <f>G426*0.8*0.9405</f>
        <v>#REF!</v>
      </c>
      <c r="H429" s="92"/>
      <c r="I429" s="88" t="e">
        <f>I426*0.8*0.9405</f>
        <v>#REF!</v>
      </c>
      <c r="J429" s="70" t="e">
        <f>J426*0.8*0.9405</f>
        <v>#REF!</v>
      </c>
      <c r="K429" s="92"/>
      <c r="L429" s="88" t="e">
        <f>L426*0.8*0.9405</f>
        <v>#REF!</v>
      </c>
      <c r="M429" s="70" t="e">
        <f>M426*0.8*0.9405</f>
        <v>#REF!</v>
      </c>
      <c r="N429" s="92"/>
      <c r="O429" s="88" t="e">
        <f>O426*0.8*0.9405</f>
        <v>#REF!</v>
      </c>
      <c r="P429" s="70" t="e">
        <f>P426*0.8*0.9405</f>
        <v>#REF!</v>
      </c>
      <c r="Q429" s="92"/>
      <c r="R429" s="88" t="e">
        <f>R426*0.8*0.9405</f>
        <v>#REF!</v>
      </c>
      <c r="S429" s="70" t="e">
        <f>S426*0.8*0.9405</f>
        <v>#REF!</v>
      </c>
      <c r="T429" s="92"/>
      <c r="U429" s="88" t="e">
        <f>U426*0.8*0.9405</f>
        <v>#REF!</v>
      </c>
      <c r="V429" s="70" t="e">
        <f>V426*0.8*0.9405</f>
        <v>#REF!</v>
      </c>
      <c r="W429" s="92"/>
      <c r="X429" s="88" t="e">
        <f>X426*0.8*0.9405</f>
        <v>#REF!</v>
      </c>
      <c r="Y429" s="70" t="e">
        <f>Y426*0.8*0.9405</f>
        <v>#REF!</v>
      </c>
      <c r="Z429" s="92"/>
      <c r="AA429" s="88" t="e">
        <f>AA426*0.8*0.9405</f>
        <v>#REF!</v>
      </c>
      <c r="AB429" s="70" t="e">
        <f>AB426*0.8*0.9405</f>
        <v>#REF!</v>
      </c>
      <c r="AC429" s="92"/>
      <c r="AD429" s="88" t="e">
        <f>AD426*0.8*0.9405</f>
        <v>#REF!</v>
      </c>
      <c r="AE429" s="70" t="e">
        <f>AE426*0.8*0.9405</f>
        <v>#REF!</v>
      </c>
      <c r="AF429" s="92"/>
      <c r="AG429" s="88" t="e">
        <f>AG426*0.8*0.9405</f>
        <v>#REF!</v>
      </c>
      <c r="AH429" s="70" t="e">
        <f>AH426*0.8*0.9405</f>
        <v>#REF!</v>
      </c>
      <c r="AI429" s="92"/>
      <c r="AJ429" s="88" t="e">
        <f>AJ426*0.8*0.9405</f>
        <v>#REF!</v>
      </c>
      <c r="AK429" s="70" t="e">
        <f>AK426*0.8*0.9405</f>
        <v>#REF!</v>
      </c>
      <c r="AL429" s="92"/>
      <c r="AM429" s="85" t="e">
        <f>AM426*0.8*0.9405</f>
        <v>#REF!</v>
      </c>
      <c r="AN429" s="58"/>
      <c r="AO429" s="69" t="e">
        <f>AO426*0.8*0.9405</f>
        <v>#REF!</v>
      </c>
      <c r="AP429" s="87" t="e">
        <f>AP426*0.8*0.9405</f>
        <v>#REF!</v>
      </c>
    </row>
    <row r="430" spans="1:42" ht="27.95" customHeight="1" thickBot="1" x14ac:dyDescent="0.25">
      <c r="A430" s="94"/>
      <c r="B430" s="95"/>
      <c r="C430" s="96"/>
      <c r="D430" s="97" t="s">
        <v>163</v>
      </c>
      <c r="E430" s="96"/>
      <c r="F430" s="98" t="e">
        <f>F426*0.8*0.89</f>
        <v>#REF!</v>
      </c>
      <c r="G430" s="99" t="e">
        <f>G426*0.8*0.89</f>
        <v>#REF!</v>
      </c>
      <c r="H430" s="100"/>
      <c r="I430" s="98" t="e">
        <f>I426*0.8*0.89</f>
        <v>#REF!</v>
      </c>
      <c r="J430" s="99" t="e">
        <f>J426*0.8*0.89</f>
        <v>#REF!</v>
      </c>
      <c r="K430" s="100"/>
      <c r="L430" s="98" t="e">
        <f>L426*0.8*0.89</f>
        <v>#REF!</v>
      </c>
      <c r="M430" s="99" t="e">
        <f>M426*0.8*0.89</f>
        <v>#REF!</v>
      </c>
      <c r="N430" s="100"/>
      <c r="O430" s="98" t="e">
        <f>O426*0.8*0.89</f>
        <v>#REF!</v>
      </c>
      <c r="P430" s="99" t="e">
        <f>P426*0.8*0.89</f>
        <v>#REF!</v>
      </c>
      <c r="Q430" s="100"/>
      <c r="R430" s="98" t="e">
        <f>R426*0.8*0.89</f>
        <v>#REF!</v>
      </c>
      <c r="S430" s="99" t="e">
        <f>S426*0.8*0.89</f>
        <v>#REF!</v>
      </c>
      <c r="T430" s="100"/>
      <c r="U430" s="98" t="e">
        <f>U426*0.8*0.89</f>
        <v>#REF!</v>
      </c>
      <c r="V430" s="99" t="e">
        <f>V426*0.8*0.89</f>
        <v>#REF!</v>
      </c>
      <c r="W430" s="100"/>
      <c r="X430" s="98" t="e">
        <f>X426*0.8*0.89</f>
        <v>#REF!</v>
      </c>
      <c r="Y430" s="99" t="e">
        <f>Y426*0.8*0.89</f>
        <v>#REF!</v>
      </c>
      <c r="Z430" s="100"/>
      <c r="AA430" s="98" t="e">
        <f>AA426*0.8*0.89</f>
        <v>#REF!</v>
      </c>
      <c r="AB430" s="99" t="e">
        <f>AB426*0.8*0.89</f>
        <v>#REF!</v>
      </c>
      <c r="AC430" s="100"/>
      <c r="AD430" s="98" t="e">
        <f>AD426*0.8*0.89</f>
        <v>#REF!</v>
      </c>
      <c r="AE430" s="99" t="e">
        <f>AE426*0.8*0.89</f>
        <v>#REF!</v>
      </c>
      <c r="AF430" s="100"/>
      <c r="AG430" s="98" t="e">
        <f>AG426*0.8*0.89</f>
        <v>#REF!</v>
      </c>
      <c r="AH430" s="99" t="e">
        <f>AH426*0.8*0.89</f>
        <v>#REF!</v>
      </c>
      <c r="AI430" s="100"/>
      <c r="AJ430" s="98" t="e">
        <f>AJ426*0.8*0.89</f>
        <v>#REF!</v>
      </c>
      <c r="AK430" s="99" t="e">
        <f>AK426*0.8*0.89</f>
        <v>#REF!</v>
      </c>
      <c r="AL430" s="100"/>
      <c r="AM430" s="96" t="e">
        <f>AM426*0.8*0.89</f>
        <v>#REF!</v>
      </c>
      <c r="AN430" s="58"/>
      <c r="AO430" s="101" t="e">
        <f>AO426*0.8*0.89</f>
        <v>#REF!</v>
      </c>
      <c r="AP430" s="102" t="e">
        <f>AP426*0.8*0.89</f>
        <v>#REF!</v>
      </c>
    </row>
    <row r="431" spans="1:42" ht="15" customHeight="1" thickTop="1" x14ac:dyDescent="0.2"/>
    <row r="432" spans="1:42" ht="15" customHeight="1" x14ac:dyDescent="0.2">
      <c r="AJ432" s="61" t="e">
        <f>AJ426-AO426</f>
        <v>#REF!</v>
      </c>
      <c r="AK432" s="61" t="e">
        <f>AK426-AP426</f>
        <v>#REF!</v>
      </c>
    </row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4" sqref="C4"/>
    </sheetView>
  </sheetViews>
  <sheetFormatPr defaultRowHeight="15.75" x14ac:dyDescent="0.2"/>
  <cols>
    <col min="1" max="1" width="10.125" style="178" bestFit="1" customWidth="1"/>
    <col min="2" max="2" width="22.125" style="205" bestFit="1" customWidth="1"/>
    <col min="3" max="3" width="15.75" style="178" bestFit="1" customWidth="1"/>
    <col min="4" max="4" width="7.875" style="178" bestFit="1" customWidth="1"/>
    <col min="5" max="5" width="13.375" style="178" bestFit="1" customWidth="1"/>
    <col min="6" max="6" width="57.5" style="205" bestFit="1" customWidth="1"/>
    <col min="7" max="246" width="9" style="178"/>
    <col min="247" max="247" width="10.125" style="178" bestFit="1" customWidth="1"/>
    <col min="248" max="248" width="22.125" style="178" bestFit="1" customWidth="1"/>
    <col min="249" max="249" width="15.75" style="178" bestFit="1" customWidth="1"/>
    <col min="250" max="250" width="7.875" style="178" bestFit="1" customWidth="1"/>
    <col min="251" max="251" width="13.375" style="178" bestFit="1" customWidth="1"/>
    <col min="252" max="252" width="57.5" style="178" bestFit="1" customWidth="1"/>
    <col min="253" max="502" width="9" style="178"/>
    <col min="503" max="503" width="10.125" style="178" bestFit="1" customWidth="1"/>
    <col min="504" max="504" width="22.125" style="178" bestFit="1" customWidth="1"/>
    <col min="505" max="505" width="15.75" style="178" bestFit="1" customWidth="1"/>
    <col min="506" max="506" width="7.875" style="178" bestFit="1" customWidth="1"/>
    <col min="507" max="507" width="13.375" style="178" bestFit="1" customWidth="1"/>
    <col min="508" max="508" width="57.5" style="178" bestFit="1" customWidth="1"/>
    <col min="509" max="758" width="9" style="178"/>
    <col min="759" max="759" width="10.125" style="178" bestFit="1" customWidth="1"/>
    <col min="760" max="760" width="22.125" style="178" bestFit="1" customWidth="1"/>
    <col min="761" max="761" width="15.75" style="178" bestFit="1" customWidth="1"/>
    <col min="762" max="762" width="7.875" style="178" bestFit="1" customWidth="1"/>
    <col min="763" max="763" width="13.375" style="178" bestFit="1" customWidth="1"/>
    <col min="764" max="764" width="57.5" style="178" bestFit="1" customWidth="1"/>
    <col min="765" max="1014" width="9" style="178"/>
    <col min="1015" max="1015" width="10.125" style="178" bestFit="1" customWidth="1"/>
    <col min="1016" max="1016" width="22.125" style="178" bestFit="1" customWidth="1"/>
    <col min="1017" max="1017" width="15.75" style="178" bestFit="1" customWidth="1"/>
    <col min="1018" max="1018" width="7.875" style="178" bestFit="1" customWidth="1"/>
    <col min="1019" max="1019" width="13.375" style="178" bestFit="1" customWidth="1"/>
    <col min="1020" max="1020" width="57.5" style="178" bestFit="1" customWidth="1"/>
    <col min="1021" max="1270" width="9" style="178"/>
    <col min="1271" max="1271" width="10.125" style="178" bestFit="1" customWidth="1"/>
    <col min="1272" max="1272" width="22.125" style="178" bestFit="1" customWidth="1"/>
    <col min="1273" max="1273" width="15.75" style="178" bestFit="1" customWidth="1"/>
    <col min="1274" max="1274" width="7.875" style="178" bestFit="1" customWidth="1"/>
    <col min="1275" max="1275" width="13.375" style="178" bestFit="1" customWidth="1"/>
    <col min="1276" max="1276" width="57.5" style="178" bestFit="1" customWidth="1"/>
    <col min="1277" max="1526" width="9" style="178"/>
    <col min="1527" max="1527" width="10.125" style="178" bestFit="1" customWidth="1"/>
    <col min="1528" max="1528" width="22.125" style="178" bestFit="1" customWidth="1"/>
    <col min="1529" max="1529" width="15.75" style="178" bestFit="1" customWidth="1"/>
    <col min="1530" max="1530" width="7.875" style="178" bestFit="1" customWidth="1"/>
    <col min="1531" max="1531" width="13.375" style="178" bestFit="1" customWidth="1"/>
    <col min="1532" max="1532" width="57.5" style="178" bestFit="1" customWidth="1"/>
    <col min="1533" max="1782" width="9" style="178"/>
    <col min="1783" max="1783" width="10.125" style="178" bestFit="1" customWidth="1"/>
    <col min="1784" max="1784" width="22.125" style="178" bestFit="1" customWidth="1"/>
    <col min="1785" max="1785" width="15.75" style="178" bestFit="1" customWidth="1"/>
    <col min="1786" max="1786" width="7.875" style="178" bestFit="1" customWidth="1"/>
    <col min="1787" max="1787" width="13.375" style="178" bestFit="1" customWidth="1"/>
    <col min="1788" max="1788" width="57.5" style="178" bestFit="1" customWidth="1"/>
    <col min="1789" max="2038" width="9" style="178"/>
    <col min="2039" max="2039" width="10.125" style="178" bestFit="1" customWidth="1"/>
    <col min="2040" max="2040" width="22.125" style="178" bestFit="1" customWidth="1"/>
    <col min="2041" max="2041" width="15.75" style="178" bestFit="1" customWidth="1"/>
    <col min="2042" max="2042" width="7.875" style="178" bestFit="1" customWidth="1"/>
    <col min="2043" max="2043" width="13.375" style="178" bestFit="1" customWidth="1"/>
    <col min="2044" max="2044" width="57.5" style="178" bestFit="1" customWidth="1"/>
    <col min="2045" max="2294" width="9" style="178"/>
    <col min="2295" max="2295" width="10.125" style="178" bestFit="1" customWidth="1"/>
    <col min="2296" max="2296" width="22.125" style="178" bestFit="1" customWidth="1"/>
    <col min="2297" max="2297" width="15.75" style="178" bestFit="1" customWidth="1"/>
    <col min="2298" max="2298" width="7.875" style="178" bestFit="1" customWidth="1"/>
    <col min="2299" max="2299" width="13.375" style="178" bestFit="1" customWidth="1"/>
    <col min="2300" max="2300" width="57.5" style="178" bestFit="1" customWidth="1"/>
    <col min="2301" max="2550" width="9" style="178"/>
    <col min="2551" max="2551" width="10.125" style="178" bestFit="1" customWidth="1"/>
    <col min="2552" max="2552" width="22.125" style="178" bestFit="1" customWidth="1"/>
    <col min="2553" max="2553" width="15.75" style="178" bestFit="1" customWidth="1"/>
    <col min="2554" max="2554" width="7.875" style="178" bestFit="1" customWidth="1"/>
    <col min="2555" max="2555" width="13.375" style="178" bestFit="1" customWidth="1"/>
    <col min="2556" max="2556" width="57.5" style="178" bestFit="1" customWidth="1"/>
    <col min="2557" max="2806" width="9" style="178"/>
    <col min="2807" max="2807" width="10.125" style="178" bestFit="1" customWidth="1"/>
    <col min="2808" max="2808" width="22.125" style="178" bestFit="1" customWidth="1"/>
    <col min="2809" max="2809" width="15.75" style="178" bestFit="1" customWidth="1"/>
    <col min="2810" max="2810" width="7.875" style="178" bestFit="1" customWidth="1"/>
    <col min="2811" max="2811" width="13.375" style="178" bestFit="1" customWidth="1"/>
    <col min="2812" max="2812" width="57.5" style="178" bestFit="1" customWidth="1"/>
    <col min="2813" max="3062" width="9" style="178"/>
    <col min="3063" max="3063" width="10.125" style="178" bestFit="1" customWidth="1"/>
    <col min="3064" max="3064" width="22.125" style="178" bestFit="1" customWidth="1"/>
    <col min="3065" max="3065" width="15.75" style="178" bestFit="1" customWidth="1"/>
    <col min="3066" max="3066" width="7.875" style="178" bestFit="1" customWidth="1"/>
    <col min="3067" max="3067" width="13.375" style="178" bestFit="1" customWidth="1"/>
    <col min="3068" max="3068" width="57.5" style="178" bestFit="1" customWidth="1"/>
    <col min="3069" max="3318" width="9" style="178"/>
    <col min="3319" max="3319" width="10.125" style="178" bestFit="1" customWidth="1"/>
    <col min="3320" max="3320" width="22.125" style="178" bestFit="1" customWidth="1"/>
    <col min="3321" max="3321" width="15.75" style="178" bestFit="1" customWidth="1"/>
    <col min="3322" max="3322" width="7.875" style="178" bestFit="1" customWidth="1"/>
    <col min="3323" max="3323" width="13.375" style="178" bestFit="1" customWidth="1"/>
    <col min="3324" max="3324" width="57.5" style="178" bestFit="1" customWidth="1"/>
    <col min="3325" max="3574" width="9" style="178"/>
    <col min="3575" max="3575" width="10.125" style="178" bestFit="1" customWidth="1"/>
    <col min="3576" max="3576" width="22.125" style="178" bestFit="1" customWidth="1"/>
    <col min="3577" max="3577" width="15.75" style="178" bestFit="1" customWidth="1"/>
    <col min="3578" max="3578" width="7.875" style="178" bestFit="1" customWidth="1"/>
    <col min="3579" max="3579" width="13.375" style="178" bestFit="1" customWidth="1"/>
    <col min="3580" max="3580" width="57.5" style="178" bestFit="1" customWidth="1"/>
    <col min="3581" max="3830" width="9" style="178"/>
    <col min="3831" max="3831" width="10.125" style="178" bestFit="1" customWidth="1"/>
    <col min="3832" max="3832" width="22.125" style="178" bestFit="1" customWidth="1"/>
    <col min="3833" max="3833" width="15.75" style="178" bestFit="1" customWidth="1"/>
    <col min="3834" max="3834" width="7.875" style="178" bestFit="1" customWidth="1"/>
    <col min="3835" max="3835" width="13.375" style="178" bestFit="1" customWidth="1"/>
    <col min="3836" max="3836" width="57.5" style="178" bestFit="1" customWidth="1"/>
    <col min="3837" max="4086" width="9" style="178"/>
    <col min="4087" max="4087" width="10.125" style="178" bestFit="1" customWidth="1"/>
    <col min="4088" max="4088" width="22.125" style="178" bestFit="1" customWidth="1"/>
    <col min="4089" max="4089" width="15.75" style="178" bestFit="1" customWidth="1"/>
    <col min="4090" max="4090" width="7.875" style="178" bestFit="1" customWidth="1"/>
    <col min="4091" max="4091" width="13.375" style="178" bestFit="1" customWidth="1"/>
    <col min="4092" max="4092" width="57.5" style="178" bestFit="1" customWidth="1"/>
    <col min="4093" max="4342" width="9" style="178"/>
    <col min="4343" max="4343" width="10.125" style="178" bestFit="1" customWidth="1"/>
    <col min="4344" max="4344" width="22.125" style="178" bestFit="1" customWidth="1"/>
    <col min="4345" max="4345" width="15.75" style="178" bestFit="1" customWidth="1"/>
    <col min="4346" max="4346" width="7.875" style="178" bestFit="1" customWidth="1"/>
    <col min="4347" max="4347" width="13.375" style="178" bestFit="1" customWidth="1"/>
    <col min="4348" max="4348" width="57.5" style="178" bestFit="1" customWidth="1"/>
    <col min="4349" max="4598" width="9" style="178"/>
    <col min="4599" max="4599" width="10.125" style="178" bestFit="1" customWidth="1"/>
    <col min="4600" max="4600" width="22.125" style="178" bestFit="1" customWidth="1"/>
    <col min="4601" max="4601" width="15.75" style="178" bestFit="1" customWidth="1"/>
    <col min="4602" max="4602" width="7.875" style="178" bestFit="1" customWidth="1"/>
    <col min="4603" max="4603" width="13.375" style="178" bestFit="1" customWidth="1"/>
    <col min="4604" max="4604" width="57.5" style="178" bestFit="1" customWidth="1"/>
    <col min="4605" max="4854" width="9" style="178"/>
    <col min="4855" max="4855" width="10.125" style="178" bestFit="1" customWidth="1"/>
    <col min="4856" max="4856" width="22.125" style="178" bestFit="1" customWidth="1"/>
    <col min="4857" max="4857" width="15.75" style="178" bestFit="1" customWidth="1"/>
    <col min="4858" max="4858" width="7.875" style="178" bestFit="1" customWidth="1"/>
    <col min="4859" max="4859" width="13.375" style="178" bestFit="1" customWidth="1"/>
    <col min="4860" max="4860" width="57.5" style="178" bestFit="1" customWidth="1"/>
    <col min="4861" max="5110" width="9" style="178"/>
    <col min="5111" max="5111" width="10.125" style="178" bestFit="1" customWidth="1"/>
    <col min="5112" max="5112" width="22.125" style="178" bestFit="1" customWidth="1"/>
    <col min="5113" max="5113" width="15.75" style="178" bestFit="1" customWidth="1"/>
    <col min="5114" max="5114" width="7.875" style="178" bestFit="1" customWidth="1"/>
    <col min="5115" max="5115" width="13.375" style="178" bestFit="1" customWidth="1"/>
    <col min="5116" max="5116" width="57.5" style="178" bestFit="1" customWidth="1"/>
    <col min="5117" max="5366" width="9" style="178"/>
    <col min="5367" max="5367" width="10.125" style="178" bestFit="1" customWidth="1"/>
    <col min="5368" max="5368" width="22.125" style="178" bestFit="1" customWidth="1"/>
    <col min="5369" max="5369" width="15.75" style="178" bestFit="1" customWidth="1"/>
    <col min="5370" max="5370" width="7.875" style="178" bestFit="1" customWidth="1"/>
    <col min="5371" max="5371" width="13.375" style="178" bestFit="1" customWidth="1"/>
    <col min="5372" max="5372" width="57.5" style="178" bestFit="1" customWidth="1"/>
    <col min="5373" max="5622" width="9" style="178"/>
    <col min="5623" max="5623" width="10.125" style="178" bestFit="1" customWidth="1"/>
    <col min="5624" max="5624" width="22.125" style="178" bestFit="1" customWidth="1"/>
    <col min="5625" max="5625" width="15.75" style="178" bestFit="1" customWidth="1"/>
    <col min="5626" max="5626" width="7.875" style="178" bestFit="1" customWidth="1"/>
    <col min="5627" max="5627" width="13.375" style="178" bestFit="1" customWidth="1"/>
    <col min="5628" max="5628" width="57.5" style="178" bestFit="1" customWidth="1"/>
    <col min="5629" max="5878" width="9" style="178"/>
    <col min="5879" max="5879" width="10.125" style="178" bestFit="1" customWidth="1"/>
    <col min="5880" max="5880" width="22.125" style="178" bestFit="1" customWidth="1"/>
    <col min="5881" max="5881" width="15.75" style="178" bestFit="1" customWidth="1"/>
    <col min="5882" max="5882" width="7.875" style="178" bestFit="1" customWidth="1"/>
    <col min="5883" max="5883" width="13.375" style="178" bestFit="1" customWidth="1"/>
    <col min="5884" max="5884" width="57.5" style="178" bestFit="1" customWidth="1"/>
    <col min="5885" max="6134" width="9" style="178"/>
    <col min="6135" max="6135" width="10.125" style="178" bestFit="1" customWidth="1"/>
    <col min="6136" max="6136" width="22.125" style="178" bestFit="1" customWidth="1"/>
    <col min="6137" max="6137" width="15.75" style="178" bestFit="1" customWidth="1"/>
    <col min="6138" max="6138" width="7.875" style="178" bestFit="1" customWidth="1"/>
    <col min="6139" max="6139" width="13.375" style="178" bestFit="1" customWidth="1"/>
    <col min="6140" max="6140" width="57.5" style="178" bestFit="1" customWidth="1"/>
    <col min="6141" max="6390" width="9" style="178"/>
    <col min="6391" max="6391" width="10.125" style="178" bestFit="1" customWidth="1"/>
    <col min="6392" max="6392" width="22.125" style="178" bestFit="1" customWidth="1"/>
    <col min="6393" max="6393" width="15.75" style="178" bestFit="1" customWidth="1"/>
    <col min="6394" max="6394" width="7.875" style="178" bestFit="1" customWidth="1"/>
    <col min="6395" max="6395" width="13.375" style="178" bestFit="1" customWidth="1"/>
    <col min="6396" max="6396" width="57.5" style="178" bestFit="1" customWidth="1"/>
    <col min="6397" max="6646" width="9" style="178"/>
    <col min="6647" max="6647" width="10.125" style="178" bestFit="1" customWidth="1"/>
    <col min="6648" max="6648" width="22.125" style="178" bestFit="1" customWidth="1"/>
    <col min="6649" max="6649" width="15.75" style="178" bestFit="1" customWidth="1"/>
    <col min="6650" max="6650" width="7.875" style="178" bestFit="1" customWidth="1"/>
    <col min="6651" max="6651" width="13.375" style="178" bestFit="1" customWidth="1"/>
    <col min="6652" max="6652" width="57.5" style="178" bestFit="1" customWidth="1"/>
    <col min="6653" max="6902" width="9" style="178"/>
    <col min="6903" max="6903" width="10.125" style="178" bestFit="1" customWidth="1"/>
    <col min="6904" max="6904" width="22.125" style="178" bestFit="1" customWidth="1"/>
    <col min="6905" max="6905" width="15.75" style="178" bestFit="1" customWidth="1"/>
    <col min="6906" max="6906" width="7.875" style="178" bestFit="1" customWidth="1"/>
    <col min="6907" max="6907" width="13.375" style="178" bestFit="1" customWidth="1"/>
    <col min="6908" max="6908" width="57.5" style="178" bestFit="1" customWidth="1"/>
    <col min="6909" max="7158" width="9" style="178"/>
    <col min="7159" max="7159" width="10.125" style="178" bestFit="1" customWidth="1"/>
    <col min="7160" max="7160" width="22.125" style="178" bestFit="1" customWidth="1"/>
    <col min="7161" max="7161" width="15.75" style="178" bestFit="1" customWidth="1"/>
    <col min="7162" max="7162" width="7.875" style="178" bestFit="1" customWidth="1"/>
    <col min="7163" max="7163" width="13.375" style="178" bestFit="1" customWidth="1"/>
    <col min="7164" max="7164" width="57.5" style="178" bestFit="1" customWidth="1"/>
    <col min="7165" max="7414" width="9" style="178"/>
    <col min="7415" max="7415" width="10.125" style="178" bestFit="1" customWidth="1"/>
    <col min="7416" max="7416" width="22.125" style="178" bestFit="1" customWidth="1"/>
    <col min="7417" max="7417" width="15.75" style="178" bestFit="1" customWidth="1"/>
    <col min="7418" max="7418" width="7.875" style="178" bestFit="1" customWidth="1"/>
    <col min="7419" max="7419" width="13.375" style="178" bestFit="1" customWidth="1"/>
    <col min="7420" max="7420" width="57.5" style="178" bestFit="1" customWidth="1"/>
    <col min="7421" max="7670" width="9" style="178"/>
    <col min="7671" max="7671" width="10.125" style="178" bestFit="1" customWidth="1"/>
    <col min="7672" max="7672" width="22.125" style="178" bestFit="1" customWidth="1"/>
    <col min="7673" max="7673" width="15.75" style="178" bestFit="1" customWidth="1"/>
    <col min="7674" max="7674" width="7.875" style="178" bestFit="1" customWidth="1"/>
    <col min="7675" max="7675" width="13.375" style="178" bestFit="1" customWidth="1"/>
    <col min="7676" max="7676" width="57.5" style="178" bestFit="1" customWidth="1"/>
    <col min="7677" max="7926" width="9" style="178"/>
    <col min="7927" max="7927" width="10.125" style="178" bestFit="1" customWidth="1"/>
    <col min="7928" max="7928" width="22.125" style="178" bestFit="1" customWidth="1"/>
    <col min="7929" max="7929" width="15.75" style="178" bestFit="1" customWidth="1"/>
    <col min="7930" max="7930" width="7.875" style="178" bestFit="1" customWidth="1"/>
    <col min="7931" max="7931" width="13.375" style="178" bestFit="1" customWidth="1"/>
    <col min="7932" max="7932" width="57.5" style="178" bestFit="1" customWidth="1"/>
    <col min="7933" max="8182" width="9" style="178"/>
    <col min="8183" max="8183" width="10.125" style="178" bestFit="1" customWidth="1"/>
    <col min="8184" max="8184" width="22.125" style="178" bestFit="1" customWidth="1"/>
    <col min="8185" max="8185" width="15.75" style="178" bestFit="1" customWidth="1"/>
    <col min="8186" max="8186" width="7.875" style="178" bestFit="1" customWidth="1"/>
    <col min="8187" max="8187" width="13.375" style="178" bestFit="1" customWidth="1"/>
    <col min="8188" max="8188" width="57.5" style="178" bestFit="1" customWidth="1"/>
    <col min="8189" max="8438" width="9" style="178"/>
    <col min="8439" max="8439" width="10.125" style="178" bestFit="1" customWidth="1"/>
    <col min="8440" max="8440" width="22.125" style="178" bestFit="1" customWidth="1"/>
    <col min="8441" max="8441" width="15.75" style="178" bestFit="1" customWidth="1"/>
    <col min="8442" max="8442" width="7.875" style="178" bestFit="1" customWidth="1"/>
    <col min="8443" max="8443" width="13.375" style="178" bestFit="1" customWidth="1"/>
    <col min="8444" max="8444" width="57.5" style="178" bestFit="1" customWidth="1"/>
    <col min="8445" max="8694" width="9" style="178"/>
    <col min="8695" max="8695" width="10.125" style="178" bestFit="1" customWidth="1"/>
    <col min="8696" max="8696" width="22.125" style="178" bestFit="1" customWidth="1"/>
    <col min="8697" max="8697" width="15.75" style="178" bestFit="1" customWidth="1"/>
    <col min="8698" max="8698" width="7.875" style="178" bestFit="1" customWidth="1"/>
    <col min="8699" max="8699" width="13.375" style="178" bestFit="1" customWidth="1"/>
    <col min="8700" max="8700" width="57.5" style="178" bestFit="1" customWidth="1"/>
    <col min="8701" max="8950" width="9" style="178"/>
    <col min="8951" max="8951" width="10.125" style="178" bestFit="1" customWidth="1"/>
    <col min="8952" max="8952" width="22.125" style="178" bestFit="1" customWidth="1"/>
    <col min="8953" max="8953" width="15.75" style="178" bestFit="1" customWidth="1"/>
    <col min="8954" max="8954" width="7.875" style="178" bestFit="1" customWidth="1"/>
    <col min="8955" max="8955" width="13.375" style="178" bestFit="1" customWidth="1"/>
    <col min="8956" max="8956" width="57.5" style="178" bestFit="1" customWidth="1"/>
    <col min="8957" max="9206" width="9" style="178"/>
    <col min="9207" max="9207" width="10.125" style="178" bestFit="1" customWidth="1"/>
    <col min="9208" max="9208" width="22.125" style="178" bestFit="1" customWidth="1"/>
    <col min="9209" max="9209" width="15.75" style="178" bestFit="1" customWidth="1"/>
    <col min="9210" max="9210" width="7.875" style="178" bestFit="1" customWidth="1"/>
    <col min="9211" max="9211" width="13.375" style="178" bestFit="1" customWidth="1"/>
    <col min="9212" max="9212" width="57.5" style="178" bestFit="1" customWidth="1"/>
    <col min="9213" max="9462" width="9" style="178"/>
    <col min="9463" max="9463" width="10.125" style="178" bestFit="1" customWidth="1"/>
    <col min="9464" max="9464" width="22.125" style="178" bestFit="1" customWidth="1"/>
    <col min="9465" max="9465" width="15.75" style="178" bestFit="1" customWidth="1"/>
    <col min="9466" max="9466" width="7.875" style="178" bestFit="1" customWidth="1"/>
    <col min="9467" max="9467" width="13.375" style="178" bestFit="1" customWidth="1"/>
    <col min="9468" max="9468" width="57.5" style="178" bestFit="1" customWidth="1"/>
    <col min="9469" max="9718" width="9" style="178"/>
    <col min="9719" max="9719" width="10.125" style="178" bestFit="1" customWidth="1"/>
    <col min="9720" max="9720" width="22.125" style="178" bestFit="1" customWidth="1"/>
    <col min="9721" max="9721" width="15.75" style="178" bestFit="1" customWidth="1"/>
    <col min="9722" max="9722" width="7.875" style="178" bestFit="1" customWidth="1"/>
    <col min="9723" max="9723" width="13.375" style="178" bestFit="1" customWidth="1"/>
    <col min="9724" max="9724" width="57.5" style="178" bestFit="1" customWidth="1"/>
    <col min="9725" max="9974" width="9" style="178"/>
    <col min="9975" max="9975" width="10.125" style="178" bestFit="1" customWidth="1"/>
    <col min="9976" max="9976" width="22.125" style="178" bestFit="1" customWidth="1"/>
    <col min="9977" max="9977" width="15.75" style="178" bestFit="1" customWidth="1"/>
    <col min="9978" max="9978" width="7.875" style="178" bestFit="1" customWidth="1"/>
    <col min="9979" max="9979" width="13.375" style="178" bestFit="1" customWidth="1"/>
    <col min="9980" max="9980" width="57.5" style="178" bestFit="1" customWidth="1"/>
    <col min="9981" max="10230" width="9" style="178"/>
    <col min="10231" max="10231" width="10.125" style="178" bestFit="1" customWidth="1"/>
    <col min="10232" max="10232" width="22.125" style="178" bestFit="1" customWidth="1"/>
    <col min="10233" max="10233" width="15.75" style="178" bestFit="1" customWidth="1"/>
    <col min="10234" max="10234" width="7.875" style="178" bestFit="1" customWidth="1"/>
    <col min="10235" max="10235" width="13.375" style="178" bestFit="1" customWidth="1"/>
    <col min="10236" max="10236" width="57.5" style="178" bestFit="1" customWidth="1"/>
    <col min="10237" max="10486" width="9" style="178"/>
    <col min="10487" max="10487" width="10.125" style="178" bestFit="1" customWidth="1"/>
    <col min="10488" max="10488" width="22.125" style="178" bestFit="1" customWidth="1"/>
    <col min="10489" max="10489" width="15.75" style="178" bestFit="1" customWidth="1"/>
    <col min="10490" max="10490" width="7.875" style="178" bestFit="1" customWidth="1"/>
    <col min="10491" max="10491" width="13.375" style="178" bestFit="1" customWidth="1"/>
    <col min="10492" max="10492" width="57.5" style="178" bestFit="1" customWidth="1"/>
    <col min="10493" max="10742" width="9" style="178"/>
    <col min="10743" max="10743" width="10.125" style="178" bestFit="1" customWidth="1"/>
    <col min="10744" max="10744" width="22.125" style="178" bestFit="1" customWidth="1"/>
    <col min="10745" max="10745" width="15.75" style="178" bestFit="1" customWidth="1"/>
    <col min="10746" max="10746" width="7.875" style="178" bestFit="1" customWidth="1"/>
    <col min="10747" max="10747" width="13.375" style="178" bestFit="1" customWidth="1"/>
    <col min="10748" max="10748" width="57.5" style="178" bestFit="1" customWidth="1"/>
    <col min="10749" max="10998" width="9" style="178"/>
    <col min="10999" max="10999" width="10.125" style="178" bestFit="1" customWidth="1"/>
    <col min="11000" max="11000" width="22.125" style="178" bestFit="1" customWidth="1"/>
    <col min="11001" max="11001" width="15.75" style="178" bestFit="1" customWidth="1"/>
    <col min="11002" max="11002" width="7.875" style="178" bestFit="1" customWidth="1"/>
    <col min="11003" max="11003" width="13.375" style="178" bestFit="1" customWidth="1"/>
    <col min="11004" max="11004" width="57.5" style="178" bestFit="1" customWidth="1"/>
    <col min="11005" max="11254" width="9" style="178"/>
    <col min="11255" max="11255" width="10.125" style="178" bestFit="1" customWidth="1"/>
    <col min="11256" max="11256" width="22.125" style="178" bestFit="1" customWidth="1"/>
    <col min="11257" max="11257" width="15.75" style="178" bestFit="1" customWidth="1"/>
    <col min="11258" max="11258" width="7.875" style="178" bestFit="1" customWidth="1"/>
    <col min="11259" max="11259" width="13.375" style="178" bestFit="1" customWidth="1"/>
    <col min="11260" max="11260" width="57.5" style="178" bestFit="1" customWidth="1"/>
    <col min="11261" max="11510" width="9" style="178"/>
    <col min="11511" max="11511" width="10.125" style="178" bestFit="1" customWidth="1"/>
    <col min="11512" max="11512" width="22.125" style="178" bestFit="1" customWidth="1"/>
    <col min="11513" max="11513" width="15.75" style="178" bestFit="1" customWidth="1"/>
    <col min="11514" max="11514" width="7.875" style="178" bestFit="1" customWidth="1"/>
    <col min="11515" max="11515" width="13.375" style="178" bestFit="1" customWidth="1"/>
    <col min="11516" max="11516" width="57.5" style="178" bestFit="1" customWidth="1"/>
    <col min="11517" max="11766" width="9" style="178"/>
    <col min="11767" max="11767" width="10.125" style="178" bestFit="1" customWidth="1"/>
    <col min="11768" max="11768" width="22.125" style="178" bestFit="1" customWidth="1"/>
    <col min="11769" max="11769" width="15.75" style="178" bestFit="1" customWidth="1"/>
    <col min="11770" max="11770" width="7.875" style="178" bestFit="1" customWidth="1"/>
    <col min="11771" max="11771" width="13.375" style="178" bestFit="1" customWidth="1"/>
    <col min="11772" max="11772" width="57.5" style="178" bestFit="1" customWidth="1"/>
    <col min="11773" max="12022" width="9" style="178"/>
    <col min="12023" max="12023" width="10.125" style="178" bestFit="1" customWidth="1"/>
    <col min="12024" max="12024" width="22.125" style="178" bestFit="1" customWidth="1"/>
    <col min="12025" max="12025" width="15.75" style="178" bestFit="1" customWidth="1"/>
    <col min="12026" max="12026" width="7.875" style="178" bestFit="1" customWidth="1"/>
    <col min="12027" max="12027" width="13.375" style="178" bestFit="1" customWidth="1"/>
    <col min="12028" max="12028" width="57.5" style="178" bestFit="1" customWidth="1"/>
    <col min="12029" max="12278" width="9" style="178"/>
    <col min="12279" max="12279" width="10.125" style="178" bestFit="1" customWidth="1"/>
    <col min="12280" max="12280" width="22.125" style="178" bestFit="1" customWidth="1"/>
    <col min="12281" max="12281" width="15.75" style="178" bestFit="1" customWidth="1"/>
    <col min="12282" max="12282" width="7.875" style="178" bestFit="1" customWidth="1"/>
    <col min="12283" max="12283" width="13.375" style="178" bestFit="1" customWidth="1"/>
    <col min="12284" max="12284" width="57.5" style="178" bestFit="1" customWidth="1"/>
    <col min="12285" max="12534" width="9" style="178"/>
    <col min="12535" max="12535" width="10.125" style="178" bestFit="1" customWidth="1"/>
    <col min="12536" max="12536" width="22.125" style="178" bestFit="1" customWidth="1"/>
    <col min="12537" max="12537" width="15.75" style="178" bestFit="1" customWidth="1"/>
    <col min="12538" max="12538" width="7.875" style="178" bestFit="1" customWidth="1"/>
    <col min="12539" max="12539" width="13.375" style="178" bestFit="1" customWidth="1"/>
    <col min="12540" max="12540" width="57.5" style="178" bestFit="1" customWidth="1"/>
    <col min="12541" max="12790" width="9" style="178"/>
    <col min="12791" max="12791" width="10.125" style="178" bestFit="1" customWidth="1"/>
    <col min="12792" max="12792" width="22.125" style="178" bestFit="1" customWidth="1"/>
    <col min="12793" max="12793" width="15.75" style="178" bestFit="1" customWidth="1"/>
    <col min="12794" max="12794" width="7.875" style="178" bestFit="1" customWidth="1"/>
    <col min="12795" max="12795" width="13.375" style="178" bestFit="1" customWidth="1"/>
    <col min="12796" max="12796" width="57.5" style="178" bestFit="1" customWidth="1"/>
    <col min="12797" max="13046" width="9" style="178"/>
    <col min="13047" max="13047" width="10.125" style="178" bestFit="1" customWidth="1"/>
    <col min="13048" max="13048" width="22.125" style="178" bestFit="1" customWidth="1"/>
    <col min="13049" max="13049" width="15.75" style="178" bestFit="1" customWidth="1"/>
    <col min="13050" max="13050" width="7.875" style="178" bestFit="1" customWidth="1"/>
    <col min="13051" max="13051" width="13.375" style="178" bestFit="1" customWidth="1"/>
    <col min="13052" max="13052" width="57.5" style="178" bestFit="1" customWidth="1"/>
    <col min="13053" max="13302" width="9" style="178"/>
    <col min="13303" max="13303" width="10.125" style="178" bestFit="1" customWidth="1"/>
    <col min="13304" max="13304" width="22.125" style="178" bestFit="1" customWidth="1"/>
    <col min="13305" max="13305" width="15.75" style="178" bestFit="1" customWidth="1"/>
    <col min="13306" max="13306" width="7.875" style="178" bestFit="1" customWidth="1"/>
    <col min="13307" max="13307" width="13.375" style="178" bestFit="1" customWidth="1"/>
    <col min="13308" max="13308" width="57.5" style="178" bestFit="1" customWidth="1"/>
    <col min="13309" max="13558" width="9" style="178"/>
    <col min="13559" max="13559" width="10.125" style="178" bestFit="1" customWidth="1"/>
    <col min="13560" max="13560" width="22.125" style="178" bestFit="1" customWidth="1"/>
    <col min="13561" max="13561" width="15.75" style="178" bestFit="1" customWidth="1"/>
    <col min="13562" max="13562" width="7.875" style="178" bestFit="1" customWidth="1"/>
    <col min="13563" max="13563" width="13.375" style="178" bestFit="1" customWidth="1"/>
    <col min="13564" max="13564" width="57.5" style="178" bestFit="1" customWidth="1"/>
    <col min="13565" max="13814" width="9" style="178"/>
    <col min="13815" max="13815" width="10.125" style="178" bestFit="1" customWidth="1"/>
    <col min="13816" max="13816" width="22.125" style="178" bestFit="1" customWidth="1"/>
    <col min="13817" max="13817" width="15.75" style="178" bestFit="1" customWidth="1"/>
    <col min="13818" max="13818" width="7.875" style="178" bestFit="1" customWidth="1"/>
    <col min="13819" max="13819" width="13.375" style="178" bestFit="1" customWidth="1"/>
    <col min="13820" max="13820" width="57.5" style="178" bestFit="1" customWidth="1"/>
    <col min="13821" max="14070" width="9" style="178"/>
    <col min="14071" max="14071" width="10.125" style="178" bestFit="1" customWidth="1"/>
    <col min="14072" max="14072" width="22.125" style="178" bestFit="1" customWidth="1"/>
    <col min="14073" max="14073" width="15.75" style="178" bestFit="1" customWidth="1"/>
    <col min="14074" max="14074" width="7.875" style="178" bestFit="1" customWidth="1"/>
    <col min="14075" max="14075" width="13.375" style="178" bestFit="1" customWidth="1"/>
    <col min="14076" max="14076" width="57.5" style="178" bestFit="1" customWidth="1"/>
    <col min="14077" max="14326" width="9" style="178"/>
    <col min="14327" max="14327" width="10.125" style="178" bestFit="1" customWidth="1"/>
    <col min="14328" max="14328" width="22.125" style="178" bestFit="1" customWidth="1"/>
    <col min="14329" max="14329" width="15.75" style="178" bestFit="1" customWidth="1"/>
    <col min="14330" max="14330" width="7.875" style="178" bestFit="1" customWidth="1"/>
    <col min="14331" max="14331" width="13.375" style="178" bestFit="1" customWidth="1"/>
    <col min="14332" max="14332" width="57.5" style="178" bestFit="1" customWidth="1"/>
    <col min="14333" max="14582" width="9" style="178"/>
    <col min="14583" max="14583" width="10.125" style="178" bestFit="1" customWidth="1"/>
    <col min="14584" max="14584" width="22.125" style="178" bestFit="1" customWidth="1"/>
    <col min="14585" max="14585" width="15.75" style="178" bestFit="1" customWidth="1"/>
    <col min="14586" max="14586" width="7.875" style="178" bestFit="1" customWidth="1"/>
    <col min="14587" max="14587" width="13.375" style="178" bestFit="1" customWidth="1"/>
    <col min="14588" max="14588" width="57.5" style="178" bestFit="1" customWidth="1"/>
    <col min="14589" max="14838" width="9" style="178"/>
    <col min="14839" max="14839" width="10.125" style="178" bestFit="1" customWidth="1"/>
    <col min="14840" max="14840" width="22.125" style="178" bestFit="1" customWidth="1"/>
    <col min="14841" max="14841" width="15.75" style="178" bestFit="1" customWidth="1"/>
    <col min="14842" max="14842" width="7.875" style="178" bestFit="1" customWidth="1"/>
    <col min="14843" max="14843" width="13.375" style="178" bestFit="1" customWidth="1"/>
    <col min="14844" max="14844" width="57.5" style="178" bestFit="1" customWidth="1"/>
    <col min="14845" max="15094" width="9" style="178"/>
    <col min="15095" max="15095" width="10.125" style="178" bestFit="1" customWidth="1"/>
    <col min="15096" max="15096" width="22.125" style="178" bestFit="1" customWidth="1"/>
    <col min="15097" max="15097" width="15.75" style="178" bestFit="1" customWidth="1"/>
    <col min="15098" max="15098" width="7.875" style="178" bestFit="1" customWidth="1"/>
    <col min="15099" max="15099" width="13.375" style="178" bestFit="1" customWidth="1"/>
    <col min="15100" max="15100" width="57.5" style="178" bestFit="1" customWidth="1"/>
    <col min="15101" max="15350" width="9" style="178"/>
    <col min="15351" max="15351" width="10.125" style="178" bestFit="1" customWidth="1"/>
    <col min="15352" max="15352" width="22.125" style="178" bestFit="1" customWidth="1"/>
    <col min="15353" max="15353" width="15.75" style="178" bestFit="1" customWidth="1"/>
    <col min="15354" max="15354" width="7.875" style="178" bestFit="1" customWidth="1"/>
    <col min="15355" max="15355" width="13.375" style="178" bestFit="1" customWidth="1"/>
    <col min="15356" max="15356" width="57.5" style="178" bestFit="1" customWidth="1"/>
    <col min="15357" max="15606" width="9" style="178"/>
    <col min="15607" max="15607" width="10.125" style="178" bestFit="1" customWidth="1"/>
    <col min="15608" max="15608" width="22.125" style="178" bestFit="1" customWidth="1"/>
    <col min="15609" max="15609" width="15.75" style="178" bestFit="1" customWidth="1"/>
    <col min="15610" max="15610" width="7.875" style="178" bestFit="1" customWidth="1"/>
    <col min="15611" max="15611" width="13.375" style="178" bestFit="1" customWidth="1"/>
    <col min="15612" max="15612" width="57.5" style="178" bestFit="1" customWidth="1"/>
    <col min="15613" max="15862" width="9" style="178"/>
    <col min="15863" max="15863" width="10.125" style="178" bestFit="1" customWidth="1"/>
    <col min="15864" max="15864" width="22.125" style="178" bestFit="1" customWidth="1"/>
    <col min="15865" max="15865" width="15.75" style="178" bestFit="1" customWidth="1"/>
    <col min="15866" max="15866" width="7.875" style="178" bestFit="1" customWidth="1"/>
    <col min="15867" max="15867" width="13.375" style="178" bestFit="1" customWidth="1"/>
    <col min="15868" max="15868" width="57.5" style="178" bestFit="1" customWidth="1"/>
    <col min="15869" max="16118" width="9" style="178"/>
    <col min="16119" max="16119" width="10.125" style="178" bestFit="1" customWidth="1"/>
    <col min="16120" max="16120" width="22.125" style="178" bestFit="1" customWidth="1"/>
    <col min="16121" max="16121" width="15.75" style="178" bestFit="1" customWidth="1"/>
    <col min="16122" max="16122" width="7.875" style="178" bestFit="1" customWidth="1"/>
    <col min="16123" max="16123" width="13.375" style="178" bestFit="1" customWidth="1"/>
    <col min="16124" max="16124" width="57.5" style="178" bestFit="1" customWidth="1"/>
    <col min="16125" max="16384" width="9" style="178"/>
  </cols>
  <sheetData>
    <row r="1" spans="1:6" ht="39.950000000000003" customHeight="1" thickTop="1" thickBot="1" x14ac:dyDescent="0.25">
      <c r="A1" s="174"/>
      <c r="B1" s="175" t="s">
        <v>940</v>
      </c>
      <c r="C1" s="200"/>
      <c r="D1" s="176"/>
      <c r="E1" s="176"/>
      <c r="F1" s="177"/>
    </row>
    <row r="2" spans="1:6" ht="39.950000000000003" customHeight="1" thickTop="1" thickBot="1" x14ac:dyDescent="0.25">
      <c r="A2" s="201"/>
      <c r="B2" s="202" t="s">
        <v>914</v>
      </c>
      <c r="C2" s="202" t="s">
        <v>915</v>
      </c>
      <c r="D2" s="179" t="s">
        <v>916</v>
      </c>
      <c r="E2" s="179"/>
      <c r="F2" s="179" t="s">
        <v>917</v>
      </c>
    </row>
    <row r="3" spans="1:6" ht="20.100000000000001" customHeight="1" thickTop="1" thickBot="1" x14ac:dyDescent="0.25">
      <c r="A3" s="203"/>
      <c r="B3" s="181" t="s">
        <v>941</v>
      </c>
      <c r="C3" s="187"/>
      <c r="D3" s="182"/>
      <c r="E3" s="183"/>
      <c r="F3" s="181" t="s">
        <v>8</v>
      </c>
    </row>
    <row r="4" spans="1:6" ht="20.100000000000001" customHeight="1" thickTop="1" thickBot="1" x14ac:dyDescent="0.25">
      <c r="A4" s="189"/>
      <c r="B4" s="181" t="s">
        <v>941</v>
      </c>
      <c r="C4" s="196"/>
      <c r="D4" s="184"/>
      <c r="E4" s="190"/>
      <c r="F4" s="188" t="s">
        <v>7</v>
      </c>
    </row>
    <row r="5" spans="1:6" ht="20.100000000000001" customHeight="1" thickTop="1" x14ac:dyDescent="0.2">
      <c r="A5" s="197"/>
      <c r="B5" s="188" t="s">
        <v>942</v>
      </c>
      <c r="C5" s="196" t="s">
        <v>918</v>
      </c>
      <c r="D5" s="184" t="s">
        <v>919</v>
      </c>
      <c r="E5" s="190"/>
      <c r="F5" s="188" t="s">
        <v>920</v>
      </c>
    </row>
    <row r="6" spans="1:6" ht="29.25" customHeight="1" thickBot="1" x14ac:dyDescent="0.25">
      <c r="A6" s="197"/>
      <c r="B6" s="188" t="s">
        <v>942</v>
      </c>
      <c r="C6" s="196"/>
      <c r="D6" s="184"/>
      <c r="E6" s="190"/>
      <c r="F6" s="188" t="s">
        <v>921</v>
      </c>
    </row>
    <row r="7" spans="1:6" ht="39.75" customHeight="1" thickTop="1" x14ac:dyDescent="0.2">
      <c r="A7" s="180"/>
      <c r="B7" s="188" t="s">
        <v>943</v>
      </c>
      <c r="C7" s="184"/>
      <c r="D7" s="184"/>
      <c r="E7" s="190"/>
      <c r="F7" s="188" t="s">
        <v>945</v>
      </c>
    </row>
    <row r="8" spans="1:6" ht="20.100000000000001" customHeight="1" thickBot="1" x14ac:dyDescent="0.25">
      <c r="A8" s="189"/>
      <c r="B8" s="193" t="s">
        <v>943</v>
      </c>
      <c r="C8" s="191"/>
      <c r="D8" s="189"/>
      <c r="E8" s="194"/>
      <c r="F8" s="193" t="s">
        <v>944</v>
      </c>
    </row>
    <row r="9" spans="1:6" ht="20.100000000000001" customHeight="1" thickTop="1" thickBot="1" x14ac:dyDescent="0.25">
      <c r="A9" s="180"/>
      <c r="B9" s="206"/>
      <c r="C9" s="187" t="s">
        <v>922</v>
      </c>
      <c r="D9" s="182" t="s">
        <v>923</v>
      </c>
      <c r="E9" s="183"/>
      <c r="F9" s="181" t="s">
        <v>924</v>
      </c>
    </row>
    <row r="10" spans="1:6" ht="20.100000000000001" customHeight="1" thickTop="1" thickBot="1" x14ac:dyDescent="0.25">
      <c r="A10" s="184"/>
      <c r="B10" s="206"/>
      <c r="C10" s="184"/>
      <c r="D10" s="184"/>
      <c r="E10" s="186"/>
      <c r="F10" s="185" t="s">
        <v>925</v>
      </c>
    </row>
    <row r="11" spans="1:6" ht="20.100000000000001" customHeight="1" thickTop="1" thickBot="1" x14ac:dyDescent="0.25">
      <c r="A11" s="189"/>
      <c r="B11" s="206"/>
      <c r="C11" s="195">
        <v>707</v>
      </c>
      <c r="D11" s="195" t="s">
        <v>926</v>
      </c>
      <c r="E11" s="194"/>
      <c r="F11" s="193" t="s">
        <v>927</v>
      </c>
    </row>
    <row r="12" spans="1:6" ht="20.100000000000001" customHeight="1" thickTop="1" thickBot="1" x14ac:dyDescent="0.25">
      <c r="A12" s="180"/>
      <c r="B12" s="181" t="s">
        <v>946</v>
      </c>
      <c r="C12" s="184"/>
      <c r="D12" s="184"/>
      <c r="E12" s="199"/>
      <c r="F12" s="198" t="s">
        <v>928</v>
      </c>
    </row>
    <row r="13" spans="1:6" ht="20.100000000000001" customHeight="1" thickTop="1" thickBot="1" x14ac:dyDescent="0.25">
      <c r="A13" s="184"/>
      <c r="B13" s="181" t="s">
        <v>946</v>
      </c>
      <c r="C13" s="196" t="s">
        <v>929</v>
      </c>
      <c r="D13" s="184" t="s">
        <v>926</v>
      </c>
      <c r="E13" s="190"/>
      <c r="F13" s="188" t="s">
        <v>930</v>
      </c>
    </row>
    <row r="14" spans="1:6" ht="20.100000000000001" customHeight="1" thickTop="1" thickBot="1" x14ac:dyDescent="0.25">
      <c r="A14" s="184"/>
      <c r="B14" s="181" t="s">
        <v>946</v>
      </c>
      <c r="C14" s="184"/>
      <c r="D14" s="184"/>
      <c r="E14" s="186"/>
      <c r="F14" s="185" t="s">
        <v>931</v>
      </c>
    </row>
    <row r="15" spans="1:6" ht="20.100000000000001" customHeight="1" thickTop="1" thickBot="1" x14ac:dyDescent="0.25">
      <c r="A15" s="189"/>
      <c r="B15" s="181" t="s">
        <v>946</v>
      </c>
      <c r="C15" s="195">
        <v>706</v>
      </c>
      <c r="D15" s="195" t="s">
        <v>923</v>
      </c>
      <c r="E15" s="194"/>
      <c r="F15" s="193" t="s">
        <v>932</v>
      </c>
    </row>
    <row r="16" spans="1:6" ht="20.100000000000001" customHeight="1" thickTop="1" thickBot="1" x14ac:dyDescent="0.25">
      <c r="A16" s="203"/>
      <c r="B16" s="181" t="s">
        <v>947</v>
      </c>
      <c r="C16" s="183" t="s">
        <v>933</v>
      </c>
      <c r="D16" s="204" t="s">
        <v>934</v>
      </c>
      <c r="E16" s="183"/>
      <c r="F16" s="181" t="s">
        <v>21</v>
      </c>
    </row>
    <row r="17" spans="1:6" ht="20.100000000000001" customHeight="1" thickTop="1" thickBot="1" x14ac:dyDescent="0.25">
      <c r="A17" s="184"/>
      <c r="B17" s="181" t="s">
        <v>947</v>
      </c>
      <c r="C17" s="192"/>
      <c r="D17" s="192"/>
      <c r="E17" s="190"/>
      <c r="F17" s="188" t="s">
        <v>935</v>
      </c>
    </row>
    <row r="18" spans="1:6" ht="20.100000000000001" customHeight="1" thickTop="1" thickBot="1" x14ac:dyDescent="0.25">
      <c r="A18" s="184"/>
      <c r="B18" s="181" t="s">
        <v>947</v>
      </c>
      <c r="C18" s="196" t="s">
        <v>936</v>
      </c>
      <c r="D18" s="184" t="s">
        <v>937</v>
      </c>
      <c r="E18" s="190"/>
      <c r="F18" s="188" t="s">
        <v>938</v>
      </c>
    </row>
    <row r="19" spans="1:6" ht="20.100000000000001" customHeight="1" thickTop="1" thickBot="1" x14ac:dyDescent="0.25">
      <c r="A19" s="189"/>
      <c r="B19" s="181" t="s">
        <v>947</v>
      </c>
      <c r="C19" s="189"/>
      <c r="D19" s="189"/>
      <c r="E19" s="194"/>
      <c r="F19" s="193" t="s">
        <v>939</v>
      </c>
    </row>
    <row r="20" spans="1:6" ht="16.5" thickTop="1" x14ac:dyDescent="0.2"/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Q9" sqref="Q9"/>
    </sheetView>
  </sheetViews>
  <sheetFormatPr defaultRowHeight="14.25" x14ac:dyDescent="0.2"/>
  <sheetData>
    <row r="1" spans="1:9" x14ac:dyDescent="0.2">
      <c r="A1">
        <v>0.16</v>
      </c>
      <c r="C1" t="s">
        <v>973</v>
      </c>
      <c r="D1">
        <v>4399310</v>
      </c>
      <c r="E1" s="255">
        <f>D1/H$1</f>
        <v>8.8694550834866173E-2</v>
      </c>
      <c r="F1" s="254">
        <f>D1/I$1</f>
        <v>0.18865021560939477</v>
      </c>
      <c r="H1" s="212">
        <v>49600679.61999999</v>
      </c>
      <c r="I1">
        <v>23319930.940916002</v>
      </c>
    </row>
    <row r="2" spans="1:9" x14ac:dyDescent="0.2">
      <c r="A2">
        <v>0.13</v>
      </c>
      <c r="C2" t="s">
        <v>974</v>
      </c>
      <c r="D2">
        <v>4713902</v>
      </c>
      <c r="E2" s="255">
        <f t="shared" ref="E2:E6" si="0">D2/H$1</f>
        <v>9.5037044575075946E-2</v>
      </c>
      <c r="F2" s="254">
        <f t="shared" ref="F2:F6" si="1">D2/I$1</f>
        <v>0.20214047854358005</v>
      </c>
    </row>
    <row r="3" spans="1:9" x14ac:dyDescent="0.2">
      <c r="A3">
        <v>0.02</v>
      </c>
      <c r="C3" t="s">
        <v>975</v>
      </c>
      <c r="D3">
        <v>5285667</v>
      </c>
      <c r="E3" s="255">
        <f t="shared" si="0"/>
        <v>0.1065644067882633</v>
      </c>
      <c r="F3" s="254">
        <f t="shared" si="1"/>
        <v>0.22665877585109093</v>
      </c>
    </row>
    <row r="4" spans="1:9" x14ac:dyDescent="0.2">
      <c r="A4">
        <v>0.05</v>
      </c>
      <c r="C4" t="s">
        <v>976</v>
      </c>
      <c r="D4">
        <v>3736967</v>
      </c>
      <c r="E4" s="255">
        <f t="shared" si="0"/>
        <v>7.5341044288699213E-2</v>
      </c>
      <c r="F4" s="254">
        <f t="shared" si="1"/>
        <v>0.16024777300876572</v>
      </c>
    </row>
    <row r="5" spans="1:9" x14ac:dyDescent="0.2">
      <c r="A5">
        <v>0.09</v>
      </c>
      <c r="C5" t="s">
        <v>977</v>
      </c>
      <c r="D5">
        <v>5184084</v>
      </c>
      <c r="E5" s="255">
        <f t="shared" si="0"/>
        <v>0.10451639049537687</v>
      </c>
      <c r="F5" s="254">
        <f t="shared" si="1"/>
        <v>0.22230271663902151</v>
      </c>
    </row>
    <row r="6" spans="1:9" x14ac:dyDescent="0.2">
      <c r="A6">
        <v>0.04</v>
      </c>
      <c r="D6">
        <f>SUM(D1:D5)</f>
        <v>23319930</v>
      </c>
      <c r="E6" s="255">
        <f t="shared" si="0"/>
        <v>0.47015343698228151</v>
      </c>
      <c r="F6" s="254">
        <f t="shared" si="1"/>
        <v>0.99999995965185295</v>
      </c>
    </row>
    <row r="7" spans="1:9" x14ac:dyDescent="0.2">
      <c r="A7">
        <v>0.08</v>
      </c>
    </row>
    <row r="8" spans="1:9" x14ac:dyDescent="0.2">
      <c r="A8">
        <v>0.06</v>
      </c>
    </row>
    <row r="9" spans="1:9" x14ac:dyDescent="0.2">
      <c r="A9">
        <v>0.08</v>
      </c>
    </row>
    <row r="10" spans="1:9" x14ac:dyDescent="0.2">
      <c r="A10">
        <v>7.0000000000000007E-2</v>
      </c>
    </row>
    <row r="11" spans="1:9" x14ac:dyDescent="0.2">
      <c r="A11">
        <f>SUM(A1:A10)</f>
        <v>0.78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7" sqref="K27"/>
    </sheetView>
  </sheetViews>
  <sheetFormatPr defaultRowHeight="14.25" x14ac:dyDescent="0.2"/>
  <sheetData>
    <row r="1" spans="1:9" x14ac:dyDescent="0.2">
      <c r="A1">
        <v>0.16</v>
      </c>
      <c r="C1" t="s">
        <v>973</v>
      </c>
      <c r="D1">
        <v>4399310</v>
      </c>
      <c r="E1" s="255">
        <f>D1/H$1</f>
        <v>8.8694550834866173E-2</v>
      </c>
      <c r="F1" s="254">
        <f>D1/I$1</f>
        <v>0.18865021560939477</v>
      </c>
      <c r="H1" s="212">
        <v>49600679.61999999</v>
      </c>
      <c r="I1">
        <v>23319930.940916002</v>
      </c>
    </row>
    <row r="2" spans="1:9" x14ac:dyDescent="0.2">
      <c r="A2">
        <v>0.13</v>
      </c>
      <c r="C2" t="s">
        <v>974</v>
      </c>
      <c r="D2">
        <v>4713902</v>
      </c>
      <c r="E2" s="255">
        <f t="shared" ref="E2:E6" si="0">D2/H$1</f>
        <v>9.5037044575075946E-2</v>
      </c>
      <c r="F2" s="254">
        <f t="shared" ref="F2:F6" si="1">D2/I$1</f>
        <v>0.20214047854358005</v>
      </c>
    </row>
    <row r="3" spans="1:9" x14ac:dyDescent="0.2">
      <c r="A3">
        <v>0.02</v>
      </c>
      <c r="C3" t="s">
        <v>975</v>
      </c>
      <c r="D3">
        <v>5285667</v>
      </c>
      <c r="E3" s="255">
        <f t="shared" si="0"/>
        <v>0.1065644067882633</v>
      </c>
      <c r="F3" s="254">
        <f t="shared" si="1"/>
        <v>0.22665877585109093</v>
      </c>
    </row>
    <row r="4" spans="1:9" x14ac:dyDescent="0.2">
      <c r="A4">
        <v>0.05</v>
      </c>
      <c r="C4" t="s">
        <v>976</v>
      </c>
      <c r="D4">
        <v>3736967</v>
      </c>
      <c r="E4" s="255">
        <f t="shared" si="0"/>
        <v>7.5341044288699213E-2</v>
      </c>
      <c r="F4" s="254">
        <f t="shared" si="1"/>
        <v>0.16024777300876572</v>
      </c>
    </row>
    <row r="5" spans="1:9" x14ac:dyDescent="0.2">
      <c r="A5">
        <v>0.09</v>
      </c>
      <c r="C5" t="s">
        <v>977</v>
      </c>
      <c r="D5">
        <v>5184084</v>
      </c>
      <c r="E5" s="255">
        <f t="shared" si="0"/>
        <v>0.10451639049537687</v>
      </c>
      <c r="F5" s="254">
        <f t="shared" si="1"/>
        <v>0.22230271663902151</v>
      </c>
    </row>
    <row r="6" spans="1:9" x14ac:dyDescent="0.2">
      <c r="A6">
        <v>0.04</v>
      </c>
      <c r="D6">
        <f>SUM(D1:D5)</f>
        <v>23319930</v>
      </c>
      <c r="E6" s="255">
        <f t="shared" si="0"/>
        <v>0.47015343698228151</v>
      </c>
      <c r="F6" s="254">
        <f t="shared" si="1"/>
        <v>0.99999995965185295</v>
      </c>
    </row>
    <row r="7" spans="1:9" x14ac:dyDescent="0.2">
      <c r="A7">
        <v>0.08</v>
      </c>
    </row>
    <row r="8" spans="1:9" x14ac:dyDescent="0.2">
      <c r="A8">
        <v>0.06</v>
      </c>
    </row>
    <row r="9" spans="1:9" x14ac:dyDescent="0.2">
      <c r="A9">
        <v>0.08</v>
      </c>
    </row>
    <row r="10" spans="1:9" x14ac:dyDescent="0.2">
      <c r="A10">
        <v>7.0000000000000007E-2</v>
      </c>
    </row>
    <row r="11" spans="1:9" x14ac:dyDescent="0.2">
      <c r="A11">
        <f>SUM(A1:A10)</f>
        <v>0.78</v>
      </c>
    </row>
    <row r="27" spans="11:11" x14ac:dyDescent="0.2">
      <c r="K27" s="267"/>
    </row>
  </sheetData>
  <pageMargins left="0.7" right="0.7" top="0.75" bottom="0.75" header="0.3" footer="0.3"/>
  <pageSetup scale="85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6"/>
  <sheetViews>
    <sheetView workbookViewId="0">
      <selection activeCell="F65" sqref="F65"/>
    </sheetView>
  </sheetViews>
  <sheetFormatPr defaultRowHeight="14.25" x14ac:dyDescent="0.2"/>
  <cols>
    <col min="3" max="3" width="3.625" customWidth="1"/>
    <col min="4" max="4" width="31.125" customWidth="1"/>
    <col min="5" max="5" width="16" customWidth="1"/>
    <col min="6" max="6" width="10.75" customWidth="1"/>
    <col min="7" max="7" width="16" customWidth="1"/>
  </cols>
  <sheetData>
    <row r="1" spans="1:8" x14ac:dyDescent="0.2">
      <c r="A1" s="264" t="s">
        <v>978</v>
      </c>
      <c r="B1" s="264" t="s">
        <v>978</v>
      </c>
      <c r="C1" s="264"/>
      <c r="D1" s="264"/>
      <c r="E1" s="265">
        <v>43102.001794328702</v>
      </c>
      <c r="F1" s="264"/>
      <c r="G1" s="264"/>
      <c r="H1" s="264"/>
    </row>
    <row r="2" spans="1:8" x14ac:dyDescent="0.2">
      <c r="A2" s="264"/>
      <c r="B2" s="264"/>
      <c r="C2" s="264"/>
      <c r="D2" s="264"/>
      <c r="E2" s="265"/>
      <c r="F2" s="264"/>
      <c r="G2" s="264"/>
      <c r="H2" s="264"/>
    </row>
    <row r="3" spans="1:8" x14ac:dyDescent="0.2">
      <c r="A3" s="264"/>
      <c r="B3" s="264"/>
      <c r="C3" s="264"/>
      <c r="D3" s="266" t="s">
        <v>979</v>
      </c>
      <c r="E3" s="264"/>
      <c r="F3" s="264"/>
      <c r="G3" s="264"/>
      <c r="H3" s="264"/>
    </row>
    <row r="4" spans="1:8" hidden="1" x14ac:dyDescent="0.2">
      <c r="A4" s="264"/>
      <c r="B4" s="264"/>
      <c r="C4" s="264"/>
      <c r="D4" s="266" t="s">
        <v>980</v>
      </c>
      <c r="E4" s="264"/>
      <c r="F4" s="264"/>
      <c r="G4" s="264"/>
      <c r="H4" s="264"/>
    </row>
    <row r="5" spans="1:8" hidden="1" x14ac:dyDescent="0.2">
      <c r="A5" s="264" t="s">
        <v>50</v>
      </c>
      <c r="B5" s="264"/>
      <c r="C5" s="264"/>
      <c r="D5" s="264"/>
      <c r="E5" s="265" t="s">
        <v>981</v>
      </c>
      <c r="F5" s="264"/>
      <c r="G5" s="264"/>
      <c r="H5" s="264"/>
    </row>
    <row r="6" spans="1:8" hidden="1" x14ac:dyDescent="0.2">
      <c r="A6" s="262"/>
      <c r="B6" s="262" t="s">
        <v>68</v>
      </c>
      <c r="C6" s="262" t="s">
        <v>69</v>
      </c>
      <c r="D6" s="262" t="s">
        <v>70</v>
      </c>
      <c r="E6" s="263" t="s">
        <v>982</v>
      </c>
      <c r="F6" s="262" t="s">
        <v>71</v>
      </c>
      <c r="G6" s="262"/>
      <c r="H6" s="262"/>
    </row>
    <row r="7" spans="1:8" hidden="1" x14ac:dyDescent="0.2">
      <c r="A7" s="224" t="s">
        <v>78</v>
      </c>
      <c r="B7" s="224"/>
      <c r="C7" s="224"/>
      <c r="D7" s="224"/>
      <c r="E7" s="259" t="s">
        <v>983</v>
      </c>
      <c r="F7" s="224"/>
      <c r="G7" s="224"/>
      <c r="H7" s="224"/>
    </row>
    <row r="8" spans="1:8" hidden="1" x14ac:dyDescent="0.2">
      <c r="A8" s="261">
        <v>4.5</v>
      </c>
      <c r="B8" s="1" t="s">
        <v>80</v>
      </c>
      <c r="C8" s="224">
        <v>1</v>
      </c>
      <c r="D8" s="224" t="s">
        <v>81</v>
      </c>
      <c r="E8" s="259"/>
      <c r="F8" s="224" t="s">
        <v>24</v>
      </c>
      <c r="G8" s="224">
        <v>32521.5</v>
      </c>
      <c r="H8" s="260">
        <v>6.5566641927395438E-4</v>
      </c>
    </row>
    <row r="9" spans="1:8" hidden="1" x14ac:dyDescent="0.2">
      <c r="A9" s="261">
        <v>4.75</v>
      </c>
      <c r="B9" s="1" t="s">
        <v>82</v>
      </c>
      <c r="C9" s="224">
        <v>2</v>
      </c>
      <c r="D9" s="224" t="s">
        <v>83</v>
      </c>
      <c r="E9" s="259"/>
      <c r="F9" s="224" t="s">
        <v>24</v>
      </c>
      <c r="G9" s="224">
        <v>28606.875</v>
      </c>
      <c r="H9" s="260">
        <v>5.7674360954653402E-4</v>
      </c>
    </row>
    <row r="10" spans="1:8" hidden="1" x14ac:dyDescent="0.2">
      <c r="A10" s="261">
        <v>4.5</v>
      </c>
      <c r="B10" s="1" t="s">
        <v>84</v>
      </c>
      <c r="C10" s="224">
        <v>3</v>
      </c>
      <c r="D10" s="224" t="s">
        <v>85</v>
      </c>
      <c r="E10" s="259"/>
      <c r="F10" s="224" t="s">
        <v>24</v>
      </c>
      <c r="G10" s="224">
        <v>361350</v>
      </c>
      <c r="H10" s="260">
        <v>7.2851824363772714E-3</v>
      </c>
    </row>
    <row r="11" spans="1:8" x14ac:dyDescent="0.2">
      <c r="A11" s="261">
        <v>29</v>
      </c>
      <c r="B11" s="1" t="s">
        <v>86</v>
      </c>
      <c r="C11" s="224">
        <v>4</v>
      </c>
      <c r="D11" s="224" t="s">
        <v>87</v>
      </c>
      <c r="E11" s="259">
        <v>39814</v>
      </c>
      <c r="F11" s="224" t="s">
        <v>27</v>
      </c>
      <c r="G11" s="224">
        <v>2188978</v>
      </c>
      <c r="H11" s="260">
        <v>4.4132016270143203E-2</v>
      </c>
    </row>
    <row r="12" spans="1:8" hidden="1" x14ac:dyDescent="0.2">
      <c r="A12" s="261">
        <v>13.5</v>
      </c>
      <c r="B12" s="1" t="s">
        <v>88</v>
      </c>
      <c r="C12" s="224">
        <v>5</v>
      </c>
      <c r="D12" s="224" t="s">
        <v>89</v>
      </c>
      <c r="E12" s="259">
        <v>41822</v>
      </c>
      <c r="F12" s="224" t="s">
        <v>27</v>
      </c>
      <c r="G12" s="224">
        <v>65043</v>
      </c>
      <c r="H12" s="260">
        <v>1.3113328385479088E-3</v>
      </c>
    </row>
    <row r="13" spans="1:8" hidden="1" x14ac:dyDescent="0.2">
      <c r="A13" s="261">
        <v>39.75</v>
      </c>
      <c r="B13" s="1" t="s">
        <v>90</v>
      </c>
      <c r="C13" s="224">
        <v>6</v>
      </c>
      <c r="D13" s="224" t="s">
        <v>91</v>
      </c>
      <c r="E13" s="259">
        <v>42614</v>
      </c>
      <c r="F13" s="224" t="s">
        <v>27</v>
      </c>
      <c r="G13" s="224">
        <v>95757.75</v>
      </c>
      <c r="H13" s="260">
        <v>1.930573345639977E-3</v>
      </c>
    </row>
    <row r="14" spans="1:8" hidden="1" x14ac:dyDescent="0.2">
      <c r="A14" s="261">
        <v>18</v>
      </c>
      <c r="B14" s="1" t="s">
        <v>92</v>
      </c>
      <c r="C14" s="224">
        <v>7</v>
      </c>
      <c r="D14" s="224" t="s">
        <v>93</v>
      </c>
      <c r="E14" s="259">
        <v>40058</v>
      </c>
      <c r="F14" s="224" t="s">
        <v>27</v>
      </c>
      <c r="G14" s="224">
        <v>722700</v>
      </c>
      <c r="H14" s="260">
        <v>1.4570364872754543E-2</v>
      </c>
    </row>
    <row r="15" spans="1:8" hidden="1" x14ac:dyDescent="0.2">
      <c r="A15" s="261">
        <v>8</v>
      </c>
      <c r="B15" s="1" t="s">
        <v>94</v>
      </c>
      <c r="C15" s="224">
        <v>8</v>
      </c>
      <c r="D15" s="224" t="s">
        <v>95</v>
      </c>
      <c r="E15" s="259"/>
      <c r="F15" s="224" t="s">
        <v>96</v>
      </c>
      <c r="G15" s="224">
        <v>430408</v>
      </c>
      <c r="H15" s="260">
        <v>8.6774617464404832E-3</v>
      </c>
    </row>
    <row r="16" spans="1:8" x14ac:dyDescent="0.2">
      <c r="A16" s="261">
        <v>8.25</v>
      </c>
      <c r="B16" s="1" t="s">
        <v>97</v>
      </c>
      <c r="C16" s="224">
        <v>9</v>
      </c>
      <c r="D16" s="224" t="s">
        <v>98</v>
      </c>
      <c r="E16" s="259"/>
      <c r="F16" s="224" t="s">
        <v>22</v>
      </c>
      <c r="G16" s="224">
        <v>1662812.25</v>
      </c>
      <c r="H16" s="260">
        <v>3.3523981178062746E-2</v>
      </c>
    </row>
    <row r="17" spans="1:8" hidden="1" x14ac:dyDescent="0.2">
      <c r="A17" s="261">
        <v>4.9000000000000004</v>
      </c>
      <c r="B17" s="1" t="s">
        <v>984</v>
      </c>
      <c r="C17" s="224">
        <v>10</v>
      </c>
      <c r="D17" s="224" t="s">
        <v>960</v>
      </c>
      <c r="E17" s="259"/>
      <c r="F17" s="224" t="s">
        <v>22</v>
      </c>
      <c r="G17" s="224">
        <v>98367.5</v>
      </c>
      <c r="H17" s="260">
        <v>1.9831885521249238E-3</v>
      </c>
    </row>
    <row r="18" spans="1:8" hidden="1" x14ac:dyDescent="0.2">
      <c r="A18" s="261">
        <v>6</v>
      </c>
      <c r="B18" s="1" t="s">
        <v>99</v>
      </c>
      <c r="C18" s="224">
        <v>11</v>
      </c>
      <c r="D18" s="224" t="s">
        <v>100</v>
      </c>
      <c r="E18" s="259"/>
      <c r="F18" s="224" t="s">
        <v>22</v>
      </c>
      <c r="G18" s="224">
        <v>881694</v>
      </c>
      <c r="H18" s="260">
        <v>1.7775845144760542E-2</v>
      </c>
    </row>
    <row r="19" spans="1:8" hidden="1" x14ac:dyDescent="0.2">
      <c r="A19" s="261">
        <v>12.6</v>
      </c>
      <c r="B19" s="1" t="s">
        <v>101</v>
      </c>
      <c r="C19" s="224">
        <v>12</v>
      </c>
      <c r="D19" s="224" t="s">
        <v>102</v>
      </c>
      <c r="E19" s="259"/>
      <c r="F19" s="224" t="s">
        <v>24</v>
      </c>
      <c r="G19" s="224">
        <v>252945</v>
      </c>
      <c r="H19" s="260">
        <v>5.0996277054640897E-3</v>
      </c>
    </row>
    <row r="20" spans="1:8" hidden="1" x14ac:dyDescent="0.2">
      <c r="A20" s="261">
        <v>7</v>
      </c>
      <c r="B20" s="1" t="s">
        <v>906</v>
      </c>
      <c r="C20" s="224">
        <v>13</v>
      </c>
      <c r="D20" s="224" t="s">
        <v>907</v>
      </c>
      <c r="E20" s="259">
        <v>38808</v>
      </c>
      <c r="F20" s="224" t="s">
        <v>22</v>
      </c>
      <c r="G20" s="224">
        <v>595826</v>
      </c>
      <c r="H20" s="260">
        <v>1.2012456372870968E-2</v>
      </c>
    </row>
    <row r="21" spans="1:8" hidden="1" x14ac:dyDescent="0.2">
      <c r="A21" s="261">
        <v>4.3</v>
      </c>
      <c r="B21" s="1" t="s">
        <v>103</v>
      </c>
      <c r="C21" s="224">
        <v>14</v>
      </c>
      <c r="D21" s="224" t="s">
        <v>104</v>
      </c>
      <c r="E21" s="259"/>
      <c r="F21" s="224" t="s">
        <v>24</v>
      </c>
      <c r="G21" s="224">
        <v>17264.5</v>
      </c>
      <c r="H21" s="260">
        <v>3.4806982751580296E-4</v>
      </c>
    </row>
    <row r="22" spans="1:8" hidden="1" x14ac:dyDescent="0.2">
      <c r="A22" s="261">
        <v>6</v>
      </c>
      <c r="B22" s="1" t="s">
        <v>105</v>
      </c>
      <c r="C22" s="224">
        <v>15</v>
      </c>
      <c r="D22" s="224" t="s">
        <v>106</v>
      </c>
      <c r="E22" s="259"/>
      <c r="F22" s="224" t="s">
        <v>22</v>
      </c>
      <c r="G22" s="224">
        <v>722700</v>
      </c>
      <c r="H22" s="260">
        <v>1.4570364872754543E-2</v>
      </c>
    </row>
    <row r="23" spans="1:8" hidden="1" x14ac:dyDescent="0.2">
      <c r="A23" s="261">
        <v>7</v>
      </c>
      <c r="B23" s="1" t="s">
        <v>107</v>
      </c>
      <c r="C23" s="224">
        <v>16</v>
      </c>
      <c r="D23" s="224" t="s">
        <v>108</v>
      </c>
      <c r="E23" s="259">
        <v>41361</v>
      </c>
      <c r="F23" s="224" t="s">
        <v>22</v>
      </c>
      <c r="G23" s="224">
        <v>505890</v>
      </c>
      <c r="H23" s="260">
        <v>1.0199255410928179E-2</v>
      </c>
    </row>
    <row r="24" spans="1:8" hidden="1" x14ac:dyDescent="0.2">
      <c r="A24" s="261">
        <v>900</v>
      </c>
      <c r="B24" s="1" t="s">
        <v>109</v>
      </c>
      <c r="C24" s="224">
        <v>17</v>
      </c>
      <c r="D24" s="224" t="s">
        <v>110</v>
      </c>
      <c r="E24" s="259" t="s">
        <v>985</v>
      </c>
      <c r="F24" s="224" t="s">
        <v>25</v>
      </c>
      <c r="G24" s="224">
        <v>2529450</v>
      </c>
      <c r="H24" s="260">
        <v>5.0996277054640902E-2</v>
      </c>
    </row>
    <row r="25" spans="1:8" hidden="1" x14ac:dyDescent="0.2">
      <c r="A25" s="261">
        <v>4.25</v>
      </c>
      <c r="B25" s="1" t="s">
        <v>111</v>
      </c>
      <c r="C25" s="224">
        <v>18</v>
      </c>
      <c r="D25" s="224" t="s">
        <v>961</v>
      </c>
      <c r="E25" s="259"/>
      <c r="F25" s="224" t="s">
        <v>113</v>
      </c>
      <c r="G25" s="224">
        <v>17063.75</v>
      </c>
      <c r="H25" s="260">
        <v>3.4402250394003779E-4</v>
      </c>
    </row>
    <row r="26" spans="1:8" hidden="1" x14ac:dyDescent="0.2">
      <c r="A26" s="261">
        <v>8.5</v>
      </c>
      <c r="B26" s="1" t="s">
        <v>114</v>
      </c>
      <c r="C26" s="224">
        <v>19</v>
      </c>
      <c r="D26" s="224" t="s">
        <v>115</v>
      </c>
      <c r="E26" s="259"/>
      <c r="F26" s="224" t="s">
        <v>113</v>
      </c>
      <c r="G26" s="224">
        <v>118081.15</v>
      </c>
      <c r="H26" s="260">
        <v>2.3806357272650614E-3</v>
      </c>
    </row>
    <row r="27" spans="1:8" x14ac:dyDescent="0.2">
      <c r="A27" s="261">
        <v>42.75</v>
      </c>
      <c r="B27" s="1" t="s">
        <v>116</v>
      </c>
      <c r="C27" s="224">
        <v>20</v>
      </c>
      <c r="D27" s="224" t="s">
        <v>117</v>
      </c>
      <c r="E27" s="259">
        <v>41642</v>
      </c>
      <c r="F27" s="224" t="s">
        <v>25</v>
      </c>
      <c r="G27" s="224">
        <v>8032810.5</v>
      </c>
      <c r="H27" s="260">
        <v>0.16194960556066673</v>
      </c>
    </row>
    <row r="28" spans="1:8" hidden="1" x14ac:dyDescent="0.2">
      <c r="A28" s="261">
        <v>14.25</v>
      </c>
      <c r="B28" s="1" t="s">
        <v>118</v>
      </c>
      <c r="C28" s="224">
        <v>21</v>
      </c>
      <c r="D28" s="224" t="s">
        <v>119</v>
      </c>
      <c r="E28" s="259"/>
      <c r="F28" s="224" t="s">
        <v>22</v>
      </c>
      <c r="G28" s="224">
        <v>411939</v>
      </c>
      <c r="H28" s="260">
        <v>8.3051079774700901E-3</v>
      </c>
    </row>
    <row r="29" spans="1:8" x14ac:dyDescent="0.2">
      <c r="A29" s="261">
        <v>32.5</v>
      </c>
      <c r="B29" s="1" t="s">
        <v>120</v>
      </c>
      <c r="C29" s="224">
        <v>22</v>
      </c>
      <c r="D29" s="224" t="s">
        <v>121</v>
      </c>
      <c r="E29" s="259"/>
      <c r="F29" s="224" t="s">
        <v>22</v>
      </c>
      <c r="G29" s="224">
        <v>19498537.5</v>
      </c>
      <c r="H29" s="260">
        <v>0.39311028899970551</v>
      </c>
    </row>
    <row r="30" spans="1:8" hidden="1" x14ac:dyDescent="0.2">
      <c r="A30" s="261">
        <v>30</v>
      </c>
      <c r="B30" s="1" t="s">
        <v>122</v>
      </c>
      <c r="C30" s="224">
        <v>23</v>
      </c>
      <c r="D30" s="224" t="s">
        <v>123</v>
      </c>
      <c r="E30" s="259">
        <v>41308</v>
      </c>
      <c r="F30" s="224" t="s">
        <v>27</v>
      </c>
      <c r="G30" s="224">
        <v>120450</v>
      </c>
      <c r="H30" s="260">
        <v>2.4283941454590905E-3</v>
      </c>
    </row>
    <row r="31" spans="1:8" hidden="1" x14ac:dyDescent="0.2">
      <c r="A31" s="261">
        <v>6.25</v>
      </c>
      <c r="B31" s="1" t="s">
        <v>908</v>
      </c>
      <c r="C31" s="224">
        <v>24</v>
      </c>
      <c r="D31" s="224" t="s">
        <v>909</v>
      </c>
      <c r="E31" s="259">
        <v>41730</v>
      </c>
      <c r="F31" s="224" t="s">
        <v>25</v>
      </c>
      <c r="G31" s="224">
        <v>38142.5</v>
      </c>
      <c r="H31" s="260">
        <v>7.6899147939537866E-4</v>
      </c>
    </row>
    <row r="32" spans="1:8" hidden="1" x14ac:dyDescent="0.2">
      <c r="A32" s="261">
        <v>16.8</v>
      </c>
      <c r="B32" s="1" t="s">
        <v>124</v>
      </c>
      <c r="C32" s="224">
        <v>25</v>
      </c>
      <c r="D32" s="224" t="s">
        <v>125</v>
      </c>
      <c r="E32" s="259">
        <v>41730</v>
      </c>
      <c r="F32" s="224" t="s">
        <v>25</v>
      </c>
      <c r="G32" s="224">
        <v>44518.320000000007</v>
      </c>
      <c r="H32" s="260">
        <v>8.9753447616168003E-4</v>
      </c>
    </row>
    <row r="33" spans="1:8" hidden="1" x14ac:dyDescent="0.2">
      <c r="A33" s="261">
        <v>8.25</v>
      </c>
      <c r="B33" s="1" t="s">
        <v>126</v>
      </c>
      <c r="C33" s="224">
        <v>26</v>
      </c>
      <c r="D33" s="224" t="s">
        <v>127</v>
      </c>
      <c r="E33" s="259">
        <v>41730</v>
      </c>
      <c r="F33" s="224" t="s">
        <v>25</v>
      </c>
      <c r="G33" s="224">
        <v>81484.425000000003</v>
      </c>
      <c r="H33" s="260">
        <v>1.6428086394030747E-3</v>
      </c>
    </row>
    <row r="34" spans="1:8" hidden="1" x14ac:dyDescent="0.2">
      <c r="A34" s="261">
        <v>10</v>
      </c>
      <c r="B34" s="1" t="s">
        <v>128</v>
      </c>
      <c r="C34" s="224">
        <v>27</v>
      </c>
      <c r="D34" s="224" t="s">
        <v>129</v>
      </c>
      <c r="E34" s="259">
        <v>41730</v>
      </c>
      <c r="F34" s="224" t="s">
        <v>25</v>
      </c>
      <c r="G34" s="224">
        <v>57013</v>
      </c>
      <c r="H34" s="260">
        <v>1.1494398955173028E-3</v>
      </c>
    </row>
    <row r="35" spans="1:8" hidden="1" x14ac:dyDescent="0.2">
      <c r="A35" s="261">
        <v>5.25</v>
      </c>
      <c r="B35" s="1" t="s">
        <v>130</v>
      </c>
      <c r="C35" s="224">
        <v>28</v>
      </c>
      <c r="D35" s="224" t="s">
        <v>131</v>
      </c>
      <c r="E35" s="259" t="s">
        <v>985</v>
      </c>
      <c r="F35" s="224" t="s">
        <v>25</v>
      </c>
      <c r="G35" s="224">
        <v>18549.300000000003</v>
      </c>
      <c r="H35" s="260">
        <v>3.7397269840069999E-4</v>
      </c>
    </row>
    <row r="36" spans="1:8" hidden="1" x14ac:dyDescent="0.2">
      <c r="A36" s="261">
        <v>9</v>
      </c>
      <c r="B36" s="1" t="s">
        <v>132</v>
      </c>
      <c r="C36" s="224">
        <v>29</v>
      </c>
      <c r="D36" s="224" t="s">
        <v>133</v>
      </c>
      <c r="E36" s="259" t="s">
        <v>985</v>
      </c>
      <c r="F36" s="224" t="s">
        <v>25</v>
      </c>
      <c r="G36" s="224">
        <v>67933.8</v>
      </c>
      <c r="H36" s="260">
        <v>1.369614298038927E-3</v>
      </c>
    </row>
    <row r="37" spans="1:8" hidden="1" x14ac:dyDescent="0.2">
      <c r="A37" s="261">
        <v>19.5</v>
      </c>
      <c r="B37" s="1" t="s">
        <v>134</v>
      </c>
      <c r="C37" s="224">
        <v>30</v>
      </c>
      <c r="D37" s="224" t="s">
        <v>135</v>
      </c>
      <c r="E37" s="259">
        <v>41157</v>
      </c>
      <c r="F37" s="224" t="s">
        <v>27</v>
      </c>
      <c r="G37" s="224">
        <v>36014.549999999996</v>
      </c>
      <c r="H37" s="260">
        <v>7.2608984949226795E-4</v>
      </c>
    </row>
    <row r="38" spans="1:8" hidden="1" x14ac:dyDescent="0.2">
      <c r="A38" s="261">
        <v>26.25</v>
      </c>
      <c r="B38" s="1" t="s">
        <v>136</v>
      </c>
      <c r="C38" s="224">
        <v>31</v>
      </c>
      <c r="D38" s="224" t="s">
        <v>137</v>
      </c>
      <c r="E38" s="259">
        <v>38869</v>
      </c>
      <c r="F38" s="224" t="s">
        <v>27</v>
      </c>
      <c r="G38" s="224">
        <v>168630</v>
      </c>
      <c r="H38" s="260">
        <v>3.3997518036427265E-3</v>
      </c>
    </row>
    <row r="39" spans="1:8" hidden="1" x14ac:dyDescent="0.2">
      <c r="A39" s="261">
        <v>36</v>
      </c>
      <c r="B39" s="1" t="s">
        <v>138</v>
      </c>
      <c r="C39" s="224">
        <v>32</v>
      </c>
      <c r="D39" s="224" t="s">
        <v>139</v>
      </c>
      <c r="E39" s="259">
        <v>40909</v>
      </c>
      <c r="F39" s="224" t="s">
        <v>27</v>
      </c>
      <c r="G39" s="224">
        <v>78051.599999999991</v>
      </c>
      <c r="H39" s="260">
        <v>1.5735994062574905E-3</v>
      </c>
    </row>
    <row r="40" spans="1:8" x14ac:dyDescent="0.2">
      <c r="A40" s="261">
        <v>11.25</v>
      </c>
      <c r="B40" s="1" t="s">
        <v>140</v>
      </c>
      <c r="C40" s="224">
        <v>33</v>
      </c>
      <c r="D40" s="224" t="s">
        <v>141</v>
      </c>
      <c r="E40" s="259">
        <v>41184</v>
      </c>
      <c r="F40" s="224" t="s">
        <v>27</v>
      </c>
      <c r="G40" s="224">
        <v>5534325</v>
      </c>
      <c r="H40" s="260">
        <v>0.11157760422638341</v>
      </c>
    </row>
    <row r="41" spans="1:8" hidden="1" x14ac:dyDescent="0.2">
      <c r="A41" s="261">
        <v>20</v>
      </c>
      <c r="B41" s="1" t="s">
        <v>142</v>
      </c>
      <c r="C41" s="224">
        <v>34</v>
      </c>
      <c r="D41" s="224" t="s">
        <v>143</v>
      </c>
      <c r="E41" s="259">
        <v>38943</v>
      </c>
      <c r="F41" s="224" t="s">
        <v>27</v>
      </c>
      <c r="G41" s="224">
        <v>433620</v>
      </c>
      <c r="H41" s="260">
        <v>8.742218923652725E-3</v>
      </c>
    </row>
    <row r="42" spans="1:8" hidden="1" x14ac:dyDescent="0.2">
      <c r="A42" s="261">
        <v>9.75</v>
      </c>
      <c r="B42" s="1" t="s">
        <v>144</v>
      </c>
      <c r="C42" s="224">
        <v>35</v>
      </c>
      <c r="D42" s="224" t="s">
        <v>145</v>
      </c>
      <c r="E42" s="259">
        <v>41216</v>
      </c>
      <c r="F42" s="224" t="s">
        <v>27</v>
      </c>
      <c r="G42" s="224">
        <v>281853</v>
      </c>
      <c r="H42" s="260">
        <v>5.6824423003742717E-3</v>
      </c>
    </row>
    <row r="43" spans="1:8" hidden="1" x14ac:dyDescent="0.2">
      <c r="A43" s="261">
        <v>9.75</v>
      </c>
      <c r="B43" s="1" t="s">
        <v>146</v>
      </c>
      <c r="C43" s="224">
        <v>36</v>
      </c>
      <c r="D43" s="224" t="s">
        <v>147</v>
      </c>
      <c r="E43" s="259"/>
      <c r="F43" s="224" t="s">
        <v>22</v>
      </c>
      <c r="G43" s="224">
        <v>595023</v>
      </c>
      <c r="H43" s="260">
        <v>1.1996267078567907E-2</v>
      </c>
    </row>
    <row r="44" spans="1:8" x14ac:dyDescent="0.2">
      <c r="A44" s="261">
        <v>6.75</v>
      </c>
      <c r="B44" s="1" t="s">
        <v>148</v>
      </c>
      <c r="C44" s="224">
        <v>37</v>
      </c>
      <c r="D44" s="224" t="s">
        <v>149</v>
      </c>
      <c r="E44" s="259"/>
      <c r="F44" s="224" t="s">
        <v>22</v>
      </c>
      <c r="G44" s="224">
        <v>1393004.25</v>
      </c>
      <c r="H44" s="260">
        <v>2.8084378292234383E-2</v>
      </c>
    </row>
    <row r="45" spans="1:8" hidden="1" x14ac:dyDescent="0.2">
      <c r="A45" s="261">
        <v>7.5</v>
      </c>
      <c r="B45" s="1" t="s">
        <v>150</v>
      </c>
      <c r="C45" s="224">
        <v>38</v>
      </c>
      <c r="D45" s="224" t="s">
        <v>151</v>
      </c>
      <c r="E45" s="259"/>
      <c r="F45" s="224" t="s">
        <v>22</v>
      </c>
      <c r="G45" s="224">
        <v>632362.5</v>
      </c>
      <c r="H45" s="260">
        <v>1.2749069263660226E-2</v>
      </c>
    </row>
    <row r="46" spans="1:8" hidden="1" x14ac:dyDescent="0.2">
      <c r="A46" s="261">
        <v>6</v>
      </c>
      <c r="B46" s="1" t="s">
        <v>152</v>
      </c>
      <c r="C46" s="224">
        <v>39</v>
      </c>
      <c r="D46" s="224" t="s">
        <v>153</v>
      </c>
      <c r="E46" s="259">
        <v>42186</v>
      </c>
      <c r="F46" s="224" t="s">
        <v>25</v>
      </c>
      <c r="G46" s="224">
        <v>24090</v>
      </c>
      <c r="H46" s="260">
        <v>4.8567882909181812E-4</v>
      </c>
    </row>
    <row r="47" spans="1:8" hidden="1" x14ac:dyDescent="0.2">
      <c r="A47" s="261">
        <v>6.5</v>
      </c>
      <c r="B47" s="1" t="s">
        <v>154</v>
      </c>
      <c r="C47" s="224">
        <v>40</v>
      </c>
      <c r="D47" s="224" t="s">
        <v>155</v>
      </c>
      <c r="E47" s="259">
        <v>42186</v>
      </c>
      <c r="F47" s="224" t="s">
        <v>25</v>
      </c>
      <c r="G47" s="224">
        <v>516730.5</v>
      </c>
      <c r="H47" s="260">
        <v>1.0417810884019498E-2</v>
      </c>
    </row>
    <row r="48" spans="1:8" hidden="1" x14ac:dyDescent="0.2">
      <c r="A48" s="261">
        <v>14.4</v>
      </c>
      <c r="B48" s="1" t="s">
        <v>156</v>
      </c>
      <c r="C48" s="224">
        <v>41</v>
      </c>
      <c r="D48" s="224" t="s">
        <v>157</v>
      </c>
      <c r="E48" s="259"/>
      <c r="F48" s="224" t="s">
        <v>27</v>
      </c>
      <c r="G48" s="224">
        <v>208137.60000000001</v>
      </c>
      <c r="H48" s="260">
        <v>4.1962650833533089E-3</v>
      </c>
    </row>
    <row r="50" spans="14:14" x14ac:dyDescent="0.2">
      <c r="N50">
        <v>16.190000000000001</v>
      </c>
    </row>
    <row r="51" spans="14:14" x14ac:dyDescent="0.2">
      <c r="N51">
        <v>39.31</v>
      </c>
    </row>
    <row r="52" spans="14:14" x14ac:dyDescent="0.2">
      <c r="N52">
        <v>11.16</v>
      </c>
    </row>
    <row r="53" spans="14:14" x14ac:dyDescent="0.2">
      <c r="N53">
        <v>4.41</v>
      </c>
    </row>
    <row r="54" spans="14:14" x14ac:dyDescent="0.2">
      <c r="N54">
        <v>3.35</v>
      </c>
    </row>
    <row r="55" spans="14:14" x14ac:dyDescent="0.2">
      <c r="N55">
        <v>2.81</v>
      </c>
    </row>
    <row r="56" spans="14:14" x14ac:dyDescent="0.2">
      <c r="N56">
        <f>SUM(N50:N55)</f>
        <v>77.22999999999999</v>
      </c>
    </row>
  </sheetData>
  <autoFilter ref="A3:H48">
    <filterColumn colId="7">
      <filters>
        <filter val="11.16%"/>
        <filter val="16.19%"/>
        <filter val="2.81%"/>
        <filter val="3.35%"/>
        <filter val="39.31%"/>
        <filter val="4.41%"/>
      </filters>
    </filterColumn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C6" sqref="C6"/>
    </sheetView>
  </sheetViews>
  <sheetFormatPr defaultRowHeight="14.25" x14ac:dyDescent="0.2"/>
  <cols>
    <col min="1" max="1" width="19.125" bestFit="1" customWidth="1"/>
    <col min="3" max="3" width="13.875" customWidth="1"/>
  </cols>
  <sheetData>
    <row r="1" spans="1:10" ht="73.5" x14ac:dyDescent="0.25">
      <c r="A1" s="330"/>
      <c r="B1" s="389" t="s">
        <v>955</v>
      </c>
      <c r="C1" s="389" t="s">
        <v>953</v>
      </c>
      <c r="D1" s="389" t="s">
        <v>956</v>
      </c>
      <c r="E1" s="389" t="s">
        <v>948</v>
      </c>
      <c r="F1" s="389" t="s">
        <v>954</v>
      </c>
      <c r="G1" s="389" t="s">
        <v>957</v>
      </c>
      <c r="H1" s="389" t="s">
        <v>1015</v>
      </c>
      <c r="I1" s="389" t="s">
        <v>911</v>
      </c>
      <c r="J1" s="389" t="s">
        <v>11</v>
      </c>
    </row>
    <row r="2" spans="1:10" ht="15" x14ac:dyDescent="0.25">
      <c r="A2" s="237" t="s">
        <v>1007</v>
      </c>
      <c r="B2" s="394">
        <v>6.8098345377913608E-3</v>
      </c>
      <c r="C2" s="394">
        <v>6.1288510840122245E-3</v>
      </c>
      <c r="D2" s="394">
        <v>5.4478676302330883E-3</v>
      </c>
      <c r="E2" s="394">
        <v>6.1288510840122245E-3</v>
      </c>
      <c r="F2" s="396">
        <v>4.0859007226748166E-3</v>
      </c>
      <c r="G2" s="394">
        <v>3.4049172688956804E-3</v>
      </c>
      <c r="H2" s="397">
        <v>8.5191882451468737E-3</v>
      </c>
      <c r="I2" s="394">
        <v>6.3065367683363205E-3</v>
      </c>
      <c r="J2" s="394">
        <v>4.1862608121053829E-2</v>
      </c>
    </row>
    <row r="3" spans="1:10" ht="15" x14ac:dyDescent="0.25">
      <c r="A3" s="237" t="s">
        <v>1006</v>
      </c>
      <c r="B3" s="398">
        <v>3.7064035759115391E-2</v>
      </c>
      <c r="C3" s="398">
        <v>3.3357632183203853E-2</v>
      </c>
      <c r="D3" s="398">
        <v>2.9651228607292312E-2</v>
      </c>
      <c r="E3" s="398">
        <v>3.3357632183203853E-2</v>
      </c>
      <c r="F3" s="398">
        <v>2.2238421455469233E-2</v>
      </c>
      <c r="G3" s="398">
        <v>1.8532017879557695E-2</v>
      </c>
      <c r="H3" s="394">
        <v>4.6367572663398138E-2</v>
      </c>
      <c r="I3" s="394">
        <v>3.4324725953415652E-2</v>
      </c>
      <c r="J3" s="394">
        <v>0.22784653514823933</v>
      </c>
    </row>
    <row r="4" spans="1:10" ht="15" x14ac:dyDescent="0.25">
      <c r="A4" s="401" t="s">
        <v>1008</v>
      </c>
      <c r="B4" s="402">
        <v>7.6778495616869447E-2</v>
      </c>
      <c r="C4" s="402">
        <v>6.9100646055182499E-2</v>
      </c>
      <c r="D4" s="402">
        <v>6.1422796493495552E-2</v>
      </c>
      <c r="E4" s="402">
        <v>6.9100646055182499E-2</v>
      </c>
      <c r="F4" s="402">
        <v>4.6067097370121664E-2</v>
      </c>
      <c r="G4" s="403">
        <v>3.8389247808434723E-2</v>
      </c>
      <c r="H4" s="402">
        <v>9.6050859049423634E-2</v>
      </c>
      <c r="I4" s="402">
        <v>7.1103989816231158E-2</v>
      </c>
      <c r="J4" s="402">
        <v>0.47198622173505872</v>
      </c>
    </row>
    <row r="5" spans="1:10" ht="15" x14ac:dyDescent="0.25">
      <c r="A5" s="237" t="s">
        <v>1009</v>
      </c>
      <c r="B5" s="394">
        <v>1.4484280507947868E-2</v>
      </c>
      <c r="C5" s="394">
        <v>1.303585245715308E-2</v>
      </c>
      <c r="D5" s="394">
        <v>1.1587424406358293E-2</v>
      </c>
      <c r="E5" s="394">
        <v>1.303585245715308E-2</v>
      </c>
      <c r="F5" s="394">
        <v>8.6905683047687199E-3</v>
      </c>
      <c r="G5" s="394">
        <v>7.2421402539739341E-3</v>
      </c>
      <c r="H5" s="394">
        <v>1.8120016214482067E-2</v>
      </c>
      <c r="I5" s="394">
        <v>1.3413783709331726E-2</v>
      </c>
      <c r="J5" s="394">
        <v>8.9040307140310915E-2</v>
      </c>
    </row>
    <row r="6" spans="1:10" ht="57" x14ac:dyDescent="0.2">
      <c r="A6" s="390"/>
      <c r="B6" s="287" t="s">
        <v>958</v>
      </c>
      <c r="C6" s="287" t="s">
        <v>951</v>
      </c>
      <c r="D6" s="287" t="s">
        <v>950</v>
      </c>
      <c r="E6" s="287" t="s">
        <v>952</v>
      </c>
      <c r="F6" s="287" t="s">
        <v>959</v>
      </c>
      <c r="G6" s="287" t="s">
        <v>949</v>
      </c>
      <c r="H6" s="391" t="s">
        <v>1016</v>
      </c>
      <c r="I6" s="391" t="s">
        <v>8</v>
      </c>
    </row>
    <row r="7" spans="1:10" ht="15" x14ac:dyDescent="0.2">
      <c r="A7" s="341" t="s">
        <v>1003</v>
      </c>
      <c r="B7" s="391">
        <v>8.1718014453496333E-3</v>
      </c>
      <c r="C7" s="391">
        <v>6.8098345377913608E-3</v>
      </c>
      <c r="D7" s="391">
        <v>6.8098345377913608E-3</v>
      </c>
      <c r="E7" s="391">
        <v>4.7668841764539529E-3</v>
      </c>
      <c r="F7" s="391">
        <v>4.7668841764539529E-3</v>
      </c>
      <c r="G7" s="391">
        <v>4.7668841764539529E-3</v>
      </c>
      <c r="H7" s="391">
        <v>2.8668743968996456E-2</v>
      </c>
      <c r="I7" s="391">
        <v>3.0276176043049149E-2</v>
      </c>
    </row>
    <row r="8" spans="1:10" ht="15" x14ac:dyDescent="0.2">
      <c r="A8" s="341" t="s">
        <v>1004</v>
      </c>
      <c r="B8" s="392">
        <v>4.4476842910938466E-2</v>
      </c>
      <c r="C8" s="392">
        <v>3.7064035759115391E-2</v>
      </c>
      <c r="D8" s="392">
        <v>3.7064035759115391E-2</v>
      </c>
      <c r="E8" s="392">
        <v>2.5944825031380778E-2</v>
      </c>
      <c r="F8" s="392">
        <v>2.5944825031380778E-2</v>
      </c>
      <c r="G8" s="391">
        <v>2.5944825031380778E-2</v>
      </c>
      <c r="H8" s="391">
        <v>0.15603600142396934</v>
      </c>
      <c r="I8" s="391">
        <v>0.16478480721982366</v>
      </c>
    </row>
    <row r="9" spans="1:10" ht="15" x14ac:dyDescent="0.2">
      <c r="A9" s="399" t="s">
        <v>1005</v>
      </c>
      <c r="B9" s="400">
        <v>8.5985434542500613E-2</v>
      </c>
      <c r="C9" s="400">
        <v>7.1654528785417185E-2</v>
      </c>
      <c r="D9" s="400">
        <v>7.1654528785417185E-2</v>
      </c>
      <c r="E9" s="400">
        <v>5.0158170149792035E-2</v>
      </c>
      <c r="F9" s="400">
        <v>5.0158170149792035E-2</v>
      </c>
      <c r="G9" s="400">
        <v>5.0158170149792035E-2</v>
      </c>
      <c r="H9" s="400">
        <v>0.30165862747003935</v>
      </c>
      <c r="I9" s="400">
        <v>0.31857236996724952</v>
      </c>
    </row>
    <row r="10" spans="1:10" ht="15" x14ac:dyDescent="0.2">
      <c r="A10" s="341" t="s">
        <v>1009</v>
      </c>
      <c r="B10" s="391">
        <v>1.738113660953744E-2</v>
      </c>
      <c r="C10" s="391">
        <v>1.4484280507947868E-2</v>
      </c>
      <c r="D10" s="391">
        <v>1.4484280507947868E-2</v>
      </c>
      <c r="E10" s="391">
        <v>1.0138996355563508E-2</v>
      </c>
      <c r="F10" s="391">
        <v>1.0138996355563508E-2</v>
      </c>
      <c r="G10" s="391">
        <v>1.0138996355563508E-2</v>
      </c>
      <c r="H10" s="391">
        <v>6.0977418342995519E-2</v>
      </c>
      <c r="I10" s="391">
        <v>6.4396370290923877E-2</v>
      </c>
    </row>
    <row r="12" spans="1:10" ht="15" x14ac:dyDescent="0.25">
      <c r="A12" s="341"/>
      <c r="B12" s="341" t="s">
        <v>21</v>
      </c>
      <c r="C12" s="395" t="s">
        <v>1018</v>
      </c>
      <c r="D12" s="328" t="s">
        <v>1017</v>
      </c>
      <c r="E12" s="328" t="s">
        <v>935</v>
      </c>
      <c r="F12" s="328" t="s">
        <v>939</v>
      </c>
    </row>
    <row r="13" spans="1:10" ht="15" x14ac:dyDescent="0.25">
      <c r="A13" s="404" t="s">
        <v>1011</v>
      </c>
      <c r="B13" s="400">
        <v>0.34096824277527954</v>
      </c>
      <c r="C13" s="400">
        <v>0.65903175722472052</v>
      </c>
      <c r="D13" s="328"/>
      <c r="E13" s="328"/>
      <c r="F13" s="328"/>
    </row>
    <row r="14" spans="1:10" ht="15" x14ac:dyDescent="0.25">
      <c r="A14" s="393" t="s">
        <v>1012</v>
      </c>
      <c r="B14" s="391">
        <v>7.7283450913050084E-2</v>
      </c>
      <c r="C14" s="391">
        <v>0.14937534371253899</v>
      </c>
      <c r="D14" s="328"/>
      <c r="E14" s="328"/>
      <c r="F14" s="328"/>
    </row>
    <row r="15" spans="1:10" ht="15" x14ac:dyDescent="0.25">
      <c r="A15" s="393" t="s">
        <v>1013</v>
      </c>
      <c r="B15" s="391">
        <v>3.633508153467515E-2</v>
      </c>
      <c r="C15" s="391">
        <v>7.0229334080483333E-2</v>
      </c>
      <c r="D15" s="328"/>
      <c r="E15" s="328"/>
      <c r="F15" s="328"/>
    </row>
    <row r="16" spans="1:10" ht="15" x14ac:dyDescent="0.25">
      <c r="A16" s="341"/>
      <c r="B16" s="341" t="s">
        <v>19</v>
      </c>
      <c r="C16" s="341" t="s">
        <v>20</v>
      </c>
      <c r="D16" s="328"/>
      <c r="E16" s="328"/>
      <c r="F16" s="328"/>
    </row>
    <row r="17" spans="1:6" ht="15" x14ac:dyDescent="0.25">
      <c r="A17" s="399" t="s">
        <v>1011</v>
      </c>
      <c r="B17" s="400">
        <v>0.37946436931100264</v>
      </c>
      <c r="C17" s="400">
        <v>0.62053563068899742</v>
      </c>
      <c r="D17" s="328"/>
      <c r="E17" s="328"/>
      <c r="F17" s="328"/>
    </row>
    <row r="18" spans="1:6" ht="15" x14ac:dyDescent="0.25">
      <c r="A18" s="341" t="s">
        <v>1012</v>
      </c>
      <c r="B18" s="391">
        <v>6.0808324789074157E-2</v>
      </c>
      <c r="C18" s="391">
        <v>9.9439460528647411E-2</v>
      </c>
      <c r="D18" s="328"/>
      <c r="E18" s="328"/>
      <c r="F18" s="328"/>
    </row>
    <row r="19" spans="1:6" ht="15" x14ac:dyDescent="0.25">
      <c r="A19" s="341" t="s">
        <v>1013</v>
      </c>
      <c r="B19" s="391">
        <v>2.8589244050241106E-2</v>
      </c>
      <c r="C19" s="391">
        <v>4.6751806025556238E-2</v>
      </c>
      <c r="D19" s="328"/>
      <c r="E19" s="328"/>
      <c r="F19" s="328"/>
    </row>
    <row r="20" spans="1:6" ht="15" x14ac:dyDescent="0.25">
      <c r="A20" s="341"/>
      <c r="B20" s="341" t="s">
        <v>969</v>
      </c>
      <c r="C20" s="341" t="s">
        <v>927</v>
      </c>
      <c r="D20" s="328"/>
      <c r="E20" s="328"/>
      <c r="F20" s="328"/>
    </row>
    <row r="21" spans="1:6" ht="15" x14ac:dyDescent="0.25">
      <c r="A21" s="399" t="s">
        <v>1014</v>
      </c>
      <c r="B21" s="400">
        <v>0.45830131718184047</v>
      </c>
      <c r="C21" s="400">
        <v>0.54169868281815958</v>
      </c>
      <c r="D21" s="328"/>
      <c r="E21" s="328"/>
      <c r="F21" s="328"/>
    </row>
    <row r="22" spans="1:6" ht="15" x14ac:dyDescent="0.25">
      <c r="A22" s="341" t="s">
        <v>1012</v>
      </c>
      <c r="B22" s="391">
        <v>0.10188162905874695</v>
      </c>
      <c r="C22" s="391">
        <v>0.12042109022041961</v>
      </c>
      <c r="D22" s="328"/>
      <c r="E22" s="328"/>
      <c r="F22" s="328"/>
    </row>
    <row r="23" spans="1:6" ht="15" x14ac:dyDescent="0.25">
      <c r="A23" s="341" t="s">
        <v>1013</v>
      </c>
      <c r="B23" s="391">
        <v>4.7900000000000005E-2</v>
      </c>
      <c r="C23" s="391">
        <v>5.661639173665018E-2</v>
      </c>
      <c r="D23" s="328"/>
      <c r="E23" s="328"/>
      <c r="F23" s="32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C28" workbookViewId="0">
      <selection activeCell="E50" sqref="E50"/>
    </sheetView>
  </sheetViews>
  <sheetFormatPr defaultRowHeight="14.25" x14ac:dyDescent="0.2"/>
  <cols>
    <col min="2" max="2" width="26.625" customWidth="1"/>
    <col min="3" max="3" width="14" customWidth="1"/>
    <col min="4" max="5" width="15.625" customWidth="1"/>
    <col min="6" max="6" width="11.375" bestFit="1" customWidth="1"/>
    <col min="7" max="7" width="11.375" customWidth="1"/>
    <col min="8" max="8" width="11.375" bestFit="1" customWidth="1"/>
    <col min="10" max="13" width="11.375" bestFit="1" customWidth="1"/>
    <col min="14" max="14" width="10.625" style="257" bestFit="1" customWidth="1"/>
    <col min="15" max="15" width="10.5" bestFit="1" customWidth="1"/>
  </cols>
  <sheetData>
    <row r="1" spans="1:14" x14ac:dyDescent="0.2">
      <c r="A1" s="357"/>
      <c r="B1" s="358"/>
      <c r="C1" s="356" t="s">
        <v>12</v>
      </c>
      <c r="D1" s="356"/>
      <c r="E1" s="356"/>
      <c r="F1" s="355" t="s">
        <v>987</v>
      </c>
      <c r="G1" s="355"/>
      <c r="H1" s="355" t="s">
        <v>987</v>
      </c>
      <c r="I1" s="355"/>
    </row>
    <row r="2" spans="1:14" ht="14.25" customHeight="1" x14ac:dyDescent="0.2">
      <c r="A2" s="359"/>
      <c r="B2" s="360"/>
      <c r="C2" s="356" t="s">
        <v>6</v>
      </c>
      <c r="D2" s="356"/>
      <c r="E2" s="356"/>
      <c r="F2" s="355" t="s">
        <v>990</v>
      </c>
      <c r="G2" s="355"/>
      <c r="H2" s="355" t="s">
        <v>941</v>
      </c>
      <c r="I2" s="355"/>
    </row>
    <row r="3" spans="1:14" ht="28.5" customHeight="1" x14ac:dyDescent="0.25">
      <c r="A3" s="11" t="s">
        <v>28</v>
      </c>
      <c r="B3" s="3" t="s">
        <v>0</v>
      </c>
      <c r="C3" s="2" t="s">
        <v>962</v>
      </c>
      <c r="D3" s="2" t="s">
        <v>1</v>
      </c>
      <c r="E3" s="2" t="s">
        <v>2</v>
      </c>
      <c r="F3" s="251" t="s">
        <v>988</v>
      </c>
      <c r="G3" s="251" t="s">
        <v>989</v>
      </c>
      <c r="H3" s="251" t="s">
        <v>988</v>
      </c>
      <c r="I3" s="251" t="s">
        <v>989</v>
      </c>
      <c r="J3" t="s">
        <v>999</v>
      </c>
      <c r="K3" t="s">
        <v>1000</v>
      </c>
      <c r="L3" t="s">
        <v>1001</v>
      </c>
      <c r="M3" t="s">
        <v>1002</v>
      </c>
    </row>
    <row r="4" spans="1:14" ht="15" x14ac:dyDescent="0.25">
      <c r="A4" s="218">
        <v>1</v>
      </c>
      <c r="B4" s="214" t="s">
        <v>81</v>
      </c>
      <c r="C4" s="219">
        <v>1360.1214</v>
      </c>
      <c r="D4" s="219">
        <f>C4/12</f>
        <v>113.34345</v>
      </c>
      <c r="E4" s="271">
        <f>D4/4</f>
        <v>28.335862500000001</v>
      </c>
      <c r="F4" s="216">
        <v>653.15457900000001</v>
      </c>
      <c r="G4" s="277">
        <f>F4/C4</f>
        <v>0.48021785334750267</v>
      </c>
      <c r="H4" s="213">
        <v>706.96682099999998</v>
      </c>
      <c r="I4" s="276">
        <f>H4/C4</f>
        <v>0.51978214665249733</v>
      </c>
      <c r="J4" s="313">
        <v>25.407000000000004</v>
      </c>
      <c r="K4" s="313">
        <v>98.579160000000002</v>
      </c>
      <c r="L4" s="313">
        <v>152.44199999999998</v>
      </c>
      <c r="M4" s="313">
        <v>56.403540000000007</v>
      </c>
      <c r="N4" s="314">
        <f>SUM(J4:M4)</f>
        <v>332.83170000000001</v>
      </c>
    </row>
    <row r="5" spans="1:14" ht="15" x14ac:dyDescent="0.25">
      <c r="A5" s="218">
        <v>2</v>
      </c>
      <c r="B5" s="215" t="s">
        <v>83</v>
      </c>
      <c r="C5" s="219">
        <v>1133.4345000000001</v>
      </c>
      <c r="D5" s="219">
        <f t="shared" ref="D5:D45" si="0">C5/12</f>
        <v>94.452875000000006</v>
      </c>
      <c r="E5" s="271">
        <f t="shared" ref="E5:E45" si="1">D5/4</f>
        <v>23.613218750000001</v>
      </c>
      <c r="F5" s="216">
        <v>544.29548249999993</v>
      </c>
      <c r="G5" s="277">
        <f t="shared" ref="G5:G46" si="2">F5/C5</f>
        <v>0.48021785334750255</v>
      </c>
      <c r="H5" s="213">
        <v>589.13901750000002</v>
      </c>
      <c r="I5" s="276">
        <f t="shared" ref="I5:I46" si="3">H5/C5</f>
        <v>0.51978214665249733</v>
      </c>
      <c r="J5" s="313">
        <v>21.172499999999999</v>
      </c>
      <c r="K5" s="313">
        <v>82.149299999999997</v>
      </c>
      <c r="L5" s="313">
        <v>127.035</v>
      </c>
      <c r="M5" s="313">
        <v>47.002950000000006</v>
      </c>
      <c r="N5" s="314">
        <f t="shared" ref="N5:N46" si="4">SUM(J5:M5)</f>
        <v>277.35975000000002</v>
      </c>
    </row>
    <row r="6" spans="1:14" ht="15" x14ac:dyDescent="0.25">
      <c r="A6" s="218">
        <v>3</v>
      </c>
      <c r="B6" s="215" t="s">
        <v>85</v>
      </c>
      <c r="C6" s="219">
        <v>15112.46</v>
      </c>
      <c r="D6" s="219">
        <f t="shared" si="0"/>
        <v>1259.3716666666667</v>
      </c>
      <c r="E6" s="271">
        <f t="shared" si="1"/>
        <v>314.84291666666667</v>
      </c>
      <c r="F6" s="216">
        <v>7257.2730999999985</v>
      </c>
      <c r="G6" s="277">
        <f t="shared" si="2"/>
        <v>0.48021785334750261</v>
      </c>
      <c r="H6" s="213">
        <v>7855.1869000000006</v>
      </c>
      <c r="I6" s="276">
        <f t="shared" si="3"/>
        <v>0.51978214665249745</v>
      </c>
      <c r="J6" s="313">
        <v>282.3</v>
      </c>
      <c r="K6" s="313">
        <v>1095.3240000000001</v>
      </c>
      <c r="L6" s="313">
        <v>1693.8</v>
      </c>
      <c r="M6" s="313">
        <v>626.70600000000024</v>
      </c>
      <c r="N6" s="314">
        <f t="shared" si="4"/>
        <v>3698.13</v>
      </c>
    </row>
    <row r="7" spans="1:14" ht="15" x14ac:dyDescent="0.25">
      <c r="A7" s="218">
        <v>4</v>
      </c>
      <c r="B7" s="215" t="s">
        <v>87</v>
      </c>
      <c r="C7" s="219">
        <v>14205.7124</v>
      </c>
      <c r="D7" s="219">
        <f t="shared" si="0"/>
        <v>1183.8093666666666</v>
      </c>
      <c r="E7" s="271">
        <f t="shared" si="1"/>
        <v>295.95234166666665</v>
      </c>
      <c r="F7" s="216">
        <v>6821.836714</v>
      </c>
      <c r="G7" s="277">
        <f t="shared" si="2"/>
        <v>0.48021785334750267</v>
      </c>
      <c r="H7" s="213">
        <v>7383.8756859999994</v>
      </c>
      <c r="I7" s="276">
        <f t="shared" si="3"/>
        <v>0.51978214665249733</v>
      </c>
      <c r="J7" s="313">
        <v>265.36200000000002</v>
      </c>
      <c r="K7" s="313">
        <v>1029.60456</v>
      </c>
      <c r="L7" s="313">
        <v>1592.1719999999998</v>
      </c>
      <c r="M7" s="313">
        <v>589.10364000000004</v>
      </c>
      <c r="N7" s="314">
        <f t="shared" si="4"/>
        <v>3476.2421999999997</v>
      </c>
    </row>
    <row r="8" spans="1:14" ht="15" x14ac:dyDescent="0.25">
      <c r="A8" s="218">
        <v>5</v>
      </c>
      <c r="B8" s="215" t="s">
        <v>89</v>
      </c>
      <c r="C8" s="219">
        <v>906.74759999999992</v>
      </c>
      <c r="D8" s="219">
        <f t="shared" si="0"/>
        <v>75.562299999999993</v>
      </c>
      <c r="E8" s="271">
        <f t="shared" si="1"/>
        <v>18.890574999999998</v>
      </c>
      <c r="F8" s="216">
        <v>435.43638599999997</v>
      </c>
      <c r="G8" s="277">
        <f t="shared" si="2"/>
        <v>0.48021785334750267</v>
      </c>
      <c r="H8" s="213">
        <v>471.31121399999995</v>
      </c>
      <c r="I8" s="276">
        <f t="shared" si="3"/>
        <v>0.51978214665249733</v>
      </c>
      <c r="J8" s="313">
        <v>16.937999999999995</v>
      </c>
      <c r="K8" s="313">
        <v>65.719440000000006</v>
      </c>
      <c r="L8" s="313">
        <v>101.62800000000001</v>
      </c>
      <c r="M8" s="313">
        <v>37.602360000000004</v>
      </c>
      <c r="N8" s="314">
        <f t="shared" si="4"/>
        <v>221.88780000000003</v>
      </c>
    </row>
    <row r="9" spans="1:14" ht="15" x14ac:dyDescent="0.25">
      <c r="A9" s="218">
        <v>6</v>
      </c>
      <c r="B9" s="215" t="s">
        <v>91</v>
      </c>
      <c r="C9" s="219">
        <v>453.37379999999996</v>
      </c>
      <c r="D9" s="219">
        <f t="shared" si="0"/>
        <v>37.781149999999997</v>
      </c>
      <c r="E9" s="271">
        <f t="shared" si="1"/>
        <v>9.4452874999999992</v>
      </c>
      <c r="F9" s="216">
        <v>217.71819299999999</v>
      </c>
      <c r="G9" s="277">
        <f t="shared" si="2"/>
        <v>0.48021785334750267</v>
      </c>
      <c r="H9" s="213">
        <v>235.65560699999997</v>
      </c>
      <c r="I9" s="276">
        <f t="shared" si="3"/>
        <v>0.51978214665249733</v>
      </c>
      <c r="J9" s="313">
        <v>8.4689999999999976</v>
      </c>
      <c r="K9" s="313">
        <v>32.859720000000003</v>
      </c>
      <c r="L9" s="313">
        <v>50.814000000000007</v>
      </c>
      <c r="M9" s="313">
        <v>18.801180000000002</v>
      </c>
      <c r="N9" s="314">
        <f t="shared" si="4"/>
        <v>110.94390000000001</v>
      </c>
    </row>
    <row r="10" spans="1:14" ht="15" x14ac:dyDescent="0.25">
      <c r="A10" s="218">
        <v>7</v>
      </c>
      <c r="B10" s="215" t="s">
        <v>93</v>
      </c>
      <c r="C10" s="219">
        <v>7556.23</v>
      </c>
      <c r="D10" s="219">
        <f t="shared" si="0"/>
        <v>629.68583333333333</v>
      </c>
      <c r="E10" s="271">
        <f t="shared" si="1"/>
        <v>157.42145833333333</v>
      </c>
      <c r="F10" s="216">
        <v>3628.6365499999993</v>
      </c>
      <c r="G10" s="277">
        <f t="shared" si="2"/>
        <v>0.48021785334750261</v>
      </c>
      <c r="H10" s="213">
        <v>3927.5934500000003</v>
      </c>
      <c r="I10" s="276">
        <f t="shared" si="3"/>
        <v>0.51978214665249745</v>
      </c>
      <c r="J10" s="313">
        <v>141.15</v>
      </c>
      <c r="K10" s="313">
        <v>547.66200000000003</v>
      </c>
      <c r="L10" s="313">
        <v>846.9</v>
      </c>
      <c r="M10" s="313">
        <v>313.35300000000012</v>
      </c>
      <c r="N10" s="314">
        <f t="shared" si="4"/>
        <v>1849.0650000000001</v>
      </c>
    </row>
    <row r="11" spans="1:14" ht="15" x14ac:dyDescent="0.25">
      <c r="A11" s="218">
        <v>8</v>
      </c>
      <c r="B11" s="215" t="s">
        <v>95</v>
      </c>
      <c r="C11" s="219">
        <v>10125.348199999999</v>
      </c>
      <c r="D11" s="219">
        <f t="shared" si="0"/>
        <v>843.77901666666651</v>
      </c>
      <c r="E11" s="271">
        <f t="shared" si="1"/>
        <v>210.94475416666663</v>
      </c>
      <c r="F11" s="216">
        <v>4862.372977</v>
      </c>
      <c r="G11" s="277">
        <f t="shared" si="2"/>
        <v>0.48021785334750272</v>
      </c>
      <c r="H11" s="213">
        <v>5262.9752230000004</v>
      </c>
      <c r="I11" s="276">
        <f t="shared" si="3"/>
        <v>0.51978214665249745</v>
      </c>
      <c r="J11" s="313">
        <v>189.14099999999996</v>
      </c>
      <c r="K11" s="313">
        <v>733.86707999999999</v>
      </c>
      <c r="L11" s="313">
        <v>1134.8460000000002</v>
      </c>
      <c r="M11" s="313">
        <v>419.89302000000015</v>
      </c>
      <c r="N11" s="314">
        <f t="shared" si="4"/>
        <v>2477.7471</v>
      </c>
    </row>
    <row r="12" spans="1:14" ht="15" x14ac:dyDescent="0.25">
      <c r="A12" s="218">
        <v>9</v>
      </c>
      <c r="B12" s="215" t="s">
        <v>98</v>
      </c>
      <c r="C12" s="219">
        <v>41754.274599999997</v>
      </c>
      <c r="D12" s="219">
        <f t="shared" si="0"/>
        <v>3479.5228833333331</v>
      </c>
      <c r="E12" s="271">
        <f t="shared" si="1"/>
        <v>869.88072083333327</v>
      </c>
      <c r="F12" s="216">
        <v>19273.955481000005</v>
      </c>
      <c r="G12" s="277">
        <f t="shared" si="2"/>
        <v>0.46160436663411719</v>
      </c>
      <c r="H12" s="213">
        <v>22480.319119000003</v>
      </c>
      <c r="I12" s="276">
        <f t="shared" si="3"/>
        <v>0.53839563336588314</v>
      </c>
      <c r="J12" s="313">
        <v>708.57299999999998</v>
      </c>
      <c r="K12" s="313">
        <v>2749.2632400000002</v>
      </c>
      <c r="L12" s="313">
        <v>4251.4380000000001</v>
      </c>
      <c r="M12" s="313">
        <v>1573.0320600000002</v>
      </c>
      <c r="N12" s="314">
        <f t="shared" si="4"/>
        <v>9282.3063000000002</v>
      </c>
    </row>
    <row r="13" spans="1:14" ht="15" x14ac:dyDescent="0.25">
      <c r="A13" s="218">
        <v>10</v>
      </c>
      <c r="B13" s="215" t="s">
        <v>960</v>
      </c>
      <c r="C13" s="219">
        <v>3778.1149999999998</v>
      </c>
      <c r="D13" s="219">
        <f t="shared" si="0"/>
        <v>314.84291666666667</v>
      </c>
      <c r="E13" s="271">
        <f t="shared" si="1"/>
        <v>78.710729166666667</v>
      </c>
      <c r="F13" s="216">
        <v>1814.3182749999996</v>
      </c>
      <c r="G13" s="277">
        <f t="shared" si="2"/>
        <v>0.48021785334750261</v>
      </c>
      <c r="H13" s="213">
        <v>1963.7967250000002</v>
      </c>
      <c r="I13" s="276">
        <f t="shared" si="3"/>
        <v>0.51978214665249745</v>
      </c>
      <c r="J13" s="313">
        <v>70.575000000000003</v>
      </c>
      <c r="K13" s="313">
        <v>273.83100000000002</v>
      </c>
      <c r="L13" s="313">
        <v>423.45</v>
      </c>
      <c r="M13" s="313">
        <v>156.67650000000006</v>
      </c>
      <c r="N13" s="314">
        <f t="shared" si="4"/>
        <v>924.53250000000003</v>
      </c>
    </row>
    <row r="14" spans="1:14" ht="15" x14ac:dyDescent="0.25">
      <c r="A14" s="218">
        <v>11</v>
      </c>
      <c r="B14" s="215" t="s">
        <v>100</v>
      </c>
      <c r="C14" s="219">
        <v>27655.801800000001</v>
      </c>
      <c r="D14" s="219">
        <f t="shared" si="0"/>
        <v>2304.6501499999999</v>
      </c>
      <c r="E14" s="271">
        <f t="shared" si="1"/>
        <v>576.16253749999998</v>
      </c>
      <c r="F14" s="216">
        <v>13280.809772999997</v>
      </c>
      <c r="G14" s="277">
        <f t="shared" si="2"/>
        <v>0.48021785334750255</v>
      </c>
      <c r="H14" s="213">
        <v>14374.992026999998</v>
      </c>
      <c r="I14" s="276">
        <f t="shared" si="3"/>
        <v>0.51978214665249722</v>
      </c>
      <c r="J14" s="313">
        <v>516.60899999999992</v>
      </c>
      <c r="K14" s="313">
        <v>2004.44292</v>
      </c>
      <c r="L14" s="313">
        <v>3099.6539999999995</v>
      </c>
      <c r="M14" s="313">
        <v>1146.8719799999999</v>
      </c>
      <c r="N14" s="314">
        <f t="shared" si="4"/>
        <v>6767.5778999999993</v>
      </c>
    </row>
    <row r="15" spans="1:14" ht="15" x14ac:dyDescent="0.25">
      <c r="A15" s="218">
        <v>12</v>
      </c>
      <c r="B15" s="215" t="s">
        <v>102</v>
      </c>
      <c r="C15" s="219">
        <v>3778.1149999999998</v>
      </c>
      <c r="D15" s="219">
        <f t="shared" si="0"/>
        <v>314.84291666666667</v>
      </c>
      <c r="E15" s="271">
        <f t="shared" si="1"/>
        <v>78.710729166666667</v>
      </c>
      <c r="F15" s="216">
        <v>1814.3182749999996</v>
      </c>
      <c r="G15" s="277">
        <f t="shared" si="2"/>
        <v>0.48021785334750261</v>
      </c>
      <c r="H15" s="213">
        <v>1963.7967250000002</v>
      </c>
      <c r="I15" s="276">
        <f t="shared" si="3"/>
        <v>0.51978214665249745</v>
      </c>
      <c r="J15" s="313">
        <v>70.575000000000003</v>
      </c>
      <c r="K15" s="313">
        <v>273.83100000000002</v>
      </c>
      <c r="L15" s="313">
        <v>423.45</v>
      </c>
      <c r="M15" s="313">
        <v>156.67650000000006</v>
      </c>
      <c r="N15" s="314">
        <f t="shared" si="4"/>
        <v>924.53250000000003</v>
      </c>
    </row>
    <row r="16" spans="1:14" ht="15" x14ac:dyDescent="0.25">
      <c r="A16" s="218">
        <v>13</v>
      </c>
      <c r="B16" s="215" t="s">
        <v>907</v>
      </c>
      <c r="C16" s="219">
        <v>10356.207600000002</v>
      </c>
      <c r="D16" s="219">
        <f t="shared" si="0"/>
        <v>863.01730000000009</v>
      </c>
      <c r="E16" s="271">
        <f t="shared" si="1"/>
        <v>215.75432500000002</v>
      </c>
      <c r="F16" s="216">
        <v>4573.0694860000003</v>
      </c>
      <c r="G16" s="277">
        <f t="shared" si="2"/>
        <v>0.44157761823932534</v>
      </c>
      <c r="H16" s="213">
        <v>5783.1381140000003</v>
      </c>
      <c r="I16" s="278">
        <f t="shared" si="3"/>
        <v>0.5584223817606746</v>
      </c>
      <c r="J16" s="313">
        <v>299.23799999999994</v>
      </c>
      <c r="K16" s="313">
        <v>1161.0434399999999</v>
      </c>
      <c r="L16" s="313">
        <v>1795.4279999999999</v>
      </c>
      <c r="M16" s="313">
        <v>664.30835999999999</v>
      </c>
      <c r="N16" s="314">
        <f t="shared" si="4"/>
        <v>3920.0177999999996</v>
      </c>
    </row>
    <row r="17" spans="1:14" ht="15" x14ac:dyDescent="0.25">
      <c r="A17" s="218">
        <v>14</v>
      </c>
      <c r="B17" s="215" t="s">
        <v>104</v>
      </c>
      <c r="C17" s="219">
        <v>755.62300000000005</v>
      </c>
      <c r="D17" s="219">
        <f t="shared" si="0"/>
        <v>62.968583333333335</v>
      </c>
      <c r="E17" s="271">
        <f t="shared" si="1"/>
        <v>15.742145833333334</v>
      </c>
      <c r="F17" s="216">
        <v>362.86365499999999</v>
      </c>
      <c r="G17" s="277">
        <f t="shared" si="2"/>
        <v>0.48021785334750261</v>
      </c>
      <c r="H17" s="213">
        <v>392.75934500000005</v>
      </c>
      <c r="I17" s="276">
        <f t="shared" si="3"/>
        <v>0.51978214665249733</v>
      </c>
      <c r="J17" s="313">
        <v>14.114999999999997</v>
      </c>
      <c r="K17" s="313">
        <v>54.766199999999998</v>
      </c>
      <c r="L17" s="313">
        <v>84.69</v>
      </c>
      <c r="M17" s="313">
        <v>31.335300000000004</v>
      </c>
      <c r="N17" s="314">
        <f t="shared" si="4"/>
        <v>184.90649999999999</v>
      </c>
    </row>
    <row r="18" spans="1:14" ht="15" x14ac:dyDescent="0.25">
      <c r="A18" s="218">
        <v>15</v>
      </c>
      <c r="B18" s="215" t="s">
        <v>106</v>
      </c>
      <c r="C18" s="219">
        <v>22668.69</v>
      </c>
      <c r="D18" s="219">
        <f t="shared" si="0"/>
        <v>1889.0574999999999</v>
      </c>
      <c r="E18" s="271">
        <f t="shared" si="1"/>
        <v>472.26437499999997</v>
      </c>
      <c r="F18" s="216">
        <v>10885.90965</v>
      </c>
      <c r="G18" s="277">
        <f t="shared" si="2"/>
        <v>0.48021785334750267</v>
      </c>
      <c r="H18" s="213">
        <v>11782.780349999999</v>
      </c>
      <c r="I18" s="276">
        <f t="shared" si="3"/>
        <v>0.51978214665249733</v>
      </c>
      <c r="J18" s="313">
        <v>423.45</v>
      </c>
      <c r="K18" s="313">
        <v>1642.9859999999999</v>
      </c>
      <c r="L18" s="313">
        <v>2540.6999999999998</v>
      </c>
      <c r="M18" s="313">
        <v>940.05900000000008</v>
      </c>
      <c r="N18" s="314">
        <f t="shared" si="4"/>
        <v>5547.1949999999997</v>
      </c>
    </row>
    <row r="19" spans="1:14" ht="15" x14ac:dyDescent="0.25">
      <c r="A19" s="218">
        <v>16</v>
      </c>
      <c r="B19" s="215" t="s">
        <v>108</v>
      </c>
      <c r="C19" s="219">
        <v>13601.214</v>
      </c>
      <c r="D19" s="219">
        <f t="shared" si="0"/>
        <v>1133.4345000000001</v>
      </c>
      <c r="E19" s="271">
        <f t="shared" si="1"/>
        <v>283.35862500000002</v>
      </c>
      <c r="F19" s="216">
        <v>6531.5457900000001</v>
      </c>
      <c r="G19" s="277">
        <f t="shared" si="2"/>
        <v>0.48021785334750267</v>
      </c>
      <c r="H19" s="213">
        <v>7069.6682099999998</v>
      </c>
      <c r="I19" s="276">
        <f t="shared" si="3"/>
        <v>0.51978214665249733</v>
      </c>
      <c r="J19" s="313">
        <v>254.07</v>
      </c>
      <c r="K19" s="313">
        <v>985.7915999999999</v>
      </c>
      <c r="L19" s="313">
        <v>1524.4199999999998</v>
      </c>
      <c r="M19" s="313">
        <v>564.03540000000021</v>
      </c>
      <c r="N19" s="314">
        <f t="shared" si="4"/>
        <v>3328.317</v>
      </c>
    </row>
    <row r="20" spans="1:14" ht="15" x14ac:dyDescent="0.25">
      <c r="A20" s="218">
        <v>17</v>
      </c>
      <c r="B20" s="215" t="s">
        <v>110</v>
      </c>
      <c r="C20" s="219">
        <v>528.93610000000001</v>
      </c>
      <c r="D20" s="219">
        <f t="shared" si="0"/>
        <v>44.078008333333337</v>
      </c>
      <c r="E20" s="271">
        <f t="shared" si="1"/>
        <v>11.019502083333334</v>
      </c>
      <c r="F20" s="216">
        <v>254.00455849999997</v>
      </c>
      <c r="G20" s="277">
        <f t="shared" si="2"/>
        <v>0.48021785334750261</v>
      </c>
      <c r="H20" s="213">
        <v>274.93154150000004</v>
      </c>
      <c r="I20" s="276">
        <f t="shared" si="3"/>
        <v>0.51978214665249745</v>
      </c>
      <c r="J20" s="313">
        <v>9.8804999999999996</v>
      </c>
      <c r="K20" s="313">
        <v>38.336340000000007</v>
      </c>
      <c r="L20" s="313">
        <v>59.282999999999994</v>
      </c>
      <c r="M20" s="313">
        <v>21.934710000000003</v>
      </c>
      <c r="N20" s="314">
        <f t="shared" si="4"/>
        <v>129.43455</v>
      </c>
    </row>
    <row r="21" spans="1:14" ht="15" x14ac:dyDescent="0.25">
      <c r="A21" s="218">
        <v>18</v>
      </c>
      <c r="B21" s="215" t="s">
        <v>961</v>
      </c>
      <c r="C21" s="219">
        <v>755.62300000000005</v>
      </c>
      <c r="D21" s="219">
        <f t="shared" si="0"/>
        <v>62.968583333333335</v>
      </c>
      <c r="E21" s="271">
        <f t="shared" si="1"/>
        <v>15.742145833333334</v>
      </c>
      <c r="F21" s="216">
        <v>362.86365499999999</v>
      </c>
      <c r="G21" s="277">
        <f t="shared" si="2"/>
        <v>0.48021785334750261</v>
      </c>
      <c r="H21" s="213">
        <v>392.75934500000005</v>
      </c>
      <c r="I21" s="276">
        <f t="shared" si="3"/>
        <v>0.51978214665249733</v>
      </c>
      <c r="J21" s="313">
        <v>14.114999999999997</v>
      </c>
      <c r="K21" s="313">
        <v>54.766199999999998</v>
      </c>
      <c r="L21" s="313">
        <v>84.69</v>
      </c>
      <c r="M21" s="313">
        <v>31.335300000000004</v>
      </c>
      <c r="N21" s="314">
        <f t="shared" si="4"/>
        <v>184.90649999999999</v>
      </c>
    </row>
    <row r="22" spans="1:14" ht="15" x14ac:dyDescent="0.25">
      <c r="A22" s="218">
        <v>19</v>
      </c>
      <c r="B22" s="215" t="s">
        <v>115</v>
      </c>
      <c r="C22" s="219">
        <v>2614.4555799999998</v>
      </c>
      <c r="D22" s="219">
        <f t="shared" si="0"/>
        <v>217.87129833333333</v>
      </c>
      <c r="E22" s="271">
        <f t="shared" si="1"/>
        <v>54.467824583333332</v>
      </c>
      <c r="F22" s="216">
        <v>1255.5082462999999</v>
      </c>
      <c r="G22" s="277">
        <f t="shared" si="2"/>
        <v>0.48021785334750267</v>
      </c>
      <c r="H22" s="213">
        <v>1358.9473336999999</v>
      </c>
      <c r="I22" s="276">
        <f t="shared" si="3"/>
        <v>0.51978214665249733</v>
      </c>
      <c r="J22" s="313">
        <v>48.837899999999998</v>
      </c>
      <c r="K22" s="313">
        <v>189.491052</v>
      </c>
      <c r="L22" s="313">
        <v>293.02740000000006</v>
      </c>
      <c r="M22" s="313">
        <v>108.42013799999999</v>
      </c>
      <c r="N22" s="314">
        <f t="shared" si="4"/>
        <v>639.77648999999997</v>
      </c>
    </row>
    <row r="23" spans="1:14" ht="15" x14ac:dyDescent="0.25">
      <c r="A23" s="218">
        <v>20</v>
      </c>
      <c r="B23" s="215" t="s">
        <v>117</v>
      </c>
      <c r="C23" s="219">
        <v>35363.1564</v>
      </c>
      <c r="D23" s="219">
        <f t="shared" si="0"/>
        <v>2946.9297000000001</v>
      </c>
      <c r="E23" s="271">
        <f t="shared" si="1"/>
        <v>736.73242500000003</v>
      </c>
      <c r="F23" s="216">
        <v>16982.019053999997</v>
      </c>
      <c r="G23" s="277">
        <f t="shared" si="2"/>
        <v>0.48021785334750255</v>
      </c>
      <c r="H23" s="213">
        <v>18381.137346</v>
      </c>
      <c r="I23" s="276">
        <f t="shared" si="3"/>
        <v>0.51978214665249733</v>
      </c>
      <c r="J23" s="313">
        <v>660.58199999999999</v>
      </c>
      <c r="K23" s="313">
        <v>2563.05816</v>
      </c>
      <c r="L23" s="313">
        <v>3963.4919999999997</v>
      </c>
      <c r="M23" s="313">
        <v>1466.4920400000001</v>
      </c>
      <c r="N23" s="314">
        <f t="shared" si="4"/>
        <v>8653.6241999999984</v>
      </c>
    </row>
    <row r="24" spans="1:14" ht="15" x14ac:dyDescent="0.25">
      <c r="A24" s="218">
        <v>21</v>
      </c>
      <c r="B24" s="215" t="s">
        <v>119</v>
      </c>
      <c r="C24" s="219">
        <v>5440.4856</v>
      </c>
      <c r="D24" s="219">
        <f t="shared" si="0"/>
        <v>453.37380000000002</v>
      </c>
      <c r="E24" s="271">
        <f t="shared" si="1"/>
        <v>113.34345</v>
      </c>
      <c r="F24" s="216">
        <v>2612.618316</v>
      </c>
      <c r="G24" s="277">
        <f t="shared" si="2"/>
        <v>0.48021785334750267</v>
      </c>
      <c r="H24" s="213">
        <v>2827.8672839999999</v>
      </c>
      <c r="I24" s="276">
        <f t="shared" si="3"/>
        <v>0.51978214665249733</v>
      </c>
      <c r="J24" s="313">
        <v>101.62800000000001</v>
      </c>
      <c r="K24" s="313">
        <v>394.31664000000001</v>
      </c>
      <c r="L24" s="313">
        <v>609.76799999999992</v>
      </c>
      <c r="M24" s="313">
        <v>225.61416000000003</v>
      </c>
      <c r="N24" s="314">
        <f t="shared" si="4"/>
        <v>1331.3268</v>
      </c>
    </row>
    <row r="25" spans="1:14" ht="15" x14ac:dyDescent="0.25">
      <c r="A25" s="218">
        <v>22</v>
      </c>
      <c r="B25" s="215" t="s">
        <v>121</v>
      </c>
      <c r="C25" s="219">
        <v>108232.531</v>
      </c>
      <c r="D25" s="219">
        <f t="shared" si="0"/>
        <v>9019.377583333333</v>
      </c>
      <c r="E25" s="271">
        <f t="shared" si="1"/>
        <v>2254.8443958333332</v>
      </c>
      <c r="F25" s="216">
        <v>52947.253035000002</v>
      </c>
      <c r="G25" s="277">
        <f t="shared" si="2"/>
        <v>0.48919906562103771</v>
      </c>
      <c r="H25" s="213">
        <v>55285.277965000008</v>
      </c>
      <c r="I25" s="276">
        <f t="shared" si="3"/>
        <v>0.51080093437896235</v>
      </c>
      <c r="J25" s="313">
        <v>663.40499999999997</v>
      </c>
      <c r="K25" s="313">
        <v>5307.24</v>
      </c>
      <c r="L25" s="313">
        <v>10349.118</v>
      </c>
      <c r="M25" s="313">
        <v>3383.3654999999999</v>
      </c>
      <c r="N25" s="314">
        <f t="shared" si="4"/>
        <v>19703.128499999999</v>
      </c>
    </row>
    <row r="26" spans="1:14" ht="15" x14ac:dyDescent="0.25">
      <c r="A26" s="218">
        <v>23</v>
      </c>
      <c r="B26" s="215" t="s">
        <v>123</v>
      </c>
      <c r="C26" s="219">
        <v>755.62300000000005</v>
      </c>
      <c r="D26" s="219">
        <f t="shared" si="0"/>
        <v>62.968583333333335</v>
      </c>
      <c r="E26" s="271">
        <f t="shared" si="1"/>
        <v>15.742145833333334</v>
      </c>
      <c r="F26" s="216">
        <v>362.86365499999999</v>
      </c>
      <c r="G26" s="277">
        <f t="shared" si="2"/>
        <v>0.48021785334750261</v>
      </c>
      <c r="H26" s="213">
        <v>392.75934500000005</v>
      </c>
      <c r="I26" s="276">
        <f t="shared" si="3"/>
        <v>0.51978214665249733</v>
      </c>
      <c r="J26" s="313">
        <v>14.114999999999997</v>
      </c>
      <c r="K26" s="313">
        <v>54.766199999999998</v>
      </c>
      <c r="L26" s="313">
        <v>84.69</v>
      </c>
      <c r="M26" s="313">
        <v>31.335300000000004</v>
      </c>
      <c r="N26" s="314">
        <f t="shared" si="4"/>
        <v>184.90649999999999</v>
      </c>
    </row>
    <row r="27" spans="1:14" ht="15" x14ac:dyDescent="0.25">
      <c r="A27" s="218">
        <v>24</v>
      </c>
      <c r="B27" s="215" t="s">
        <v>909</v>
      </c>
      <c r="C27" s="219">
        <v>1148.5469599999999</v>
      </c>
      <c r="D27" s="219">
        <f t="shared" si="0"/>
        <v>95.712246666666658</v>
      </c>
      <c r="E27" s="271">
        <f t="shared" si="1"/>
        <v>23.928061666666665</v>
      </c>
      <c r="F27" s="216">
        <v>551.55275559999995</v>
      </c>
      <c r="G27" s="277">
        <f t="shared" si="2"/>
        <v>0.48021785334750267</v>
      </c>
      <c r="H27" s="213">
        <v>596.99420440000006</v>
      </c>
      <c r="I27" s="276">
        <f t="shared" si="3"/>
        <v>0.51978214665249745</v>
      </c>
      <c r="J27" s="313">
        <v>21.454799999999999</v>
      </c>
      <c r="K27" s="313">
        <v>83.244624000000002</v>
      </c>
      <c r="L27" s="313">
        <v>128.72879999999998</v>
      </c>
      <c r="M27" s="313">
        <v>47.629655999999997</v>
      </c>
      <c r="N27" s="314">
        <f t="shared" si="4"/>
        <v>281.05787999999995</v>
      </c>
    </row>
    <row r="28" spans="1:14" ht="15" x14ac:dyDescent="0.25">
      <c r="A28" s="218">
        <v>25</v>
      </c>
      <c r="B28" s="215" t="s">
        <v>125</v>
      </c>
      <c r="C28" s="219">
        <v>498.71118000000001</v>
      </c>
      <c r="D28" s="219">
        <f t="shared" si="0"/>
        <v>41.559265000000003</v>
      </c>
      <c r="E28" s="271">
        <f t="shared" si="1"/>
        <v>10.389816250000001</v>
      </c>
      <c r="F28" s="216">
        <v>239.49001229999996</v>
      </c>
      <c r="G28" s="277">
        <f t="shared" si="2"/>
        <v>0.48021785334750255</v>
      </c>
      <c r="H28" s="213">
        <v>259.22116769999997</v>
      </c>
      <c r="I28" s="276">
        <f t="shared" si="3"/>
        <v>0.51978214665249722</v>
      </c>
      <c r="J28" s="313">
        <v>9.3158999999999992</v>
      </c>
      <c r="K28" s="313">
        <v>36.145692000000004</v>
      </c>
      <c r="L28" s="313">
        <v>55.895400000000002</v>
      </c>
      <c r="M28" s="313">
        <v>20.681298000000005</v>
      </c>
      <c r="N28" s="314">
        <f t="shared" si="4"/>
        <v>122.03829000000002</v>
      </c>
    </row>
    <row r="29" spans="1:14" ht="15" x14ac:dyDescent="0.25">
      <c r="A29" s="218">
        <v>26</v>
      </c>
      <c r="B29" s="215" t="s">
        <v>127</v>
      </c>
      <c r="C29" s="219">
        <v>1858.8325799999998</v>
      </c>
      <c r="D29" s="219">
        <f t="shared" si="0"/>
        <v>154.90271499999997</v>
      </c>
      <c r="E29" s="271">
        <f t="shared" si="1"/>
        <v>38.725678749999993</v>
      </c>
      <c r="F29" s="216">
        <v>892.64459129999977</v>
      </c>
      <c r="G29" s="277">
        <f t="shared" si="2"/>
        <v>0.48021785334750261</v>
      </c>
      <c r="H29" s="213">
        <v>966.18798870000001</v>
      </c>
      <c r="I29" s="276">
        <f t="shared" si="3"/>
        <v>0.51978214665249745</v>
      </c>
      <c r="J29" s="313">
        <v>34.722899999999996</v>
      </c>
      <c r="K29" s="313">
        <v>134.72485200000003</v>
      </c>
      <c r="L29" s="313">
        <v>208.3374</v>
      </c>
      <c r="M29" s="313">
        <v>77.084837999999991</v>
      </c>
      <c r="N29" s="314">
        <f t="shared" si="4"/>
        <v>454.86999000000003</v>
      </c>
    </row>
    <row r="30" spans="1:14" ht="15" x14ac:dyDescent="0.25">
      <c r="A30" s="218">
        <v>27</v>
      </c>
      <c r="B30" s="215" t="s">
        <v>129</v>
      </c>
      <c r="C30" s="219">
        <v>1072.9846600000001</v>
      </c>
      <c r="D30" s="219">
        <f t="shared" si="0"/>
        <v>89.41538833333334</v>
      </c>
      <c r="E30" s="271">
        <f t="shared" si="1"/>
        <v>22.353847083333335</v>
      </c>
      <c r="F30" s="216">
        <v>515.26639009999997</v>
      </c>
      <c r="G30" s="277">
        <f t="shared" si="2"/>
        <v>0.48021785334750261</v>
      </c>
      <c r="H30" s="213">
        <v>557.7182699</v>
      </c>
      <c r="I30" s="276">
        <f t="shared" si="3"/>
        <v>0.51978214665249733</v>
      </c>
      <c r="J30" s="313">
        <v>20.043300000000002</v>
      </c>
      <c r="K30" s="313">
        <v>77.768003999999991</v>
      </c>
      <c r="L30" s="313">
        <v>120.2598</v>
      </c>
      <c r="M30" s="313">
        <v>44.496126000000004</v>
      </c>
      <c r="N30" s="314">
        <f t="shared" si="4"/>
        <v>262.56723</v>
      </c>
    </row>
    <row r="31" spans="1:14" ht="15" x14ac:dyDescent="0.25">
      <c r="A31" s="218">
        <v>28</v>
      </c>
      <c r="B31" s="215" t="s">
        <v>131</v>
      </c>
      <c r="C31" s="219">
        <v>664.94823999999994</v>
      </c>
      <c r="D31" s="219">
        <f t="shared" si="0"/>
        <v>55.412353333333328</v>
      </c>
      <c r="E31" s="271">
        <f t="shared" si="1"/>
        <v>13.853088333333332</v>
      </c>
      <c r="F31" s="216">
        <v>319.32001639999999</v>
      </c>
      <c r="G31" s="277">
        <f t="shared" si="2"/>
        <v>0.48021785334750267</v>
      </c>
      <c r="H31" s="213">
        <v>345.62822359999996</v>
      </c>
      <c r="I31" s="276">
        <f t="shared" si="3"/>
        <v>0.51978214665249733</v>
      </c>
      <c r="J31" s="313">
        <v>12.421200000000001</v>
      </c>
      <c r="K31" s="313">
        <v>48.194255999999989</v>
      </c>
      <c r="L31" s="313">
        <v>74.527199999999993</v>
      </c>
      <c r="M31" s="313">
        <v>27.575063999999998</v>
      </c>
      <c r="N31" s="314">
        <f t="shared" si="4"/>
        <v>162.71771999999999</v>
      </c>
    </row>
    <row r="32" spans="1:14" ht="15" x14ac:dyDescent="0.25">
      <c r="A32" s="218">
        <v>29</v>
      </c>
      <c r="B32" s="215" t="s">
        <v>133</v>
      </c>
      <c r="C32" s="219">
        <v>1420.57124</v>
      </c>
      <c r="D32" s="219">
        <f t="shared" si="0"/>
        <v>118.38093666666667</v>
      </c>
      <c r="E32" s="271">
        <f t="shared" si="1"/>
        <v>29.595234166666668</v>
      </c>
      <c r="F32" s="216">
        <v>682.18367139999987</v>
      </c>
      <c r="G32" s="277">
        <f t="shared" si="2"/>
        <v>0.48021785334750255</v>
      </c>
      <c r="H32" s="213">
        <v>738.3875685999999</v>
      </c>
      <c r="I32" s="276">
        <f t="shared" si="3"/>
        <v>0.51978214665249722</v>
      </c>
      <c r="J32" s="313">
        <v>26.536200000000001</v>
      </c>
      <c r="K32" s="313">
        <v>102.96045600000001</v>
      </c>
      <c r="L32" s="313">
        <v>159.21719999999999</v>
      </c>
      <c r="M32" s="313">
        <v>58.910364000000008</v>
      </c>
      <c r="N32" s="314">
        <f t="shared" si="4"/>
        <v>347.62421999999998</v>
      </c>
    </row>
    <row r="33" spans="1:15" ht="15" x14ac:dyDescent="0.25">
      <c r="A33" s="218">
        <v>30</v>
      </c>
      <c r="B33" s="215" t="s">
        <v>135</v>
      </c>
      <c r="C33" s="219">
        <v>347.58657999999997</v>
      </c>
      <c r="D33" s="219">
        <f t="shared" si="0"/>
        <v>28.965548333333331</v>
      </c>
      <c r="E33" s="271">
        <f t="shared" si="1"/>
        <v>7.2413870833333327</v>
      </c>
      <c r="F33" s="216">
        <v>166.91728129999996</v>
      </c>
      <c r="G33" s="277">
        <f t="shared" si="2"/>
        <v>0.48021785334750255</v>
      </c>
      <c r="H33" s="213">
        <v>180.66929870000001</v>
      </c>
      <c r="I33" s="276">
        <f t="shared" si="3"/>
        <v>0.51978214665249745</v>
      </c>
      <c r="J33" s="313">
        <v>6.4929000000000006</v>
      </c>
      <c r="K33" s="313">
        <v>25.192452000000003</v>
      </c>
      <c r="L33" s="313">
        <v>38.9574</v>
      </c>
      <c r="M33" s="313">
        <v>14.414238000000001</v>
      </c>
      <c r="N33" s="314">
        <f t="shared" si="4"/>
        <v>85.056989999999999</v>
      </c>
    </row>
    <row r="34" spans="1:15" ht="15" x14ac:dyDescent="0.25">
      <c r="A34" s="218">
        <v>31</v>
      </c>
      <c r="B34" s="215" t="s">
        <v>137</v>
      </c>
      <c r="C34" s="219">
        <v>1208.9967999999999</v>
      </c>
      <c r="D34" s="219">
        <f t="shared" si="0"/>
        <v>100.74973333333332</v>
      </c>
      <c r="E34" s="271">
        <f t="shared" si="1"/>
        <v>25.187433333333331</v>
      </c>
      <c r="F34" s="216">
        <v>580.58184799999992</v>
      </c>
      <c r="G34" s="277">
        <f t="shared" si="2"/>
        <v>0.48021785334750261</v>
      </c>
      <c r="H34" s="213">
        <v>628.41495200000008</v>
      </c>
      <c r="I34" s="276">
        <f t="shared" si="3"/>
        <v>0.51978214665249745</v>
      </c>
      <c r="J34" s="313">
        <v>22.584</v>
      </c>
      <c r="K34" s="313">
        <v>87.625919999999994</v>
      </c>
      <c r="L34" s="313">
        <v>135.50399999999996</v>
      </c>
      <c r="M34" s="313">
        <v>50.136479999999999</v>
      </c>
      <c r="N34" s="314">
        <f t="shared" si="4"/>
        <v>295.85039999999998</v>
      </c>
    </row>
    <row r="35" spans="1:15" ht="15" x14ac:dyDescent="0.25">
      <c r="A35" s="218">
        <v>32</v>
      </c>
      <c r="B35" s="215" t="s">
        <v>139</v>
      </c>
      <c r="C35" s="219">
        <v>408.03642000000002</v>
      </c>
      <c r="D35" s="219">
        <f t="shared" si="0"/>
        <v>34.003035000000004</v>
      </c>
      <c r="E35" s="271">
        <f t="shared" si="1"/>
        <v>8.500758750000001</v>
      </c>
      <c r="F35" s="216">
        <v>195.94637369999998</v>
      </c>
      <c r="G35" s="277">
        <f t="shared" si="2"/>
        <v>0.48021785334750261</v>
      </c>
      <c r="H35" s="213">
        <v>212.09004630000001</v>
      </c>
      <c r="I35" s="276">
        <f t="shared" si="3"/>
        <v>0.51978214665249733</v>
      </c>
      <c r="J35" s="313">
        <v>7.6220999999999997</v>
      </c>
      <c r="K35" s="313">
        <v>29.573748000000005</v>
      </c>
      <c r="L35" s="313">
        <v>45.732600000000005</v>
      </c>
      <c r="M35" s="313">
        <v>16.921062000000003</v>
      </c>
      <c r="N35" s="314">
        <f t="shared" si="4"/>
        <v>99.849510000000009</v>
      </c>
    </row>
    <row r="36" spans="1:15" ht="15" x14ac:dyDescent="0.25">
      <c r="A36" s="218">
        <v>33</v>
      </c>
      <c r="B36" s="215" t="s">
        <v>141</v>
      </c>
      <c r="C36" s="219">
        <v>87120.107999999993</v>
      </c>
      <c r="D36" s="219">
        <f t="shared" si="0"/>
        <v>7260.0089999999991</v>
      </c>
      <c r="E36" s="271">
        <f t="shared" si="1"/>
        <v>1815.0022499999998</v>
      </c>
      <c r="F36" s="216">
        <v>41890.331379999996</v>
      </c>
      <c r="G36" s="277">
        <f t="shared" si="2"/>
        <v>0.48083424529271701</v>
      </c>
      <c r="H36" s="213">
        <v>45229.776619999997</v>
      </c>
      <c r="I36" s="276">
        <f t="shared" si="3"/>
        <v>0.51916575470728299</v>
      </c>
      <c r="J36" s="313">
        <v>50.814000000000007</v>
      </c>
      <c r="K36" s="313">
        <v>2032.56</v>
      </c>
      <c r="L36" s="313">
        <v>5589.5399999999991</v>
      </c>
      <c r="M36" s="313">
        <v>1321.1640000000002</v>
      </c>
      <c r="N36" s="314">
        <f t="shared" si="4"/>
        <v>8994.0779999999995</v>
      </c>
    </row>
    <row r="37" spans="1:15" ht="15" x14ac:dyDescent="0.25">
      <c r="A37" s="218">
        <v>34</v>
      </c>
      <c r="B37" s="215" t="s">
        <v>143</v>
      </c>
      <c r="C37" s="219">
        <v>4080.3642</v>
      </c>
      <c r="D37" s="219">
        <f t="shared" si="0"/>
        <v>340.03035</v>
      </c>
      <c r="E37" s="271">
        <f t="shared" si="1"/>
        <v>85.0075875</v>
      </c>
      <c r="F37" s="216">
        <v>1959.463737</v>
      </c>
      <c r="G37" s="277">
        <f t="shared" si="2"/>
        <v>0.48021785334750267</v>
      </c>
      <c r="H37" s="213">
        <v>2120.9004629999999</v>
      </c>
      <c r="I37" s="276">
        <f t="shared" si="3"/>
        <v>0.51978214665249733</v>
      </c>
      <c r="J37" s="313">
        <v>76.220999999999989</v>
      </c>
      <c r="K37" s="313">
        <v>295.73748000000001</v>
      </c>
      <c r="L37" s="313">
        <v>457.32600000000002</v>
      </c>
      <c r="M37" s="313">
        <v>169.21062000000001</v>
      </c>
      <c r="N37" s="314">
        <f t="shared" si="4"/>
        <v>998.49510000000009</v>
      </c>
    </row>
    <row r="38" spans="1:15" ht="15" x14ac:dyDescent="0.25">
      <c r="A38" s="218">
        <v>35</v>
      </c>
      <c r="B38" s="215" t="s">
        <v>145</v>
      </c>
      <c r="C38" s="219">
        <v>5440.4856</v>
      </c>
      <c r="D38" s="219">
        <f t="shared" si="0"/>
        <v>453.37380000000002</v>
      </c>
      <c r="E38" s="271">
        <f t="shared" si="1"/>
        <v>113.34345</v>
      </c>
      <c r="F38" s="216">
        <v>2612.618316</v>
      </c>
      <c r="G38" s="277">
        <f t="shared" si="2"/>
        <v>0.48021785334750267</v>
      </c>
      <c r="H38" s="213">
        <v>2827.8672839999999</v>
      </c>
      <c r="I38" s="276">
        <f t="shared" si="3"/>
        <v>0.51978214665249733</v>
      </c>
      <c r="J38" s="313">
        <v>101.62800000000001</v>
      </c>
      <c r="K38" s="313">
        <v>394.31664000000001</v>
      </c>
      <c r="L38" s="313">
        <v>609.76799999999992</v>
      </c>
      <c r="M38" s="313">
        <v>225.61416000000003</v>
      </c>
      <c r="N38" s="314">
        <f t="shared" si="4"/>
        <v>1331.3268</v>
      </c>
    </row>
    <row r="39" spans="1:15" ht="15" x14ac:dyDescent="0.25">
      <c r="A39" s="218">
        <v>36</v>
      </c>
      <c r="B39" s="215" t="s">
        <v>147</v>
      </c>
      <c r="C39" s="219">
        <v>11485.4696</v>
      </c>
      <c r="D39" s="219">
        <f t="shared" si="0"/>
        <v>957.1224666666667</v>
      </c>
      <c r="E39" s="271">
        <f t="shared" si="1"/>
        <v>239.28061666666667</v>
      </c>
      <c r="F39" s="216">
        <v>5515.527556</v>
      </c>
      <c r="G39" s="277">
        <f t="shared" si="2"/>
        <v>0.48021785334750267</v>
      </c>
      <c r="H39" s="213">
        <v>5969.9420440000004</v>
      </c>
      <c r="I39" s="276">
        <f t="shared" si="3"/>
        <v>0.51978214665249733</v>
      </c>
      <c r="J39" s="313">
        <v>214.548</v>
      </c>
      <c r="K39" s="313">
        <v>832.44623999999976</v>
      </c>
      <c r="L39" s="313">
        <v>1287.288</v>
      </c>
      <c r="M39" s="313">
        <v>476.29655999999994</v>
      </c>
      <c r="N39" s="314">
        <f t="shared" si="4"/>
        <v>2810.5787999999993</v>
      </c>
    </row>
    <row r="40" spans="1:15" ht="15" x14ac:dyDescent="0.25">
      <c r="A40" s="218">
        <v>37</v>
      </c>
      <c r="B40" s="215" t="s">
        <v>149</v>
      </c>
      <c r="C40" s="219">
        <v>38839.022199999999</v>
      </c>
      <c r="D40" s="219">
        <f t="shared" si="0"/>
        <v>3236.5851833333331</v>
      </c>
      <c r="E40" s="271">
        <f t="shared" si="1"/>
        <v>809.14629583333328</v>
      </c>
      <c r="F40" s="216">
        <v>18651.191867000001</v>
      </c>
      <c r="G40" s="277">
        <f t="shared" si="2"/>
        <v>0.48021785334750272</v>
      </c>
      <c r="H40" s="213">
        <v>20187.830332999998</v>
      </c>
      <c r="I40" s="276">
        <f t="shared" si="3"/>
        <v>0.51978214665249733</v>
      </c>
      <c r="J40" s="313">
        <v>725.51100000000008</v>
      </c>
      <c r="K40" s="313">
        <v>2814.9826800000005</v>
      </c>
      <c r="L40" s="313">
        <v>4353.0659999999998</v>
      </c>
      <c r="M40" s="313">
        <v>1610.6344200000001</v>
      </c>
      <c r="N40" s="314">
        <f t="shared" si="4"/>
        <v>9504.1941000000006</v>
      </c>
    </row>
    <row r="41" spans="1:15" ht="15" x14ac:dyDescent="0.25">
      <c r="A41" s="218">
        <v>38</v>
      </c>
      <c r="B41" s="215" t="s">
        <v>151</v>
      </c>
      <c r="C41" s="219">
        <v>15868.083000000001</v>
      </c>
      <c r="D41" s="219">
        <f t="shared" si="0"/>
        <v>1322.34025</v>
      </c>
      <c r="E41" s="271">
        <f t="shared" si="1"/>
        <v>330.58506249999999</v>
      </c>
      <c r="F41" s="216">
        <v>7620.1367549999995</v>
      </c>
      <c r="G41" s="277">
        <f t="shared" si="2"/>
        <v>0.48021785334750261</v>
      </c>
      <c r="H41" s="213">
        <v>8247.946245000001</v>
      </c>
      <c r="I41" s="276">
        <f t="shared" si="3"/>
        <v>0.51978214665249733</v>
      </c>
      <c r="J41" s="313">
        <v>296.41500000000002</v>
      </c>
      <c r="K41" s="313">
        <v>1150.0902000000001</v>
      </c>
      <c r="L41" s="313">
        <v>1778.4899999999998</v>
      </c>
      <c r="M41" s="313">
        <v>658.04130000000009</v>
      </c>
      <c r="N41" s="314">
        <f t="shared" si="4"/>
        <v>3883.0365000000002</v>
      </c>
    </row>
    <row r="42" spans="1:15" ht="15" x14ac:dyDescent="0.25">
      <c r="A42" s="218">
        <v>39</v>
      </c>
      <c r="B42" s="215" t="s">
        <v>153</v>
      </c>
      <c r="C42" s="219">
        <v>755.62300000000005</v>
      </c>
      <c r="D42" s="219">
        <f t="shared" si="0"/>
        <v>62.968583333333335</v>
      </c>
      <c r="E42" s="271">
        <f t="shared" si="1"/>
        <v>15.742145833333334</v>
      </c>
      <c r="F42" s="216">
        <v>362.86365499999999</v>
      </c>
      <c r="G42" s="277">
        <f t="shared" si="2"/>
        <v>0.48021785334750261</v>
      </c>
      <c r="H42" s="213">
        <v>392.75934500000005</v>
      </c>
      <c r="I42" s="276">
        <f t="shared" si="3"/>
        <v>0.51978214665249733</v>
      </c>
      <c r="J42" s="313">
        <v>14.114999999999997</v>
      </c>
      <c r="K42" s="313">
        <v>54.766199999999998</v>
      </c>
      <c r="L42" s="313">
        <v>84.69</v>
      </c>
      <c r="M42" s="313">
        <v>31.335300000000004</v>
      </c>
      <c r="N42" s="314">
        <f t="shared" si="4"/>
        <v>184.90649999999999</v>
      </c>
    </row>
    <row r="43" spans="1:15" ht="15" x14ac:dyDescent="0.25">
      <c r="A43" s="218">
        <v>40</v>
      </c>
      <c r="B43" s="215" t="s">
        <v>155</v>
      </c>
      <c r="C43" s="219">
        <v>14961.335400000002</v>
      </c>
      <c r="D43" s="219">
        <f t="shared" si="0"/>
        <v>1246.7779500000001</v>
      </c>
      <c r="E43" s="271">
        <f t="shared" si="1"/>
        <v>311.69448750000004</v>
      </c>
      <c r="F43" s="216">
        <v>7184.7003690000001</v>
      </c>
      <c r="G43" s="277">
        <f t="shared" si="2"/>
        <v>0.48021785334750261</v>
      </c>
      <c r="H43" s="213">
        <v>7776.6350310000007</v>
      </c>
      <c r="I43" s="276">
        <f t="shared" si="3"/>
        <v>0.51978214665249733</v>
      </c>
      <c r="J43" s="313">
        <v>279.47699999999998</v>
      </c>
      <c r="K43" s="313">
        <v>1084.37076</v>
      </c>
      <c r="L43" s="313">
        <v>1676.8619999999996</v>
      </c>
      <c r="M43" s="313">
        <v>620.43894000000012</v>
      </c>
      <c r="N43" s="314">
        <f t="shared" si="4"/>
        <v>3661.1486999999997</v>
      </c>
    </row>
    <row r="44" spans="1:15" ht="15" x14ac:dyDescent="0.25">
      <c r="A44" s="218">
        <v>41</v>
      </c>
      <c r="B44" s="215" t="s">
        <v>157</v>
      </c>
      <c r="C44" s="219">
        <v>2720.2428</v>
      </c>
      <c r="D44" s="219">
        <f t="shared" si="0"/>
        <v>226.68690000000001</v>
      </c>
      <c r="E44" s="271">
        <f t="shared" si="1"/>
        <v>56.671725000000002</v>
      </c>
      <c r="F44" s="216">
        <v>1306.309158</v>
      </c>
      <c r="G44" s="277">
        <f t="shared" si="2"/>
        <v>0.48021785334750267</v>
      </c>
      <c r="H44" s="213">
        <v>1413.933642</v>
      </c>
      <c r="I44" s="276">
        <f t="shared" si="3"/>
        <v>0.51978214665249733</v>
      </c>
      <c r="J44" s="313">
        <v>50.814000000000007</v>
      </c>
      <c r="K44" s="313">
        <v>197.15832</v>
      </c>
      <c r="L44" s="313">
        <v>304.88399999999996</v>
      </c>
      <c r="M44" s="313">
        <v>112.80708000000001</v>
      </c>
      <c r="N44" s="314">
        <f t="shared" si="4"/>
        <v>665.66340000000002</v>
      </c>
    </row>
    <row r="45" spans="1:15" ht="15.75" x14ac:dyDescent="0.25">
      <c r="A45" s="10"/>
      <c r="B45" s="9"/>
      <c r="C45" s="5"/>
      <c r="D45" s="1">
        <f t="shared" si="0"/>
        <v>0</v>
      </c>
      <c r="E45" s="272">
        <f t="shared" si="1"/>
        <v>0</v>
      </c>
      <c r="F45" s="216"/>
      <c r="G45" s="273" t="e">
        <f t="shared" si="2"/>
        <v>#DIV/0!</v>
      </c>
      <c r="H45" s="213">
        <v>0</v>
      </c>
      <c r="I45" s="274" t="e">
        <f t="shared" si="3"/>
        <v>#DIV/0!</v>
      </c>
      <c r="J45" s="313"/>
      <c r="K45" s="313"/>
      <c r="L45" s="313"/>
      <c r="M45" s="313"/>
      <c r="N45" s="314">
        <f t="shared" si="4"/>
        <v>0</v>
      </c>
    </row>
    <row r="46" spans="1:15" ht="15.75" x14ac:dyDescent="0.25">
      <c r="B46" s="8" t="s">
        <v>991</v>
      </c>
      <c r="C46" s="221">
        <v>9113212.1544840001</v>
      </c>
      <c r="F46" s="275">
        <v>4399310.2295167409</v>
      </c>
      <c r="G46" s="273">
        <f t="shared" si="2"/>
        <v>0.4827398018328955</v>
      </c>
      <c r="H46" s="275">
        <v>4713901.9249672601</v>
      </c>
      <c r="I46" s="274">
        <f t="shared" si="3"/>
        <v>0.51726019816710456</v>
      </c>
      <c r="J46" s="275">
        <v>108502.11792000002</v>
      </c>
      <c r="K46" s="275">
        <v>530466.41592960013</v>
      </c>
      <c r="L46" s="275">
        <v>917447.44752000016</v>
      </c>
      <c r="M46" s="275">
        <v>316563.42513240007</v>
      </c>
      <c r="N46" s="315">
        <f t="shared" si="4"/>
        <v>1872979.4065020003</v>
      </c>
      <c r="O46" s="227">
        <f>N46+C46</f>
        <v>10986191.560986001</v>
      </c>
    </row>
    <row r="47" spans="1:15" x14ac:dyDescent="0.2">
      <c r="N47" s="316">
        <f>N46/C46</f>
        <v>0.20552351626977464</v>
      </c>
    </row>
    <row r="48" spans="1:15" x14ac:dyDescent="0.2">
      <c r="N48" s="317">
        <f>N46/O46</f>
        <v>0.1704848669445467</v>
      </c>
      <c r="O48" s="318">
        <f>O46/O49</f>
        <v>0.1843764859397046</v>
      </c>
    </row>
    <row r="49" spans="14:15" x14ac:dyDescent="0.2">
      <c r="N49" s="257">
        <f>O46*52%</f>
        <v>5712819.6117127212</v>
      </c>
      <c r="O49">
        <v>59585643.5</v>
      </c>
    </row>
  </sheetData>
  <mergeCells count="7">
    <mergeCell ref="H1:I1"/>
    <mergeCell ref="H2:I2"/>
    <mergeCell ref="C2:E2"/>
    <mergeCell ref="C1:E1"/>
    <mergeCell ref="A1:B2"/>
    <mergeCell ref="F1:G1"/>
    <mergeCell ref="F2:G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view="pageBreakPreview" topLeftCell="D1" zoomScale="70" zoomScaleNormal="100" zoomScaleSheetLayoutView="70" workbookViewId="0">
      <pane ySplit="4" topLeftCell="A37" activePane="bottomLeft" state="frozen"/>
      <selection pane="bottomLeft" activeCell="N48" sqref="N48:N53"/>
    </sheetView>
  </sheetViews>
  <sheetFormatPr defaultRowHeight="14.25" x14ac:dyDescent="0.2"/>
  <cols>
    <col min="3" max="3" width="26.25" bestFit="1" customWidth="1"/>
    <col min="4" max="4" width="12.375" customWidth="1"/>
    <col min="5" max="5" width="9.375" customWidth="1"/>
    <col min="6" max="6" width="10" customWidth="1"/>
    <col min="7" max="7" width="10.5" customWidth="1"/>
    <col min="8" max="18" width="10.625" customWidth="1"/>
    <col min="19" max="19" width="9" customWidth="1"/>
    <col min="20" max="20" width="13.625" customWidth="1"/>
    <col min="21" max="22" width="10.625" customWidth="1"/>
    <col min="23" max="23" width="11.625" customWidth="1"/>
    <col min="24" max="24" width="10.625" customWidth="1"/>
    <col min="25" max="25" width="10.125" customWidth="1"/>
    <col min="26" max="26" width="11.25" customWidth="1"/>
    <col min="27" max="27" width="5.875" customWidth="1"/>
  </cols>
  <sheetData>
    <row r="1" spans="1:29" ht="24.75" x14ac:dyDescent="0.2">
      <c r="D1">
        <f>SUM(E4:J4)</f>
        <v>0.47</v>
      </c>
      <c r="E1" s="361" t="s">
        <v>14</v>
      </c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</row>
    <row r="2" spans="1:29" ht="14.25" customHeight="1" x14ac:dyDescent="0.2">
      <c r="E2" s="356" t="s">
        <v>10</v>
      </c>
      <c r="F2" s="356"/>
      <c r="G2" s="356"/>
      <c r="H2" s="356"/>
      <c r="I2" s="356"/>
      <c r="J2" s="356"/>
      <c r="K2" s="356"/>
      <c r="L2" s="356"/>
      <c r="M2" s="356"/>
      <c r="N2" s="367" t="s">
        <v>912</v>
      </c>
      <c r="O2" s="368"/>
      <c r="P2" s="369"/>
      <c r="Q2" s="367" t="s">
        <v>911</v>
      </c>
      <c r="R2" s="368"/>
      <c r="S2" s="369"/>
      <c r="T2" s="367" t="s">
        <v>11</v>
      </c>
      <c r="U2" s="368"/>
      <c r="V2" s="369"/>
      <c r="W2" s="370" t="s">
        <v>964</v>
      </c>
      <c r="X2" s="370" t="s">
        <v>965</v>
      </c>
      <c r="Y2" s="364" t="s">
        <v>993</v>
      </c>
      <c r="Z2" s="366" t="s">
        <v>17</v>
      </c>
      <c r="AA2" s="366" t="s">
        <v>18</v>
      </c>
    </row>
    <row r="3" spans="1:29" ht="78" x14ac:dyDescent="0.25">
      <c r="B3" s="11" t="s">
        <v>28</v>
      </c>
      <c r="C3" s="4" t="s">
        <v>0</v>
      </c>
      <c r="D3" s="362" t="s">
        <v>913</v>
      </c>
      <c r="E3" s="319" t="s">
        <v>955</v>
      </c>
      <c r="F3" s="319" t="s">
        <v>953</v>
      </c>
      <c r="G3" s="319" t="s">
        <v>956</v>
      </c>
      <c r="H3" s="319" t="s">
        <v>948</v>
      </c>
      <c r="I3" s="319" t="s">
        <v>954</v>
      </c>
      <c r="J3" s="319" t="s">
        <v>957</v>
      </c>
      <c r="K3" s="2" t="s">
        <v>3</v>
      </c>
      <c r="L3" s="2" t="s">
        <v>4</v>
      </c>
      <c r="M3" s="2" t="s">
        <v>5</v>
      </c>
      <c r="N3" s="2" t="s">
        <v>3</v>
      </c>
      <c r="O3" s="2" t="s">
        <v>4</v>
      </c>
      <c r="P3" s="2" t="s">
        <v>5</v>
      </c>
      <c r="Q3" s="2" t="s">
        <v>3</v>
      </c>
      <c r="R3" s="2" t="s">
        <v>4</v>
      </c>
      <c r="S3" s="2" t="s">
        <v>5</v>
      </c>
      <c r="T3" s="2" t="s">
        <v>3</v>
      </c>
      <c r="U3" s="2" t="s">
        <v>4</v>
      </c>
      <c r="V3" s="2" t="s">
        <v>5</v>
      </c>
      <c r="W3" s="370"/>
      <c r="X3" s="370"/>
      <c r="Y3" s="365"/>
      <c r="Z3" s="366"/>
      <c r="AA3" s="366"/>
    </row>
    <row r="4" spans="1:29" ht="15.75" thickBot="1" x14ac:dyDescent="0.3">
      <c r="B4" s="11"/>
      <c r="C4" s="12"/>
      <c r="D4" s="363"/>
      <c r="E4" s="172">
        <v>0.1</v>
      </c>
      <c r="F4" s="172">
        <v>0.09</v>
      </c>
      <c r="G4" s="172">
        <v>0.08</v>
      </c>
      <c r="H4" s="172">
        <v>0.09</v>
      </c>
      <c r="I4" s="172">
        <v>0.06</v>
      </c>
      <c r="J4" s="172">
        <v>0.05</v>
      </c>
      <c r="K4" s="172"/>
      <c r="L4" s="172"/>
      <c r="M4" s="172"/>
      <c r="N4" s="172">
        <v>0.1</v>
      </c>
      <c r="O4" s="172"/>
      <c r="P4" s="172"/>
      <c r="Q4" s="172">
        <v>7.0000000000000007E-2</v>
      </c>
      <c r="R4" s="172"/>
      <c r="S4" s="172"/>
      <c r="T4" s="172">
        <v>0.49</v>
      </c>
      <c r="U4" s="223"/>
      <c r="V4" s="223"/>
      <c r="W4" s="172"/>
      <c r="X4" s="172"/>
      <c r="Y4" s="172"/>
      <c r="Z4" s="172"/>
      <c r="AA4" s="172"/>
    </row>
    <row r="5" spans="1:29" ht="16.5" thickTop="1" x14ac:dyDescent="0.25">
      <c r="A5" s="282">
        <v>4.5</v>
      </c>
      <c r="B5" s="6">
        <v>1</v>
      </c>
      <c r="C5" s="214" t="s">
        <v>81</v>
      </c>
      <c r="D5" s="220">
        <v>499.38569999999999</v>
      </c>
      <c r="E5" s="222">
        <f>E$4*D5</f>
        <v>49.938569999999999</v>
      </c>
      <c r="F5" s="222">
        <f>F$4*D5</f>
        <v>44.944713</v>
      </c>
      <c r="G5" s="222">
        <f>G$4*D5</f>
        <v>39.950856000000002</v>
      </c>
      <c r="H5" s="222">
        <f>H$4*D5</f>
        <v>44.944713</v>
      </c>
      <c r="I5" s="222">
        <f>I$4*D5</f>
        <v>29.963141999999998</v>
      </c>
      <c r="J5" s="222">
        <f t="shared" ref="J5:J45" si="0">J$4*D5</f>
        <v>24.969284999999999</v>
      </c>
      <c r="K5" s="213">
        <f>SUM(E5:J5)</f>
        <v>234.71127899999999</v>
      </c>
      <c r="L5" s="213">
        <f>K5/12</f>
        <v>19.55927325</v>
      </c>
      <c r="M5" s="213">
        <f>L5/4</f>
        <v>4.8898183125000001</v>
      </c>
      <c r="N5" s="234">
        <v>61.429499999999997</v>
      </c>
      <c r="O5" s="229">
        <f>N5/12</f>
        <v>5.1191249999999995</v>
      </c>
      <c r="P5" s="229">
        <f>O5/4</f>
        <v>1.2797812499999999</v>
      </c>
      <c r="Q5" s="229">
        <v>42.639299999999999</v>
      </c>
      <c r="R5" s="229">
        <f>Q5/12</f>
        <v>3.5532749999999997</v>
      </c>
      <c r="S5" s="229">
        <f>R5/4</f>
        <v>0.88831874999999993</v>
      </c>
      <c r="T5" s="229">
        <v>314.37449999999995</v>
      </c>
      <c r="U5" s="228">
        <f>T5/12</f>
        <v>26.197874999999996</v>
      </c>
      <c r="V5" s="228">
        <f>U5/4</f>
        <v>6.5494687499999991</v>
      </c>
      <c r="W5" s="236">
        <f>T5+Q5+N5+K5</f>
        <v>653.15457900000001</v>
      </c>
      <c r="X5" s="231">
        <f>W5/12</f>
        <v>54.429548250000003</v>
      </c>
      <c r="Y5" s="285">
        <f>Z5/W$47</f>
        <v>6.6810373721311019E-4</v>
      </c>
      <c r="Z5" s="228">
        <f>W5*A5</f>
        <v>2939.1956055000001</v>
      </c>
      <c r="AA5" s="1"/>
    </row>
    <row r="6" spans="1:29" ht="15.75" x14ac:dyDescent="0.25">
      <c r="A6" s="282">
        <v>4.75</v>
      </c>
      <c r="B6" s="6">
        <v>2</v>
      </c>
      <c r="C6" s="215" t="s">
        <v>83</v>
      </c>
      <c r="D6" s="221">
        <v>416.15474999999992</v>
      </c>
      <c r="E6" s="222">
        <f t="shared" ref="E6:E47" si="1">E$4*D6</f>
        <v>41.615474999999996</v>
      </c>
      <c r="F6" s="222">
        <f t="shared" ref="F6:F47" si="2">F$4*D6</f>
        <v>37.453927499999992</v>
      </c>
      <c r="G6" s="222">
        <f t="shared" ref="G6:G47" si="3">G$4*D6</f>
        <v>33.292379999999994</v>
      </c>
      <c r="H6" s="222">
        <f t="shared" ref="H6:H47" si="4">H$4*D6</f>
        <v>37.453927499999992</v>
      </c>
      <c r="I6" s="222">
        <f t="shared" ref="I6:I47" si="5">I$4*D6</f>
        <v>24.969284999999996</v>
      </c>
      <c r="J6" s="222">
        <f t="shared" si="0"/>
        <v>20.807737499999998</v>
      </c>
      <c r="K6" s="213">
        <f t="shared" ref="K6:K45" si="6">SUM(E6:J6)</f>
        <v>195.59273249999995</v>
      </c>
      <c r="L6" s="213">
        <f t="shared" ref="L6:L47" si="7">K6/12</f>
        <v>16.299394374999995</v>
      </c>
      <c r="M6" s="213">
        <f t="shared" ref="M6:M47" si="8">L6/4</f>
        <v>4.0748485937499987</v>
      </c>
      <c r="N6" s="235">
        <v>51.191250000000004</v>
      </c>
      <c r="O6" s="229">
        <f t="shared" ref="O6:O47" si="9">N6/12</f>
        <v>4.2659375000000006</v>
      </c>
      <c r="P6" s="229">
        <f t="shared" ref="P6:P47" si="10">O6/4</f>
        <v>1.0664843750000002</v>
      </c>
      <c r="Q6" s="229">
        <v>35.53275</v>
      </c>
      <c r="R6" s="229">
        <f t="shared" ref="R6:R47" si="11">Q6/12</f>
        <v>2.9610625000000002</v>
      </c>
      <c r="S6" s="229">
        <f t="shared" ref="S6:S47" si="12">R6/4</f>
        <v>0.74026562500000004</v>
      </c>
      <c r="T6" s="229">
        <v>261.97874999999999</v>
      </c>
      <c r="U6" s="228">
        <f t="shared" ref="U6:U47" si="13">T6/12</f>
        <v>21.8315625</v>
      </c>
      <c r="V6" s="228">
        <f t="shared" ref="V6:V47" si="14">U6/4</f>
        <v>5.4578906250000001</v>
      </c>
      <c r="W6" s="236">
        <f t="shared" ref="W6:W47" si="15">T6+Q6+N6+K6</f>
        <v>544.29548249999993</v>
      </c>
      <c r="X6" s="231">
        <f t="shared" ref="X6:X47" si="16">W6/12</f>
        <v>45.357956874999992</v>
      </c>
      <c r="Y6" s="285">
        <f t="shared" ref="Y6:Y45" si="17">Z6/W$47</f>
        <v>5.8768384291893938E-4</v>
      </c>
      <c r="Z6" s="228">
        <f t="shared" ref="Z6:Z45" si="18">W6*A6</f>
        <v>2585.4035418749995</v>
      </c>
      <c r="AA6" s="1"/>
    </row>
    <row r="7" spans="1:29" ht="15.75" x14ac:dyDescent="0.25">
      <c r="A7" s="282">
        <v>4.5</v>
      </c>
      <c r="B7" s="6">
        <v>3</v>
      </c>
      <c r="C7" s="215" t="s">
        <v>85</v>
      </c>
      <c r="D7" s="221">
        <v>5548.73</v>
      </c>
      <c r="E7" s="222">
        <f t="shared" si="1"/>
        <v>554.87299999999993</v>
      </c>
      <c r="F7" s="222">
        <f t="shared" si="2"/>
        <v>499.38569999999993</v>
      </c>
      <c r="G7" s="222">
        <f t="shared" si="3"/>
        <v>443.89839999999998</v>
      </c>
      <c r="H7" s="222">
        <f t="shared" si="4"/>
        <v>499.38569999999993</v>
      </c>
      <c r="I7" s="222">
        <f t="shared" si="5"/>
        <v>332.92379999999997</v>
      </c>
      <c r="J7" s="222">
        <f t="shared" si="0"/>
        <v>277.43649999999997</v>
      </c>
      <c r="K7" s="213">
        <f t="shared" si="6"/>
        <v>2607.9030999999995</v>
      </c>
      <c r="L7" s="213">
        <f t="shared" si="7"/>
        <v>217.3252583333333</v>
      </c>
      <c r="M7" s="213">
        <f t="shared" si="8"/>
        <v>54.331314583333324</v>
      </c>
      <c r="N7" s="235">
        <v>682.55000000000007</v>
      </c>
      <c r="O7" s="229">
        <f t="shared" si="9"/>
        <v>56.87916666666667</v>
      </c>
      <c r="P7" s="229">
        <f t="shared" si="10"/>
        <v>14.219791666666667</v>
      </c>
      <c r="Q7" s="229">
        <v>473.76999999999992</v>
      </c>
      <c r="R7" s="229">
        <f t="shared" si="11"/>
        <v>39.480833333333329</v>
      </c>
      <c r="S7" s="229">
        <f t="shared" si="12"/>
        <v>9.8702083333333324</v>
      </c>
      <c r="T7" s="229">
        <v>3493.0499999999993</v>
      </c>
      <c r="U7" s="228">
        <f t="shared" si="13"/>
        <v>291.08749999999992</v>
      </c>
      <c r="V7" s="228">
        <f t="shared" si="14"/>
        <v>72.77187499999998</v>
      </c>
      <c r="W7" s="236">
        <f t="shared" si="15"/>
        <v>7257.2730999999985</v>
      </c>
      <c r="X7" s="231">
        <f t="shared" si="16"/>
        <v>604.77275833333317</v>
      </c>
      <c r="Y7" s="285">
        <f t="shared" si="17"/>
        <v>7.4233748579234449E-3</v>
      </c>
      <c r="Z7" s="228">
        <f t="shared" si="18"/>
        <v>32657.728949999993</v>
      </c>
      <c r="AA7" s="1"/>
      <c r="AC7" s="169" t="s">
        <v>910</v>
      </c>
    </row>
    <row r="8" spans="1:29" ht="15.75" x14ac:dyDescent="0.25">
      <c r="A8" s="282">
        <v>29</v>
      </c>
      <c r="B8" s="6">
        <v>4</v>
      </c>
      <c r="C8" s="215" t="s">
        <v>87</v>
      </c>
      <c r="D8" s="221">
        <v>5215.8062</v>
      </c>
      <c r="E8" s="222">
        <f t="shared" si="1"/>
        <v>521.58062000000007</v>
      </c>
      <c r="F8" s="222">
        <f t="shared" si="2"/>
        <v>469.42255799999998</v>
      </c>
      <c r="G8" s="222">
        <f t="shared" si="3"/>
        <v>417.26449600000001</v>
      </c>
      <c r="H8" s="222">
        <f t="shared" si="4"/>
        <v>469.42255799999998</v>
      </c>
      <c r="I8" s="222">
        <f t="shared" si="5"/>
        <v>312.94837200000001</v>
      </c>
      <c r="J8" s="222">
        <f t="shared" si="0"/>
        <v>260.79031000000003</v>
      </c>
      <c r="K8" s="213">
        <f t="shared" si="6"/>
        <v>2451.4289140000001</v>
      </c>
      <c r="L8" s="213">
        <f t="shared" si="7"/>
        <v>204.28574283333333</v>
      </c>
      <c r="M8" s="213">
        <f t="shared" si="8"/>
        <v>51.071435708333333</v>
      </c>
      <c r="N8" s="235">
        <v>641.59699999999998</v>
      </c>
      <c r="O8" s="229">
        <f t="shared" si="9"/>
        <v>53.466416666666667</v>
      </c>
      <c r="P8" s="229">
        <f t="shared" si="10"/>
        <v>13.366604166666667</v>
      </c>
      <c r="Q8" s="229">
        <v>445.34379999999999</v>
      </c>
      <c r="R8" s="229">
        <f t="shared" si="11"/>
        <v>37.111983333333335</v>
      </c>
      <c r="S8" s="229">
        <f t="shared" si="12"/>
        <v>9.2779958333333337</v>
      </c>
      <c r="T8" s="229">
        <v>3283.4669999999996</v>
      </c>
      <c r="U8" s="228">
        <f t="shared" si="13"/>
        <v>273.62224999999995</v>
      </c>
      <c r="V8" s="228">
        <f t="shared" si="14"/>
        <v>68.405562499999988</v>
      </c>
      <c r="W8" s="236">
        <f t="shared" si="15"/>
        <v>6821.836714</v>
      </c>
      <c r="X8" s="231">
        <f t="shared" si="16"/>
        <v>568.4863928333333</v>
      </c>
      <c r="Y8" s="286">
        <f t="shared" si="17"/>
        <v>4.496915525044292E-2</v>
      </c>
      <c r="Z8" s="228">
        <f t="shared" si="18"/>
        <v>197833.26470599999</v>
      </c>
      <c r="AA8" s="1"/>
      <c r="AC8" s="169"/>
    </row>
    <row r="9" spans="1:29" ht="15.75" x14ac:dyDescent="0.25">
      <c r="A9" s="282">
        <v>13.5</v>
      </c>
      <c r="B9" s="6">
        <v>5</v>
      </c>
      <c r="C9" s="215" t="s">
        <v>89</v>
      </c>
      <c r="D9" s="221">
        <v>332.92379999999997</v>
      </c>
      <c r="E9" s="222">
        <f t="shared" si="1"/>
        <v>33.292380000000001</v>
      </c>
      <c r="F9" s="222">
        <f t="shared" si="2"/>
        <v>29.963141999999998</v>
      </c>
      <c r="G9" s="222">
        <f t="shared" si="3"/>
        <v>26.633903999999998</v>
      </c>
      <c r="H9" s="222">
        <f t="shared" si="4"/>
        <v>29.963141999999998</v>
      </c>
      <c r="I9" s="222">
        <f t="shared" si="5"/>
        <v>19.975427999999997</v>
      </c>
      <c r="J9" s="222">
        <f t="shared" si="0"/>
        <v>16.646190000000001</v>
      </c>
      <c r="K9" s="213">
        <f t="shared" si="6"/>
        <v>156.47418599999997</v>
      </c>
      <c r="L9" s="213">
        <f t="shared" si="7"/>
        <v>13.039515499999998</v>
      </c>
      <c r="M9" s="213">
        <f t="shared" si="8"/>
        <v>3.2598788749999996</v>
      </c>
      <c r="N9" s="235">
        <v>40.953000000000003</v>
      </c>
      <c r="O9" s="229">
        <f t="shared" si="9"/>
        <v>3.4127500000000004</v>
      </c>
      <c r="P9" s="229">
        <f t="shared" si="10"/>
        <v>0.8531875000000001</v>
      </c>
      <c r="Q9" s="229">
        <v>28.426200000000001</v>
      </c>
      <c r="R9" s="229">
        <f t="shared" si="11"/>
        <v>2.3688500000000001</v>
      </c>
      <c r="S9" s="229">
        <f t="shared" si="12"/>
        <v>0.59221250000000003</v>
      </c>
      <c r="T9" s="229">
        <v>209.583</v>
      </c>
      <c r="U9" s="228">
        <f t="shared" si="13"/>
        <v>17.465250000000001</v>
      </c>
      <c r="V9" s="228">
        <f t="shared" si="14"/>
        <v>4.3663125000000003</v>
      </c>
      <c r="W9" s="236">
        <f t="shared" si="15"/>
        <v>435.43638599999997</v>
      </c>
      <c r="X9" s="231">
        <f t="shared" si="16"/>
        <v>36.286365499999995</v>
      </c>
      <c r="Y9" s="285">
        <f t="shared" si="17"/>
        <v>1.3362074744262202E-3</v>
      </c>
      <c r="Z9" s="228">
        <f t="shared" si="18"/>
        <v>5878.3912109999992</v>
      </c>
      <c r="AA9" s="1"/>
      <c r="AC9" s="169"/>
    </row>
    <row r="10" spans="1:29" ht="15.75" x14ac:dyDescent="0.25">
      <c r="A10" s="282">
        <v>39.75</v>
      </c>
      <c r="B10" s="6">
        <v>6</v>
      </c>
      <c r="C10" s="215" t="s">
        <v>91</v>
      </c>
      <c r="D10" s="221">
        <v>166.46189999999999</v>
      </c>
      <c r="E10" s="222">
        <f t="shared" si="1"/>
        <v>16.646190000000001</v>
      </c>
      <c r="F10" s="222">
        <f t="shared" si="2"/>
        <v>14.981570999999999</v>
      </c>
      <c r="G10" s="222">
        <f t="shared" si="3"/>
        <v>13.316951999999999</v>
      </c>
      <c r="H10" s="222">
        <f t="shared" si="4"/>
        <v>14.981570999999999</v>
      </c>
      <c r="I10" s="222">
        <f t="shared" si="5"/>
        <v>9.9877139999999986</v>
      </c>
      <c r="J10" s="222">
        <f t="shared" si="0"/>
        <v>8.3230950000000004</v>
      </c>
      <c r="K10" s="213">
        <f t="shared" si="6"/>
        <v>78.237092999999987</v>
      </c>
      <c r="L10" s="213">
        <f t="shared" si="7"/>
        <v>6.5197577499999992</v>
      </c>
      <c r="M10" s="213">
        <f t="shared" si="8"/>
        <v>1.6299394374999998</v>
      </c>
      <c r="N10" s="235">
        <v>20.476500000000001</v>
      </c>
      <c r="O10" s="229">
        <f t="shared" si="9"/>
        <v>1.7063750000000002</v>
      </c>
      <c r="P10" s="229">
        <f t="shared" si="10"/>
        <v>0.42659375000000005</v>
      </c>
      <c r="Q10" s="229">
        <v>14.213100000000001</v>
      </c>
      <c r="R10" s="229">
        <f t="shared" si="11"/>
        <v>1.1844250000000001</v>
      </c>
      <c r="S10" s="229">
        <f t="shared" si="12"/>
        <v>0.29610625000000002</v>
      </c>
      <c r="T10" s="229">
        <v>104.7915</v>
      </c>
      <c r="U10" s="228">
        <f t="shared" si="13"/>
        <v>8.7326250000000005</v>
      </c>
      <c r="V10" s="228">
        <f t="shared" si="14"/>
        <v>2.1831562500000001</v>
      </c>
      <c r="W10" s="236">
        <f t="shared" si="15"/>
        <v>217.71819299999999</v>
      </c>
      <c r="X10" s="231">
        <f t="shared" si="16"/>
        <v>18.143182749999998</v>
      </c>
      <c r="Y10" s="285">
        <f t="shared" si="17"/>
        <v>1.9671943373497131E-3</v>
      </c>
      <c r="Z10" s="228">
        <f t="shared" si="18"/>
        <v>8654.2981717499988</v>
      </c>
      <c r="AA10" s="1"/>
    </row>
    <row r="11" spans="1:29" ht="15.75" x14ac:dyDescent="0.25">
      <c r="A11" s="282">
        <v>18</v>
      </c>
      <c r="B11" s="6">
        <v>7</v>
      </c>
      <c r="C11" s="215" t="s">
        <v>93</v>
      </c>
      <c r="D11" s="221">
        <v>2774.3649999999998</v>
      </c>
      <c r="E11" s="222">
        <f t="shared" si="1"/>
        <v>277.43649999999997</v>
      </c>
      <c r="F11" s="222">
        <f t="shared" si="2"/>
        <v>249.69284999999996</v>
      </c>
      <c r="G11" s="222">
        <f t="shared" si="3"/>
        <v>221.94919999999999</v>
      </c>
      <c r="H11" s="222">
        <f t="shared" si="4"/>
        <v>249.69284999999996</v>
      </c>
      <c r="I11" s="222">
        <f t="shared" si="5"/>
        <v>166.46189999999999</v>
      </c>
      <c r="J11" s="222">
        <f t="shared" si="0"/>
        <v>138.71824999999998</v>
      </c>
      <c r="K11" s="213">
        <f t="shared" si="6"/>
        <v>1303.9515499999998</v>
      </c>
      <c r="L11" s="213">
        <f t="shared" si="7"/>
        <v>108.66262916666665</v>
      </c>
      <c r="M11" s="213">
        <f t="shared" si="8"/>
        <v>27.165657291666662</v>
      </c>
      <c r="N11" s="235">
        <v>341.27500000000003</v>
      </c>
      <c r="O11" s="229">
        <f t="shared" si="9"/>
        <v>28.439583333333335</v>
      </c>
      <c r="P11" s="229">
        <f t="shared" si="10"/>
        <v>7.1098958333333337</v>
      </c>
      <c r="Q11" s="229">
        <v>236.88499999999996</v>
      </c>
      <c r="R11" s="229">
        <f t="shared" si="11"/>
        <v>19.740416666666665</v>
      </c>
      <c r="S11" s="229">
        <f t="shared" si="12"/>
        <v>4.9351041666666662</v>
      </c>
      <c r="T11" s="229">
        <v>1746.5249999999996</v>
      </c>
      <c r="U11" s="228">
        <f t="shared" si="13"/>
        <v>145.54374999999996</v>
      </c>
      <c r="V11" s="228">
        <f t="shared" si="14"/>
        <v>36.38593749999999</v>
      </c>
      <c r="W11" s="236">
        <f t="shared" si="15"/>
        <v>3628.6365499999993</v>
      </c>
      <c r="X11" s="231">
        <f t="shared" si="16"/>
        <v>302.38637916666659</v>
      </c>
      <c r="Y11" s="286">
        <f t="shared" si="17"/>
        <v>1.484674971584689E-2</v>
      </c>
      <c r="Z11" s="228">
        <f t="shared" si="18"/>
        <v>65315.457899999987</v>
      </c>
      <c r="AA11" s="1"/>
    </row>
    <row r="12" spans="1:29" ht="15.75" x14ac:dyDescent="0.25">
      <c r="A12" s="282">
        <v>8</v>
      </c>
      <c r="B12" s="6">
        <v>8</v>
      </c>
      <c r="C12" s="215" t="s">
        <v>95</v>
      </c>
      <c r="D12" s="221">
        <v>3717.6490999999996</v>
      </c>
      <c r="E12" s="222">
        <f t="shared" si="1"/>
        <v>371.76490999999999</v>
      </c>
      <c r="F12" s="222">
        <f t="shared" si="2"/>
        <v>334.58841899999993</v>
      </c>
      <c r="G12" s="222">
        <f t="shared" si="3"/>
        <v>297.41192799999999</v>
      </c>
      <c r="H12" s="222">
        <f t="shared" si="4"/>
        <v>334.58841899999993</v>
      </c>
      <c r="I12" s="222">
        <f t="shared" si="5"/>
        <v>223.05894599999996</v>
      </c>
      <c r="J12" s="222">
        <f t="shared" si="0"/>
        <v>185.88245499999999</v>
      </c>
      <c r="K12" s="213">
        <f t="shared" si="6"/>
        <v>1747.2950769999995</v>
      </c>
      <c r="L12" s="213">
        <f t="shared" si="7"/>
        <v>145.6079230833333</v>
      </c>
      <c r="M12" s="213">
        <f t="shared" si="8"/>
        <v>36.401980770833326</v>
      </c>
      <c r="N12" s="235">
        <v>457.30850000000004</v>
      </c>
      <c r="O12" s="229">
        <f t="shared" si="9"/>
        <v>38.10904166666667</v>
      </c>
      <c r="P12" s="229">
        <f t="shared" si="10"/>
        <v>9.5272604166666675</v>
      </c>
      <c r="Q12" s="229">
        <v>317.42590000000001</v>
      </c>
      <c r="R12" s="229">
        <f t="shared" si="11"/>
        <v>26.452158333333333</v>
      </c>
      <c r="S12" s="229">
        <f t="shared" si="12"/>
        <v>6.6130395833333333</v>
      </c>
      <c r="T12" s="229">
        <v>2340.3434999999999</v>
      </c>
      <c r="U12" s="228">
        <f t="shared" si="13"/>
        <v>195.02862500000001</v>
      </c>
      <c r="V12" s="228">
        <f t="shared" si="14"/>
        <v>48.757156250000001</v>
      </c>
      <c r="W12" s="236">
        <f t="shared" si="15"/>
        <v>4862.372977</v>
      </c>
      <c r="X12" s="231">
        <f t="shared" si="16"/>
        <v>405.19774808333335</v>
      </c>
      <c r="Y12" s="285">
        <f t="shared" si="17"/>
        <v>8.8420642752154825E-3</v>
      </c>
      <c r="Z12" s="228">
        <f t="shared" si="18"/>
        <v>38898.983816</v>
      </c>
      <c r="AA12" s="1"/>
    </row>
    <row r="13" spans="1:29" ht="15.75" x14ac:dyDescent="0.25">
      <c r="A13" s="282">
        <v>8.25</v>
      </c>
      <c r="B13" s="6">
        <v>9</v>
      </c>
      <c r="C13" s="215" t="s">
        <v>98</v>
      </c>
      <c r="D13" s="221">
        <v>16987.312300000001</v>
      </c>
      <c r="E13" s="222">
        <f t="shared" si="1"/>
        <v>1698.7312300000003</v>
      </c>
      <c r="F13" s="222">
        <f t="shared" si="2"/>
        <v>1528.858107</v>
      </c>
      <c r="G13" s="222">
        <f t="shared" si="3"/>
        <v>1358.9849840000002</v>
      </c>
      <c r="H13" s="222">
        <f t="shared" si="4"/>
        <v>1528.858107</v>
      </c>
      <c r="I13" s="222">
        <f t="shared" si="5"/>
        <v>1019.238738</v>
      </c>
      <c r="J13" s="222">
        <f t="shared" si="0"/>
        <v>849.36561500000016</v>
      </c>
      <c r="K13" s="213">
        <f t="shared" si="6"/>
        <v>7984.0367810000007</v>
      </c>
      <c r="L13" s="213">
        <f t="shared" si="7"/>
        <v>665.33639841666673</v>
      </c>
      <c r="M13" s="213">
        <f t="shared" si="8"/>
        <v>166.33409960416668</v>
      </c>
      <c r="N13" s="235">
        <v>2096.2005000000004</v>
      </c>
      <c r="O13" s="229">
        <f t="shared" si="9"/>
        <v>174.68337500000004</v>
      </c>
      <c r="P13" s="229">
        <f t="shared" si="10"/>
        <v>43.67084375000001</v>
      </c>
      <c r="Q13" s="229">
        <v>1955.1627000000001</v>
      </c>
      <c r="R13" s="229">
        <f t="shared" si="11"/>
        <v>162.93022500000001</v>
      </c>
      <c r="S13" s="229">
        <f t="shared" si="12"/>
        <v>40.732556250000002</v>
      </c>
      <c r="T13" s="229">
        <v>7238.5555000000004</v>
      </c>
      <c r="U13" s="228">
        <f t="shared" si="13"/>
        <v>603.2129583333334</v>
      </c>
      <c r="V13" s="228">
        <f t="shared" si="14"/>
        <v>150.80323958333335</v>
      </c>
      <c r="W13" s="236">
        <f t="shared" si="15"/>
        <v>19273.955481000005</v>
      </c>
      <c r="X13" s="231">
        <f t="shared" si="16"/>
        <v>1606.1629567500004</v>
      </c>
      <c r="Y13" s="286">
        <f t="shared" si="17"/>
        <v>3.6144332730023702E-2</v>
      </c>
      <c r="Z13" s="228">
        <f t="shared" si="18"/>
        <v>159010.13271825004</v>
      </c>
      <c r="AA13" s="1"/>
    </row>
    <row r="14" spans="1:29" ht="15.75" x14ac:dyDescent="0.25">
      <c r="A14" s="282">
        <v>4.9000000000000004</v>
      </c>
      <c r="B14" s="10"/>
      <c r="C14" s="215" t="s">
        <v>960</v>
      </c>
      <c r="D14" s="221">
        <v>1387.1824999999999</v>
      </c>
      <c r="E14" s="222">
        <f t="shared" si="1"/>
        <v>138.71824999999998</v>
      </c>
      <c r="F14" s="222">
        <f t="shared" si="2"/>
        <v>124.84642499999998</v>
      </c>
      <c r="G14" s="222">
        <f t="shared" si="3"/>
        <v>110.9746</v>
      </c>
      <c r="H14" s="222">
        <f t="shared" si="4"/>
        <v>124.84642499999998</v>
      </c>
      <c r="I14" s="222">
        <f t="shared" si="5"/>
        <v>83.230949999999993</v>
      </c>
      <c r="J14" s="222">
        <f t="shared" si="0"/>
        <v>69.359124999999992</v>
      </c>
      <c r="K14" s="213">
        <f t="shared" si="6"/>
        <v>651.97577499999989</v>
      </c>
      <c r="L14" s="213">
        <f t="shared" si="7"/>
        <v>54.331314583333324</v>
      </c>
      <c r="M14" s="213">
        <f t="shared" si="8"/>
        <v>13.582828645833331</v>
      </c>
      <c r="N14" s="235">
        <v>170.63750000000002</v>
      </c>
      <c r="O14" s="229">
        <f t="shared" si="9"/>
        <v>14.219791666666667</v>
      </c>
      <c r="P14" s="229">
        <f t="shared" si="10"/>
        <v>3.5549479166666669</v>
      </c>
      <c r="Q14" s="229">
        <v>118.44249999999998</v>
      </c>
      <c r="R14" s="229">
        <f t="shared" si="11"/>
        <v>9.8702083333333324</v>
      </c>
      <c r="S14" s="229">
        <f t="shared" si="12"/>
        <v>2.4675520833333331</v>
      </c>
      <c r="T14" s="229">
        <v>873.26249999999982</v>
      </c>
      <c r="U14" s="228">
        <f t="shared" si="13"/>
        <v>72.77187499999998</v>
      </c>
      <c r="V14" s="228">
        <f t="shared" si="14"/>
        <v>18.192968749999995</v>
      </c>
      <c r="W14" s="236">
        <f t="shared" si="15"/>
        <v>1814.3182749999996</v>
      </c>
      <c r="X14" s="231">
        <f t="shared" si="16"/>
        <v>151.19318958333329</v>
      </c>
      <c r="Y14" s="285">
        <f t="shared" si="17"/>
        <v>2.0208076002124938E-3</v>
      </c>
      <c r="Z14" s="228">
        <f t="shared" si="18"/>
        <v>8890.1595474999995</v>
      </c>
      <c r="AA14" s="1"/>
    </row>
    <row r="15" spans="1:29" ht="15.75" x14ac:dyDescent="0.25">
      <c r="A15" s="282">
        <v>6</v>
      </c>
      <c r="B15" s="6">
        <v>10</v>
      </c>
      <c r="C15" s="215" t="s">
        <v>100</v>
      </c>
      <c r="D15" s="221">
        <v>10154.175899999998</v>
      </c>
      <c r="E15" s="222">
        <f t="shared" si="1"/>
        <v>1015.4175899999999</v>
      </c>
      <c r="F15" s="222">
        <f t="shared" si="2"/>
        <v>913.87583099999983</v>
      </c>
      <c r="G15" s="222">
        <f t="shared" si="3"/>
        <v>812.33407199999988</v>
      </c>
      <c r="H15" s="222">
        <f t="shared" si="4"/>
        <v>913.87583099999983</v>
      </c>
      <c r="I15" s="222">
        <f t="shared" si="5"/>
        <v>609.25055399999985</v>
      </c>
      <c r="J15" s="222">
        <f t="shared" si="0"/>
        <v>507.70879499999995</v>
      </c>
      <c r="K15" s="213">
        <f t="shared" si="6"/>
        <v>4772.4626729999991</v>
      </c>
      <c r="L15" s="213">
        <f t="shared" si="7"/>
        <v>397.7052227499999</v>
      </c>
      <c r="M15" s="213">
        <f t="shared" si="8"/>
        <v>99.426305687499976</v>
      </c>
      <c r="N15" s="235">
        <v>1249.0664999999999</v>
      </c>
      <c r="O15" s="229">
        <f t="shared" si="9"/>
        <v>104.08887499999999</v>
      </c>
      <c r="P15" s="229">
        <f t="shared" si="10"/>
        <v>26.022218749999997</v>
      </c>
      <c r="Q15" s="229">
        <v>866.9991</v>
      </c>
      <c r="R15" s="229">
        <f t="shared" si="11"/>
        <v>72.249925000000005</v>
      </c>
      <c r="S15" s="229">
        <f t="shared" si="12"/>
        <v>18.062481250000001</v>
      </c>
      <c r="T15" s="229">
        <v>6392.2814999999991</v>
      </c>
      <c r="U15" s="228">
        <f t="shared" si="13"/>
        <v>532.69012499999997</v>
      </c>
      <c r="V15" s="228">
        <f t="shared" si="14"/>
        <v>133.17253124999999</v>
      </c>
      <c r="W15" s="236">
        <f t="shared" si="15"/>
        <v>13280.809772999997</v>
      </c>
      <c r="X15" s="231">
        <f t="shared" si="16"/>
        <v>1106.7341477499997</v>
      </c>
      <c r="Y15" s="285">
        <f t="shared" si="17"/>
        <v>1.8113034653333204E-2</v>
      </c>
      <c r="Z15" s="228">
        <f t="shared" si="18"/>
        <v>79684.858637999976</v>
      </c>
      <c r="AA15" s="1"/>
    </row>
    <row r="16" spans="1:29" ht="15.75" x14ac:dyDescent="0.25">
      <c r="A16" s="282">
        <v>12.6</v>
      </c>
      <c r="B16" s="6">
        <v>11</v>
      </c>
      <c r="C16" s="215" t="s">
        <v>102</v>
      </c>
      <c r="D16" s="221">
        <v>1387.1824999999999</v>
      </c>
      <c r="E16" s="222">
        <f t="shared" si="1"/>
        <v>138.71824999999998</v>
      </c>
      <c r="F16" s="222">
        <f t="shared" si="2"/>
        <v>124.84642499999998</v>
      </c>
      <c r="G16" s="222">
        <f t="shared" si="3"/>
        <v>110.9746</v>
      </c>
      <c r="H16" s="222">
        <f t="shared" si="4"/>
        <v>124.84642499999998</v>
      </c>
      <c r="I16" s="222">
        <f t="shared" si="5"/>
        <v>83.230949999999993</v>
      </c>
      <c r="J16" s="222">
        <f t="shared" si="0"/>
        <v>69.359124999999992</v>
      </c>
      <c r="K16" s="213">
        <f t="shared" si="6"/>
        <v>651.97577499999989</v>
      </c>
      <c r="L16" s="213">
        <f t="shared" si="7"/>
        <v>54.331314583333324</v>
      </c>
      <c r="M16" s="213">
        <f t="shared" si="8"/>
        <v>13.582828645833331</v>
      </c>
      <c r="N16" s="235">
        <v>170.63750000000002</v>
      </c>
      <c r="O16" s="229">
        <f t="shared" si="9"/>
        <v>14.219791666666667</v>
      </c>
      <c r="P16" s="229">
        <f t="shared" si="10"/>
        <v>3.5549479166666669</v>
      </c>
      <c r="Q16" s="229">
        <v>118.44249999999998</v>
      </c>
      <c r="R16" s="229">
        <f t="shared" si="11"/>
        <v>9.8702083333333324</v>
      </c>
      <c r="S16" s="229">
        <f t="shared" si="12"/>
        <v>2.4675520833333331</v>
      </c>
      <c r="T16" s="229">
        <v>873.26249999999982</v>
      </c>
      <c r="U16" s="228">
        <f t="shared" si="13"/>
        <v>72.77187499999998</v>
      </c>
      <c r="V16" s="228">
        <f t="shared" si="14"/>
        <v>18.192968749999995</v>
      </c>
      <c r="W16" s="236">
        <f t="shared" si="15"/>
        <v>1814.3182749999996</v>
      </c>
      <c r="X16" s="231">
        <f t="shared" si="16"/>
        <v>151.19318958333329</v>
      </c>
      <c r="Y16" s="285">
        <f t="shared" si="17"/>
        <v>5.1963624005464115E-3</v>
      </c>
      <c r="Z16" s="228">
        <f t="shared" si="18"/>
        <v>22860.410264999995</v>
      </c>
      <c r="AA16" s="1"/>
    </row>
    <row r="17" spans="1:27" ht="15.75" x14ac:dyDescent="0.25">
      <c r="A17" s="282">
        <v>7</v>
      </c>
      <c r="B17" s="10"/>
      <c r="C17" s="215" t="s">
        <v>907</v>
      </c>
      <c r="D17" s="221">
        <v>3969.6538</v>
      </c>
      <c r="E17" s="222">
        <f t="shared" si="1"/>
        <v>396.96538000000004</v>
      </c>
      <c r="F17" s="222">
        <f t="shared" si="2"/>
        <v>357.26884200000001</v>
      </c>
      <c r="G17" s="222">
        <f t="shared" si="3"/>
        <v>317.57230400000003</v>
      </c>
      <c r="H17" s="222">
        <f t="shared" si="4"/>
        <v>357.26884200000001</v>
      </c>
      <c r="I17" s="222">
        <f t="shared" si="5"/>
        <v>238.17922799999999</v>
      </c>
      <c r="J17" s="222">
        <f t="shared" si="0"/>
        <v>198.48269000000002</v>
      </c>
      <c r="K17" s="213">
        <f t="shared" si="6"/>
        <v>1865.737286</v>
      </c>
      <c r="L17" s="213">
        <f t="shared" si="7"/>
        <v>155.47810716666666</v>
      </c>
      <c r="M17" s="213">
        <f t="shared" si="8"/>
        <v>38.869526791666665</v>
      </c>
      <c r="N17" s="235">
        <v>414.50299999999999</v>
      </c>
      <c r="O17" s="229">
        <f t="shared" si="9"/>
        <v>34.541916666666665</v>
      </c>
      <c r="P17" s="229">
        <f t="shared" si="10"/>
        <v>8.6354791666666664</v>
      </c>
      <c r="Q17" s="229">
        <v>502.19619999999998</v>
      </c>
      <c r="R17" s="229">
        <f t="shared" si="11"/>
        <v>41.849683333333331</v>
      </c>
      <c r="S17" s="229">
        <f t="shared" si="12"/>
        <v>10.462420833333333</v>
      </c>
      <c r="T17" s="229">
        <v>1790.6329999999998</v>
      </c>
      <c r="U17" s="228">
        <f t="shared" si="13"/>
        <v>149.21941666666666</v>
      </c>
      <c r="V17" s="228">
        <f t="shared" si="14"/>
        <v>37.304854166666665</v>
      </c>
      <c r="W17" s="236">
        <f t="shared" si="15"/>
        <v>4573.0694860000003</v>
      </c>
      <c r="X17" s="231">
        <f t="shared" si="16"/>
        <v>381.08912383333336</v>
      </c>
      <c r="Y17" s="285">
        <f t="shared" si="17"/>
        <v>7.2764785232062226E-3</v>
      </c>
      <c r="Z17" s="228">
        <f t="shared" si="18"/>
        <v>32011.486402000002</v>
      </c>
      <c r="AA17" s="1"/>
    </row>
    <row r="18" spans="1:27" ht="15.75" x14ac:dyDescent="0.25">
      <c r="A18" s="282">
        <v>4.3</v>
      </c>
      <c r="B18" s="6">
        <v>12</v>
      </c>
      <c r="C18" s="215" t="s">
        <v>104</v>
      </c>
      <c r="D18" s="221">
        <v>277.43650000000002</v>
      </c>
      <c r="E18" s="222">
        <f t="shared" si="1"/>
        <v>27.743650000000002</v>
      </c>
      <c r="F18" s="222">
        <f t="shared" si="2"/>
        <v>24.969285000000003</v>
      </c>
      <c r="G18" s="222">
        <f t="shared" si="3"/>
        <v>22.194920000000003</v>
      </c>
      <c r="H18" s="222">
        <f t="shared" si="4"/>
        <v>24.969285000000003</v>
      </c>
      <c r="I18" s="222">
        <f t="shared" si="5"/>
        <v>16.646190000000001</v>
      </c>
      <c r="J18" s="222">
        <f t="shared" si="0"/>
        <v>13.871825000000001</v>
      </c>
      <c r="K18" s="213">
        <f t="shared" si="6"/>
        <v>130.39515500000002</v>
      </c>
      <c r="L18" s="213">
        <f t="shared" si="7"/>
        <v>10.866262916666669</v>
      </c>
      <c r="M18" s="213">
        <f t="shared" si="8"/>
        <v>2.7165657291666672</v>
      </c>
      <c r="N18" s="235">
        <v>34.127499999999998</v>
      </c>
      <c r="O18" s="229">
        <f t="shared" si="9"/>
        <v>2.8439583333333331</v>
      </c>
      <c r="P18" s="229">
        <f t="shared" si="10"/>
        <v>0.71098958333333329</v>
      </c>
      <c r="Q18" s="229">
        <v>23.688499999999998</v>
      </c>
      <c r="R18" s="229">
        <f t="shared" si="11"/>
        <v>1.9740416666666665</v>
      </c>
      <c r="S18" s="229">
        <f t="shared" si="12"/>
        <v>0.49351041666666662</v>
      </c>
      <c r="T18" s="229">
        <v>174.6525</v>
      </c>
      <c r="U18" s="228">
        <f t="shared" si="13"/>
        <v>14.554375</v>
      </c>
      <c r="V18" s="228">
        <f t="shared" si="14"/>
        <v>3.6385937500000001</v>
      </c>
      <c r="W18" s="236">
        <f t="shared" si="15"/>
        <v>362.86365499999999</v>
      </c>
      <c r="X18" s="231">
        <f t="shared" si="16"/>
        <v>30.238637916666665</v>
      </c>
      <c r="Y18" s="285">
        <f t="shared" si="17"/>
        <v>3.5467235432300908E-4</v>
      </c>
      <c r="Z18" s="228">
        <f t="shared" si="18"/>
        <v>1560.3137164999998</v>
      </c>
      <c r="AA18" s="1"/>
    </row>
    <row r="19" spans="1:27" ht="15.75" x14ac:dyDescent="0.25">
      <c r="A19" s="282">
        <v>6</v>
      </c>
      <c r="B19" s="6">
        <v>13</v>
      </c>
      <c r="C19" s="215" t="s">
        <v>106</v>
      </c>
      <c r="D19" s="221">
        <v>8323.0949999999993</v>
      </c>
      <c r="E19" s="222">
        <f t="shared" si="1"/>
        <v>832.30949999999996</v>
      </c>
      <c r="F19" s="222">
        <f t="shared" si="2"/>
        <v>749.07854999999995</v>
      </c>
      <c r="G19" s="222">
        <f t="shared" si="3"/>
        <v>665.84759999999994</v>
      </c>
      <c r="H19" s="222">
        <f t="shared" si="4"/>
        <v>749.07854999999995</v>
      </c>
      <c r="I19" s="222">
        <f t="shared" si="5"/>
        <v>499.38569999999993</v>
      </c>
      <c r="J19" s="222">
        <f t="shared" si="0"/>
        <v>416.15474999999998</v>
      </c>
      <c r="K19" s="213">
        <f t="shared" si="6"/>
        <v>3911.8546499999998</v>
      </c>
      <c r="L19" s="213">
        <f t="shared" si="7"/>
        <v>325.9878875</v>
      </c>
      <c r="M19" s="213">
        <f t="shared" si="8"/>
        <v>81.496971875</v>
      </c>
      <c r="N19" s="235">
        <v>1023.825</v>
      </c>
      <c r="O19" s="229">
        <f t="shared" si="9"/>
        <v>85.318750000000009</v>
      </c>
      <c r="P19" s="229">
        <f t="shared" si="10"/>
        <v>21.329687500000002</v>
      </c>
      <c r="Q19" s="229">
        <v>710.65499999999997</v>
      </c>
      <c r="R19" s="229">
        <f t="shared" si="11"/>
        <v>59.221249999999998</v>
      </c>
      <c r="S19" s="229">
        <f t="shared" si="12"/>
        <v>14.805312499999999</v>
      </c>
      <c r="T19" s="229">
        <v>5239.5749999999998</v>
      </c>
      <c r="U19" s="228">
        <f t="shared" si="13"/>
        <v>436.63124999999997</v>
      </c>
      <c r="V19" s="228">
        <f t="shared" si="14"/>
        <v>109.15781249999999</v>
      </c>
      <c r="W19" s="236">
        <f t="shared" si="15"/>
        <v>10885.90965</v>
      </c>
      <c r="X19" s="231">
        <f t="shared" si="16"/>
        <v>907.15913749999993</v>
      </c>
      <c r="Y19" s="285">
        <f t="shared" si="17"/>
        <v>1.4846749715846892E-2</v>
      </c>
      <c r="Z19" s="228">
        <f t="shared" si="18"/>
        <v>65315.457899999994</v>
      </c>
      <c r="AA19" s="1"/>
    </row>
    <row r="20" spans="1:27" ht="15.75" x14ac:dyDescent="0.25">
      <c r="A20" s="282">
        <v>7</v>
      </c>
      <c r="B20" s="6">
        <v>14</v>
      </c>
      <c r="C20" s="215" t="s">
        <v>108</v>
      </c>
      <c r="D20" s="221">
        <v>4993.857</v>
      </c>
      <c r="E20" s="222">
        <f t="shared" si="1"/>
        <v>499.38570000000004</v>
      </c>
      <c r="F20" s="222">
        <f t="shared" si="2"/>
        <v>449.44712999999996</v>
      </c>
      <c r="G20" s="222">
        <f t="shared" si="3"/>
        <v>399.50855999999999</v>
      </c>
      <c r="H20" s="222">
        <f t="shared" si="4"/>
        <v>449.44712999999996</v>
      </c>
      <c r="I20" s="222">
        <f t="shared" si="5"/>
        <v>299.63141999999999</v>
      </c>
      <c r="J20" s="222">
        <f t="shared" si="0"/>
        <v>249.69285000000002</v>
      </c>
      <c r="K20" s="213">
        <f t="shared" si="6"/>
        <v>2347.1127900000001</v>
      </c>
      <c r="L20" s="213">
        <f t="shared" si="7"/>
        <v>195.59273250000001</v>
      </c>
      <c r="M20" s="213">
        <f t="shared" si="8"/>
        <v>48.898183125000003</v>
      </c>
      <c r="N20" s="235">
        <v>614.29499999999996</v>
      </c>
      <c r="O20" s="229">
        <f t="shared" si="9"/>
        <v>51.191249999999997</v>
      </c>
      <c r="P20" s="229">
        <f t="shared" si="10"/>
        <v>12.797812499999999</v>
      </c>
      <c r="Q20" s="229">
        <v>426.39299999999997</v>
      </c>
      <c r="R20" s="229">
        <f t="shared" si="11"/>
        <v>35.53275</v>
      </c>
      <c r="S20" s="229">
        <f t="shared" si="12"/>
        <v>8.8831875</v>
      </c>
      <c r="T20" s="229">
        <v>3143.7449999999999</v>
      </c>
      <c r="U20" s="228">
        <f t="shared" si="13"/>
        <v>261.97874999999999</v>
      </c>
      <c r="V20" s="228">
        <f t="shared" si="14"/>
        <v>65.494687499999998</v>
      </c>
      <c r="W20" s="236">
        <f t="shared" si="15"/>
        <v>6531.5457900000001</v>
      </c>
      <c r="X20" s="231">
        <f t="shared" si="16"/>
        <v>544.29548250000005</v>
      </c>
      <c r="Y20" s="285">
        <f t="shared" si="17"/>
        <v>1.0392724801092825E-2</v>
      </c>
      <c r="Z20" s="228">
        <f t="shared" si="18"/>
        <v>45720.820529999997</v>
      </c>
      <c r="AA20" s="1"/>
    </row>
    <row r="21" spans="1:27" ht="15.75" x14ac:dyDescent="0.25">
      <c r="A21" s="282">
        <v>900</v>
      </c>
      <c r="B21" s="6">
        <v>15</v>
      </c>
      <c r="C21" s="215" t="s">
        <v>110</v>
      </c>
      <c r="D21" s="221">
        <v>194.20554999999999</v>
      </c>
      <c r="E21" s="222">
        <f t="shared" si="1"/>
        <v>19.420555</v>
      </c>
      <c r="F21" s="222">
        <f t="shared" si="2"/>
        <v>17.478499499999998</v>
      </c>
      <c r="G21" s="222">
        <f t="shared" si="3"/>
        <v>15.536443999999999</v>
      </c>
      <c r="H21" s="222">
        <f t="shared" si="4"/>
        <v>17.478499499999998</v>
      </c>
      <c r="I21" s="222">
        <f t="shared" si="5"/>
        <v>11.652332999999999</v>
      </c>
      <c r="J21" s="222">
        <f t="shared" si="0"/>
        <v>9.7102775000000001</v>
      </c>
      <c r="K21" s="213">
        <f t="shared" si="6"/>
        <v>91.276608499999995</v>
      </c>
      <c r="L21" s="213">
        <f t="shared" si="7"/>
        <v>7.6063840416666659</v>
      </c>
      <c r="M21" s="213">
        <f t="shared" si="8"/>
        <v>1.9015960104166665</v>
      </c>
      <c r="N21" s="235">
        <v>23.889250000000001</v>
      </c>
      <c r="O21" s="229">
        <f t="shared" si="9"/>
        <v>1.9907708333333334</v>
      </c>
      <c r="P21" s="229">
        <f t="shared" si="10"/>
        <v>0.49769270833333334</v>
      </c>
      <c r="Q21" s="229">
        <v>16.581949999999999</v>
      </c>
      <c r="R21" s="229">
        <f t="shared" si="11"/>
        <v>1.3818291666666667</v>
      </c>
      <c r="S21" s="229">
        <f t="shared" si="12"/>
        <v>0.34545729166666667</v>
      </c>
      <c r="T21" s="229">
        <v>122.25675</v>
      </c>
      <c r="U21" s="228">
        <f t="shared" si="13"/>
        <v>10.188062499999999</v>
      </c>
      <c r="V21" s="228">
        <f t="shared" si="14"/>
        <v>2.5470156249999998</v>
      </c>
      <c r="W21" s="236">
        <f t="shared" si="15"/>
        <v>254.00455849999997</v>
      </c>
      <c r="X21" s="231">
        <f t="shared" si="16"/>
        <v>21.167046541666664</v>
      </c>
      <c r="Y21" s="285">
        <f t="shared" si="17"/>
        <v>5.1963624005464122E-2</v>
      </c>
      <c r="Z21" s="228">
        <f t="shared" si="18"/>
        <v>228604.10264999999</v>
      </c>
      <c r="AA21" s="1"/>
    </row>
    <row r="22" spans="1:27" ht="15.75" x14ac:dyDescent="0.25">
      <c r="A22" s="282">
        <v>4.25</v>
      </c>
      <c r="B22" s="6">
        <v>16</v>
      </c>
      <c r="C22" s="215" t="s">
        <v>961</v>
      </c>
      <c r="D22" s="221">
        <v>277.43650000000002</v>
      </c>
      <c r="E22" s="222">
        <f t="shared" si="1"/>
        <v>27.743650000000002</v>
      </c>
      <c r="F22" s="222">
        <f t="shared" si="2"/>
        <v>24.969285000000003</v>
      </c>
      <c r="G22" s="222">
        <f t="shared" si="3"/>
        <v>22.194920000000003</v>
      </c>
      <c r="H22" s="222">
        <f t="shared" si="4"/>
        <v>24.969285000000003</v>
      </c>
      <c r="I22" s="222">
        <f t="shared" si="5"/>
        <v>16.646190000000001</v>
      </c>
      <c r="J22" s="222">
        <f t="shared" si="0"/>
        <v>13.871825000000001</v>
      </c>
      <c r="K22" s="213">
        <f t="shared" si="6"/>
        <v>130.39515500000002</v>
      </c>
      <c r="L22" s="213">
        <f t="shared" si="7"/>
        <v>10.866262916666669</v>
      </c>
      <c r="M22" s="213">
        <f t="shared" si="8"/>
        <v>2.7165657291666672</v>
      </c>
      <c r="N22" s="235">
        <v>34.127499999999998</v>
      </c>
      <c r="O22" s="229">
        <f t="shared" si="9"/>
        <v>2.8439583333333331</v>
      </c>
      <c r="P22" s="229">
        <f t="shared" si="10"/>
        <v>0.71098958333333329</v>
      </c>
      <c r="Q22" s="229">
        <v>23.688499999999998</v>
      </c>
      <c r="R22" s="229">
        <f t="shared" si="11"/>
        <v>1.9740416666666665</v>
      </c>
      <c r="S22" s="229">
        <f t="shared" si="12"/>
        <v>0.49351041666666662</v>
      </c>
      <c r="T22" s="229">
        <v>174.6525</v>
      </c>
      <c r="U22" s="228">
        <f t="shared" si="13"/>
        <v>14.554375</v>
      </c>
      <c r="V22" s="228">
        <f t="shared" si="14"/>
        <v>3.6385937500000001</v>
      </c>
      <c r="W22" s="236">
        <f t="shared" si="15"/>
        <v>362.86365499999999</v>
      </c>
      <c r="X22" s="231">
        <f t="shared" si="16"/>
        <v>30.238637916666665</v>
      </c>
      <c r="Y22" s="285">
        <f t="shared" si="17"/>
        <v>3.5054825717971828E-4</v>
      </c>
      <c r="Z22" s="228">
        <f t="shared" si="18"/>
        <v>1542.17053375</v>
      </c>
      <c r="AA22" s="1"/>
    </row>
    <row r="23" spans="1:27" ht="15.75" x14ac:dyDescent="0.25">
      <c r="A23" s="282">
        <v>8.5</v>
      </c>
      <c r="B23" s="10"/>
      <c r="C23" s="215" t="s">
        <v>115</v>
      </c>
      <c r="D23" s="221">
        <v>959.9302899999999</v>
      </c>
      <c r="E23" s="222">
        <f t="shared" si="1"/>
        <v>95.993028999999993</v>
      </c>
      <c r="F23" s="222">
        <f t="shared" si="2"/>
        <v>86.393726099999981</v>
      </c>
      <c r="G23" s="222">
        <f t="shared" si="3"/>
        <v>76.794423199999997</v>
      </c>
      <c r="H23" s="222">
        <f t="shared" si="4"/>
        <v>86.393726099999981</v>
      </c>
      <c r="I23" s="222">
        <f t="shared" si="5"/>
        <v>57.595817399999994</v>
      </c>
      <c r="J23" s="222">
        <f t="shared" si="0"/>
        <v>47.996514499999996</v>
      </c>
      <c r="K23" s="213">
        <f t="shared" si="6"/>
        <v>451.1672362999999</v>
      </c>
      <c r="L23" s="213">
        <f t="shared" si="7"/>
        <v>37.597269691666661</v>
      </c>
      <c r="M23" s="213">
        <f t="shared" si="8"/>
        <v>9.3993174229166652</v>
      </c>
      <c r="N23" s="235">
        <v>118.08115000000001</v>
      </c>
      <c r="O23" s="229">
        <f t="shared" si="9"/>
        <v>9.8400958333333346</v>
      </c>
      <c r="P23" s="229">
        <f t="shared" si="10"/>
        <v>2.4600239583333336</v>
      </c>
      <c r="Q23" s="229">
        <v>81.962209999999999</v>
      </c>
      <c r="R23" s="229">
        <f t="shared" si="11"/>
        <v>6.8301841666666663</v>
      </c>
      <c r="S23" s="229">
        <f t="shared" si="12"/>
        <v>1.7075460416666666</v>
      </c>
      <c r="T23" s="229">
        <v>604.29764999999998</v>
      </c>
      <c r="U23" s="228">
        <f t="shared" si="13"/>
        <v>50.358137499999998</v>
      </c>
      <c r="V23" s="228">
        <f t="shared" si="14"/>
        <v>12.589534374999999</v>
      </c>
      <c r="W23" s="236">
        <f t="shared" si="15"/>
        <v>1255.5082462999999</v>
      </c>
      <c r="X23" s="231">
        <f t="shared" si="16"/>
        <v>104.62568719166666</v>
      </c>
      <c r="Y23" s="285">
        <f t="shared" si="17"/>
        <v>2.4257939396836502E-3</v>
      </c>
      <c r="Z23" s="228">
        <f t="shared" si="18"/>
        <v>10671.820093549999</v>
      </c>
      <c r="AA23" s="1"/>
    </row>
    <row r="24" spans="1:27" ht="15.75" x14ac:dyDescent="0.25">
      <c r="A24" s="282">
        <v>42.75</v>
      </c>
      <c r="B24" s="6">
        <v>17</v>
      </c>
      <c r="C24" s="215" t="s">
        <v>117</v>
      </c>
      <c r="D24" s="221">
        <v>12984.028199999999</v>
      </c>
      <c r="E24" s="222">
        <f t="shared" si="1"/>
        <v>1298.40282</v>
      </c>
      <c r="F24" s="222">
        <f t="shared" si="2"/>
        <v>1168.5625379999999</v>
      </c>
      <c r="G24" s="222">
        <f t="shared" si="3"/>
        <v>1038.722256</v>
      </c>
      <c r="H24" s="222">
        <f t="shared" si="4"/>
        <v>1168.5625379999999</v>
      </c>
      <c r="I24" s="222">
        <f t="shared" si="5"/>
        <v>779.0416919999999</v>
      </c>
      <c r="J24" s="222">
        <f t="shared" si="0"/>
        <v>649.20141000000001</v>
      </c>
      <c r="K24" s="213">
        <f t="shared" si="6"/>
        <v>6102.4932539999991</v>
      </c>
      <c r="L24" s="213">
        <f t="shared" si="7"/>
        <v>508.5411044999999</v>
      </c>
      <c r="M24" s="213">
        <f t="shared" si="8"/>
        <v>127.13527612499998</v>
      </c>
      <c r="N24" s="235">
        <v>1597.1669999999999</v>
      </c>
      <c r="O24" s="229">
        <f t="shared" si="9"/>
        <v>133.09725</v>
      </c>
      <c r="P24" s="229">
        <f t="shared" si="10"/>
        <v>33.274312500000001</v>
      </c>
      <c r="Q24" s="229">
        <v>1108.6217999999999</v>
      </c>
      <c r="R24" s="229">
        <f t="shared" si="11"/>
        <v>92.385149999999996</v>
      </c>
      <c r="S24" s="229">
        <f t="shared" si="12"/>
        <v>23.096287499999999</v>
      </c>
      <c r="T24" s="229">
        <v>8173.7369999999992</v>
      </c>
      <c r="U24" s="228">
        <f t="shared" si="13"/>
        <v>681.14474999999993</v>
      </c>
      <c r="V24" s="228">
        <f t="shared" si="14"/>
        <v>170.28618749999998</v>
      </c>
      <c r="W24" s="236">
        <f t="shared" si="15"/>
        <v>16982.019053999997</v>
      </c>
      <c r="X24" s="231">
        <f t="shared" si="16"/>
        <v>1415.1682544999996</v>
      </c>
      <c r="Y24" s="286">
        <f t="shared" si="17"/>
        <v>0.16502162309163818</v>
      </c>
      <c r="Z24" s="228">
        <f t="shared" si="18"/>
        <v>725981.31455849984</v>
      </c>
      <c r="AA24" s="1"/>
    </row>
    <row r="25" spans="1:27" ht="15.75" x14ac:dyDescent="0.25">
      <c r="A25" s="282">
        <v>14.25</v>
      </c>
      <c r="B25" s="6">
        <v>18</v>
      </c>
      <c r="C25" s="215" t="s">
        <v>119</v>
      </c>
      <c r="D25" s="221">
        <v>1997.5427999999999</v>
      </c>
      <c r="E25" s="222">
        <f t="shared" si="1"/>
        <v>199.75427999999999</v>
      </c>
      <c r="F25" s="222">
        <f t="shared" si="2"/>
        <v>179.778852</v>
      </c>
      <c r="G25" s="222">
        <f t="shared" si="3"/>
        <v>159.80342400000001</v>
      </c>
      <c r="H25" s="222">
        <f t="shared" si="4"/>
        <v>179.778852</v>
      </c>
      <c r="I25" s="222">
        <f t="shared" si="5"/>
        <v>119.85256799999999</v>
      </c>
      <c r="J25" s="222">
        <f t="shared" si="0"/>
        <v>99.877139999999997</v>
      </c>
      <c r="K25" s="213">
        <f t="shared" si="6"/>
        <v>938.84511599999996</v>
      </c>
      <c r="L25" s="213">
        <f t="shared" si="7"/>
        <v>78.237093000000002</v>
      </c>
      <c r="M25" s="213">
        <f t="shared" si="8"/>
        <v>19.55927325</v>
      </c>
      <c r="N25" s="235">
        <v>245.71799999999999</v>
      </c>
      <c r="O25" s="229">
        <f t="shared" si="9"/>
        <v>20.476499999999998</v>
      </c>
      <c r="P25" s="229">
        <f t="shared" si="10"/>
        <v>5.1191249999999995</v>
      </c>
      <c r="Q25" s="229">
        <v>170.55719999999999</v>
      </c>
      <c r="R25" s="229">
        <f t="shared" si="11"/>
        <v>14.213099999999999</v>
      </c>
      <c r="S25" s="229">
        <f t="shared" si="12"/>
        <v>3.5532749999999997</v>
      </c>
      <c r="T25" s="229">
        <v>1257.4979999999998</v>
      </c>
      <c r="U25" s="228">
        <f t="shared" si="13"/>
        <v>104.79149999999998</v>
      </c>
      <c r="V25" s="228">
        <f t="shared" si="14"/>
        <v>26.197874999999996</v>
      </c>
      <c r="W25" s="236">
        <f t="shared" si="15"/>
        <v>2612.618316</v>
      </c>
      <c r="X25" s="231">
        <f t="shared" si="16"/>
        <v>217.71819300000001</v>
      </c>
      <c r="Y25" s="285">
        <f t="shared" si="17"/>
        <v>8.4626473380327288E-3</v>
      </c>
      <c r="Z25" s="228">
        <f t="shared" si="18"/>
        <v>37229.811003000003</v>
      </c>
      <c r="AA25" s="1"/>
    </row>
    <row r="26" spans="1:27" ht="15.75" x14ac:dyDescent="0.25">
      <c r="A26" s="282">
        <v>32.5</v>
      </c>
      <c r="B26" s="6">
        <v>19</v>
      </c>
      <c r="C26" s="215" t="s">
        <v>121</v>
      </c>
      <c r="D26" s="221">
        <v>41452.890500000009</v>
      </c>
      <c r="E26" s="222">
        <f t="shared" si="1"/>
        <v>4145.2890500000012</v>
      </c>
      <c r="F26" s="222">
        <f t="shared" si="2"/>
        <v>3730.7601450000006</v>
      </c>
      <c r="G26" s="222">
        <f t="shared" si="3"/>
        <v>3316.231240000001</v>
      </c>
      <c r="H26" s="222">
        <f t="shared" si="4"/>
        <v>3730.7601450000006</v>
      </c>
      <c r="I26" s="222">
        <f t="shared" si="5"/>
        <v>2487.1734300000003</v>
      </c>
      <c r="J26" s="222">
        <f t="shared" si="0"/>
        <v>2072.6445250000006</v>
      </c>
      <c r="K26" s="213">
        <f t="shared" si="6"/>
        <v>19482.858535000003</v>
      </c>
      <c r="L26" s="213">
        <f t="shared" si="7"/>
        <v>1623.5715445833337</v>
      </c>
      <c r="M26" s="213">
        <f t="shared" si="8"/>
        <v>405.89288614583342</v>
      </c>
      <c r="N26" s="235">
        <v>5099.6175000000003</v>
      </c>
      <c r="O26" s="229">
        <f t="shared" si="9"/>
        <v>424.96812500000004</v>
      </c>
      <c r="P26" s="229">
        <f t="shared" si="10"/>
        <v>106.24203125000001</v>
      </c>
      <c r="Q26" s="229">
        <v>3965.7344999999996</v>
      </c>
      <c r="R26" s="229">
        <f t="shared" si="11"/>
        <v>330.47787499999998</v>
      </c>
      <c r="S26" s="229">
        <f t="shared" si="12"/>
        <v>82.619468749999996</v>
      </c>
      <c r="T26" s="229">
        <v>24399.042500000003</v>
      </c>
      <c r="U26" s="228">
        <f t="shared" si="13"/>
        <v>2033.2535416666669</v>
      </c>
      <c r="V26" s="228">
        <f t="shared" si="14"/>
        <v>508.31338541666673</v>
      </c>
      <c r="W26" s="236">
        <f t="shared" si="15"/>
        <v>52947.253035000002</v>
      </c>
      <c r="X26" s="231">
        <f t="shared" si="16"/>
        <v>4412.2710862499998</v>
      </c>
      <c r="Y26" s="286">
        <f t="shared" si="17"/>
        <v>0.39114898333199077</v>
      </c>
      <c r="Z26" s="228">
        <f t="shared" si="18"/>
        <v>1720785.7236375001</v>
      </c>
      <c r="AA26" s="1"/>
    </row>
    <row r="27" spans="1:27" ht="15.75" x14ac:dyDescent="0.25">
      <c r="A27" s="282">
        <v>30</v>
      </c>
      <c r="B27" s="6">
        <v>21</v>
      </c>
      <c r="C27" s="215" t="s">
        <v>123</v>
      </c>
      <c r="D27" s="221">
        <v>277.43650000000002</v>
      </c>
      <c r="E27" s="222">
        <f t="shared" ref="E27" si="19">E$4*D27</f>
        <v>27.743650000000002</v>
      </c>
      <c r="F27" s="222">
        <f t="shared" ref="F27" si="20">F$4*D27</f>
        <v>24.969285000000003</v>
      </c>
      <c r="G27" s="222">
        <f t="shared" ref="G27" si="21">G$4*D27</f>
        <v>22.194920000000003</v>
      </c>
      <c r="H27" s="222">
        <f t="shared" ref="H27" si="22">H$4*D27</f>
        <v>24.969285000000003</v>
      </c>
      <c r="I27" s="222">
        <f t="shared" ref="I27" si="23">I$4*D27</f>
        <v>16.646190000000001</v>
      </c>
      <c r="J27" s="222">
        <f t="shared" si="0"/>
        <v>13.871825000000001</v>
      </c>
      <c r="K27" s="213">
        <f t="shared" si="6"/>
        <v>130.39515500000002</v>
      </c>
      <c r="L27" s="213">
        <f t="shared" ref="L27" si="24">K27/12</f>
        <v>10.866262916666669</v>
      </c>
      <c r="M27" s="213">
        <f t="shared" ref="M27" si="25">L27/4</f>
        <v>2.7165657291666672</v>
      </c>
      <c r="N27" s="235">
        <v>34.127499999999998</v>
      </c>
      <c r="O27" s="229">
        <f t="shared" ref="O27" si="26">N27/12</f>
        <v>2.8439583333333331</v>
      </c>
      <c r="P27" s="229">
        <f t="shared" ref="P27" si="27">O27/4</f>
        <v>0.71098958333333329</v>
      </c>
      <c r="Q27" s="229">
        <v>23.688499999999998</v>
      </c>
      <c r="R27" s="229">
        <f t="shared" ref="R27" si="28">Q27/12</f>
        <v>1.9740416666666665</v>
      </c>
      <c r="S27" s="229">
        <f t="shared" ref="S27" si="29">R27/4</f>
        <v>0.49351041666666662</v>
      </c>
      <c r="T27" s="229">
        <v>174.6525</v>
      </c>
      <c r="U27" s="228">
        <f t="shared" ref="U27" si="30">T27/12</f>
        <v>14.554375</v>
      </c>
      <c r="V27" s="228">
        <f t="shared" ref="V27" si="31">U27/4</f>
        <v>3.6385937500000001</v>
      </c>
      <c r="W27" s="236">
        <f t="shared" si="15"/>
        <v>362.86365499999999</v>
      </c>
      <c r="X27" s="231">
        <f t="shared" ref="X27" si="32">W27/12</f>
        <v>30.238637916666665</v>
      </c>
      <c r="Y27" s="285">
        <f t="shared" si="17"/>
        <v>2.4744582859744821E-3</v>
      </c>
      <c r="Z27" s="228">
        <f t="shared" si="18"/>
        <v>10885.90965</v>
      </c>
      <c r="AA27" s="1"/>
    </row>
    <row r="28" spans="1:27" ht="15.75" x14ac:dyDescent="0.25">
      <c r="A28" s="282">
        <v>6.25</v>
      </c>
      <c r="B28" s="6">
        <v>21</v>
      </c>
      <c r="C28" s="215" t="s">
        <v>909</v>
      </c>
      <c r="D28" s="221">
        <v>421.70347999999996</v>
      </c>
      <c r="E28" s="222">
        <f t="shared" si="1"/>
        <v>42.170347999999997</v>
      </c>
      <c r="F28" s="222">
        <f t="shared" si="2"/>
        <v>37.953313199999997</v>
      </c>
      <c r="G28" s="222">
        <f t="shared" si="3"/>
        <v>33.736278399999996</v>
      </c>
      <c r="H28" s="222">
        <f t="shared" si="4"/>
        <v>37.953313199999997</v>
      </c>
      <c r="I28" s="222">
        <f t="shared" si="5"/>
        <v>25.302208799999995</v>
      </c>
      <c r="J28" s="222">
        <f t="shared" si="0"/>
        <v>21.085173999999999</v>
      </c>
      <c r="K28" s="213">
        <f t="shared" si="6"/>
        <v>198.20063559999997</v>
      </c>
      <c r="L28" s="213">
        <f t="shared" si="7"/>
        <v>16.516719633333331</v>
      </c>
      <c r="M28" s="213">
        <f t="shared" si="8"/>
        <v>4.1291799083333327</v>
      </c>
      <c r="N28" s="235">
        <v>51.873800000000003</v>
      </c>
      <c r="O28" s="229">
        <f t="shared" si="9"/>
        <v>4.3228166666666672</v>
      </c>
      <c r="P28" s="229">
        <f t="shared" si="10"/>
        <v>1.0807041666666668</v>
      </c>
      <c r="Q28" s="229">
        <v>36.006520000000002</v>
      </c>
      <c r="R28" s="229">
        <f t="shared" si="11"/>
        <v>3.0005433333333333</v>
      </c>
      <c r="S28" s="229">
        <f t="shared" si="12"/>
        <v>0.75013583333333334</v>
      </c>
      <c r="T28" s="229">
        <v>265.47179999999997</v>
      </c>
      <c r="U28" s="228">
        <f t="shared" si="13"/>
        <v>22.122649999999997</v>
      </c>
      <c r="V28" s="228">
        <f t="shared" si="14"/>
        <v>5.5306624999999991</v>
      </c>
      <c r="W28" s="236">
        <f t="shared" si="15"/>
        <v>551.55275559999995</v>
      </c>
      <c r="X28" s="231">
        <f t="shared" si="16"/>
        <v>45.962729633333332</v>
      </c>
      <c r="Y28" s="285">
        <f t="shared" si="17"/>
        <v>7.8357845722525261E-4</v>
      </c>
      <c r="Z28" s="228">
        <f t="shared" si="18"/>
        <v>3447.2047224999997</v>
      </c>
      <c r="AA28" s="1"/>
    </row>
    <row r="29" spans="1:27" ht="15.75" x14ac:dyDescent="0.25">
      <c r="A29" s="282">
        <v>16.8</v>
      </c>
      <c r="B29" s="6">
        <v>20</v>
      </c>
      <c r="C29" s="215" t="s">
        <v>125</v>
      </c>
      <c r="D29" s="221">
        <v>183.10808999999998</v>
      </c>
      <c r="E29" s="222">
        <f t="shared" ref="E29:E35" si="33">E$4*D29</f>
        <v>18.310808999999999</v>
      </c>
      <c r="F29" s="222">
        <f t="shared" ref="F29:F35" si="34">F$4*D29</f>
        <v>16.479728099999996</v>
      </c>
      <c r="G29" s="222">
        <f t="shared" ref="G29:G35" si="35">G$4*D29</f>
        <v>14.648647199999999</v>
      </c>
      <c r="H29" s="222">
        <f t="shared" ref="H29:H35" si="36">H$4*D29</f>
        <v>16.479728099999996</v>
      </c>
      <c r="I29" s="222">
        <f t="shared" ref="I29:I35" si="37">I$4*D29</f>
        <v>10.986485399999998</v>
      </c>
      <c r="J29" s="222">
        <f t="shared" si="0"/>
        <v>9.1554044999999995</v>
      </c>
      <c r="K29" s="213">
        <f t="shared" si="6"/>
        <v>86.060802299999978</v>
      </c>
      <c r="L29" s="213">
        <f t="shared" ref="L29:L35" si="38">K29/12</f>
        <v>7.1717335249999978</v>
      </c>
      <c r="M29" s="213">
        <f t="shared" ref="M29:M35" si="39">L29/4</f>
        <v>1.7929333812499995</v>
      </c>
      <c r="N29" s="235">
        <v>22.524150000000002</v>
      </c>
      <c r="O29" s="229">
        <f t="shared" ref="O29:O35" si="40">N29/12</f>
        <v>1.8770125000000002</v>
      </c>
      <c r="P29" s="229">
        <f t="shared" ref="P29:P35" si="41">O29/4</f>
        <v>0.46925312500000005</v>
      </c>
      <c r="Q29" s="229">
        <v>15.634409999999999</v>
      </c>
      <c r="R29" s="229">
        <f t="shared" ref="R29:R35" si="42">Q29/12</f>
        <v>1.3028674999999998</v>
      </c>
      <c r="S29" s="229">
        <f t="shared" ref="S29:S35" si="43">R29/4</f>
        <v>0.32571687499999996</v>
      </c>
      <c r="T29" s="229">
        <v>115.27064999999999</v>
      </c>
      <c r="U29" s="228">
        <f t="shared" ref="U29:U35" si="44">T29/12</f>
        <v>9.6058874999999997</v>
      </c>
      <c r="V29" s="228">
        <f t="shared" ref="V29:V35" si="45">U29/4</f>
        <v>2.4014718749999999</v>
      </c>
      <c r="W29" s="236">
        <f t="shared" si="15"/>
        <v>239.49001229999996</v>
      </c>
      <c r="X29" s="231">
        <f t="shared" ref="X29:X35" si="46">W29/12</f>
        <v>19.957501024999996</v>
      </c>
      <c r="Y29" s="285">
        <f t="shared" si="17"/>
        <v>9.1455978249616846E-4</v>
      </c>
      <c r="Z29" s="228">
        <f t="shared" si="18"/>
        <v>4023.4322066399995</v>
      </c>
      <c r="AA29" s="1"/>
    </row>
    <row r="30" spans="1:27" ht="15" customHeight="1" x14ac:dyDescent="0.25">
      <c r="A30" s="282">
        <v>8.25</v>
      </c>
      <c r="B30" s="6">
        <v>27</v>
      </c>
      <c r="C30" s="215" t="s">
        <v>127</v>
      </c>
      <c r="D30" s="221">
        <v>682.49378999999988</v>
      </c>
      <c r="E30" s="222">
        <f t="shared" si="33"/>
        <v>68.24937899999999</v>
      </c>
      <c r="F30" s="222">
        <f t="shared" si="34"/>
        <v>61.424441099999989</v>
      </c>
      <c r="G30" s="222">
        <f t="shared" si="35"/>
        <v>54.599503199999994</v>
      </c>
      <c r="H30" s="222">
        <f t="shared" si="36"/>
        <v>61.424441099999989</v>
      </c>
      <c r="I30" s="222">
        <f t="shared" si="37"/>
        <v>40.94962739999999</v>
      </c>
      <c r="J30" s="222">
        <f t="shared" si="0"/>
        <v>34.124689499999995</v>
      </c>
      <c r="K30" s="213">
        <f t="shared" si="6"/>
        <v>320.77208129999991</v>
      </c>
      <c r="L30" s="213">
        <f t="shared" si="38"/>
        <v>26.731006774999994</v>
      </c>
      <c r="M30" s="213">
        <f t="shared" si="39"/>
        <v>6.6827516937499984</v>
      </c>
      <c r="N30" s="235">
        <v>83.953649999999996</v>
      </c>
      <c r="O30" s="229">
        <f t="shared" si="40"/>
        <v>6.9961374999999997</v>
      </c>
      <c r="P30" s="229">
        <f t="shared" si="41"/>
        <v>1.7490343749999999</v>
      </c>
      <c r="Q30" s="229">
        <v>58.273710000000001</v>
      </c>
      <c r="R30" s="229">
        <f t="shared" si="42"/>
        <v>4.8561424999999998</v>
      </c>
      <c r="S30" s="229">
        <f t="shared" si="43"/>
        <v>1.214035625</v>
      </c>
      <c r="T30" s="229">
        <v>429.64514999999994</v>
      </c>
      <c r="U30" s="228">
        <f t="shared" si="44"/>
        <v>35.803762499999998</v>
      </c>
      <c r="V30" s="228">
        <f t="shared" si="45"/>
        <v>8.9509406249999994</v>
      </c>
      <c r="W30" s="236">
        <f t="shared" si="15"/>
        <v>892.64459129999977</v>
      </c>
      <c r="X30" s="231">
        <f t="shared" si="46"/>
        <v>74.387049274999981</v>
      </c>
      <c r="Y30" s="285">
        <f t="shared" si="17"/>
        <v>1.6739710304617367E-3</v>
      </c>
      <c r="Z30" s="228">
        <f t="shared" si="18"/>
        <v>7364.3178782249979</v>
      </c>
      <c r="AA30" s="1"/>
    </row>
    <row r="31" spans="1:27" ht="15.75" x14ac:dyDescent="0.25">
      <c r="A31" s="282">
        <v>10</v>
      </c>
      <c r="B31" s="6">
        <v>25</v>
      </c>
      <c r="C31" s="215" t="s">
        <v>129</v>
      </c>
      <c r="D31" s="221">
        <v>393.95982999999995</v>
      </c>
      <c r="E31" s="222">
        <f t="shared" si="33"/>
        <v>39.395983000000001</v>
      </c>
      <c r="F31" s="222">
        <f t="shared" si="34"/>
        <v>35.456384699999994</v>
      </c>
      <c r="G31" s="222">
        <f t="shared" si="35"/>
        <v>31.516786399999997</v>
      </c>
      <c r="H31" s="222">
        <f t="shared" si="36"/>
        <v>35.456384699999994</v>
      </c>
      <c r="I31" s="222">
        <f t="shared" si="37"/>
        <v>23.637589799999997</v>
      </c>
      <c r="J31" s="222">
        <f t="shared" si="0"/>
        <v>19.697991500000001</v>
      </c>
      <c r="K31" s="213">
        <f t="shared" si="6"/>
        <v>185.16112010000001</v>
      </c>
      <c r="L31" s="213">
        <f t="shared" si="38"/>
        <v>15.430093341666668</v>
      </c>
      <c r="M31" s="213">
        <f t="shared" si="39"/>
        <v>3.8575233354166669</v>
      </c>
      <c r="N31" s="235">
        <v>48.461050000000007</v>
      </c>
      <c r="O31" s="229">
        <f t="shared" si="40"/>
        <v>4.0384208333333342</v>
      </c>
      <c r="P31" s="229">
        <f t="shared" si="41"/>
        <v>1.0096052083333336</v>
      </c>
      <c r="Q31" s="229">
        <v>33.63767</v>
      </c>
      <c r="R31" s="229">
        <f t="shared" si="42"/>
        <v>2.8031391666666665</v>
      </c>
      <c r="S31" s="229">
        <f t="shared" si="43"/>
        <v>0.70078479166666663</v>
      </c>
      <c r="T31" s="229">
        <v>248.00654999999998</v>
      </c>
      <c r="U31" s="228">
        <f t="shared" si="44"/>
        <v>20.667212499999998</v>
      </c>
      <c r="V31" s="228">
        <f t="shared" si="45"/>
        <v>5.1668031249999995</v>
      </c>
      <c r="W31" s="236">
        <f t="shared" si="15"/>
        <v>515.26639009999997</v>
      </c>
      <c r="X31" s="231">
        <f t="shared" si="46"/>
        <v>42.938865841666662</v>
      </c>
      <c r="Y31" s="285">
        <f t="shared" si="17"/>
        <v>1.1712435886945881E-3</v>
      </c>
      <c r="Z31" s="228">
        <f t="shared" si="18"/>
        <v>5152.6639009999999</v>
      </c>
      <c r="AA31" s="1"/>
    </row>
    <row r="32" spans="1:27" ht="15.75" x14ac:dyDescent="0.25">
      <c r="A32" s="282">
        <v>5.25</v>
      </c>
      <c r="B32" s="6">
        <v>23</v>
      </c>
      <c r="C32" s="215" t="s">
        <v>131</v>
      </c>
      <c r="D32" s="221">
        <v>244.14411999999999</v>
      </c>
      <c r="E32" s="222">
        <f t="shared" si="33"/>
        <v>24.414411999999999</v>
      </c>
      <c r="F32" s="222">
        <f t="shared" si="34"/>
        <v>21.972970799999999</v>
      </c>
      <c r="G32" s="222">
        <f t="shared" si="35"/>
        <v>19.531529599999999</v>
      </c>
      <c r="H32" s="222">
        <f t="shared" si="36"/>
        <v>21.972970799999999</v>
      </c>
      <c r="I32" s="222">
        <f t="shared" si="37"/>
        <v>14.648647199999999</v>
      </c>
      <c r="J32" s="222">
        <f t="shared" si="0"/>
        <v>12.207205999999999</v>
      </c>
      <c r="K32" s="213">
        <f t="shared" si="6"/>
        <v>114.74773639999999</v>
      </c>
      <c r="L32" s="213">
        <f t="shared" si="38"/>
        <v>9.5623113666666661</v>
      </c>
      <c r="M32" s="213">
        <f t="shared" si="39"/>
        <v>2.3905778416666665</v>
      </c>
      <c r="N32" s="235">
        <v>30.0322</v>
      </c>
      <c r="O32" s="229">
        <f t="shared" si="40"/>
        <v>2.5026833333333331</v>
      </c>
      <c r="P32" s="229">
        <f t="shared" si="41"/>
        <v>0.62567083333333329</v>
      </c>
      <c r="Q32" s="229">
        <v>20.845880000000001</v>
      </c>
      <c r="R32" s="229">
        <f t="shared" si="42"/>
        <v>1.7371566666666667</v>
      </c>
      <c r="S32" s="229">
        <f t="shared" si="43"/>
        <v>0.43428916666666667</v>
      </c>
      <c r="T32" s="229">
        <v>153.6942</v>
      </c>
      <c r="U32" s="228">
        <f t="shared" si="44"/>
        <v>12.80785</v>
      </c>
      <c r="V32" s="228">
        <f t="shared" si="45"/>
        <v>3.2019625</v>
      </c>
      <c r="W32" s="236">
        <f t="shared" si="15"/>
        <v>319.32001639999999</v>
      </c>
      <c r="X32" s="231">
        <f t="shared" si="46"/>
        <v>26.610001366666665</v>
      </c>
      <c r="Y32" s="285">
        <f t="shared" si="17"/>
        <v>3.8106657604007024E-4</v>
      </c>
      <c r="Z32" s="228">
        <f t="shared" si="18"/>
        <v>1676.4300860999999</v>
      </c>
      <c r="AA32" s="1"/>
    </row>
    <row r="33" spans="1:27" ht="15" customHeight="1" x14ac:dyDescent="0.25">
      <c r="A33" s="282">
        <v>9</v>
      </c>
      <c r="B33" s="6">
        <v>24</v>
      </c>
      <c r="C33" s="215" t="s">
        <v>133</v>
      </c>
      <c r="D33" s="221">
        <v>521.58061999999995</v>
      </c>
      <c r="E33" s="222">
        <f t="shared" si="33"/>
        <v>52.158062000000001</v>
      </c>
      <c r="F33" s="222">
        <f t="shared" si="34"/>
        <v>46.942255799999991</v>
      </c>
      <c r="G33" s="222">
        <f t="shared" si="35"/>
        <v>41.726449599999995</v>
      </c>
      <c r="H33" s="222">
        <f t="shared" si="36"/>
        <v>46.942255799999991</v>
      </c>
      <c r="I33" s="222">
        <f t="shared" si="37"/>
        <v>31.294837199999996</v>
      </c>
      <c r="J33" s="222">
        <f t="shared" si="0"/>
        <v>26.079031000000001</v>
      </c>
      <c r="K33" s="213">
        <f t="shared" si="6"/>
        <v>245.1428914</v>
      </c>
      <c r="L33" s="213">
        <f t="shared" si="38"/>
        <v>20.428574283333333</v>
      </c>
      <c r="M33" s="213">
        <f t="shared" si="39"/>
        <v>5.1071435708333333</v>
      </c>
      <c r="N33" s="235">
        <v>64.159700000000001</v>
      </c>
      <c r="O33" s="229">
        <f t="shared" si="40"/>
        <v>5.3466416666666667</v>
      </c>
      <c r="P33" s="229">
        <f t="shared" si="41"/>
        <v>1.3366604166666667</v>
      </c>
      <c r="Q33" s="229">
        <v>44.534379999999999</v>
      </c>
      <c r="R33" s="229">
        <f t="shared" si="42"/>
        <v>3.7111983333333334</v>
      </c>
      <c r="S33" s="229">
        <f t="shared" si="43"/>
        <v>0.92779958333333334</v>
      </c>
      <c r="T33" s="229">
        <v>328.34669999999994</v>
      </c>
      <c r="U33" s="228">
        <f t="shared" si="44"/>
        <v>27.362224999999995</v>
      </c>
      <c r="V33" s="228">
        <f t="shared" si="45"/>
        <v>6.8405562499999988</v>
      </c>
      <c r="W33" s="236">
        <f t="shared" si="15"/>
        <v>682.18367139999987</v>
      </c>
      <c r="X33" s="231">
        <f t="shared" si="46"/>
        <v>56.84863928333332</v>
      </c>
      <c r="Y33" s="285">
        <f t="shared" si="17"/>
        <v>1.3955944732896076E-3</v>
      </c>
      <c r="Z33" s="228">
        <f t="shared" si="18"/>
        <v>6139.653042599999</v>
      </c>
      <c r="AA33" s="1"/>
    </row>
    <row r="34" spans="1:27" ht="15" customHeight="1" x14ac:dyDescent="0.25">
      <c r="A34" s="282">
        <v>19.5</v>
      </c>
      <c r="B34" s="6">
        <v>24</v>
      </c>
      <c r="C34" s="215" t="s">
        <v>135</v>
      </c>
      <c r="D34" s="221">
        <v>127.62079</v>
      </c>
      <c r="E34" s="222">
        <f t="shared" si="33"/>
        <v>12.762079</v>
      </c>
      <c r="F34" s="222">
        <f t="shared" si="34"/>
        <v>11.485871099999999</v>
      </c>
      <c r="G34" s="222">
        <f t="shared" si="35"/>
        <v>10.2096632</v>
      </c>
      <c r="H34" s="222">
        <f t="shared" si="36"/>
        <v>11.485871099999999</v>
      </c>
      <c r="I34" s="222">
        <f t="shared" si="37"/>
        <v>7.6572473999999993</v>
      </c>
      <c r="J34" s="222">
        <f t="shared" si="0"/>
        <v>6.3810395</v>
      </c>
      <c r="K34" s="213">
        <f t="shared" si="6"/>
        <v>59.981771299999991</v>
      </c>
      <c r="L34" s="213">
        <f t="shared" si="38"/>
        <v>4.9984809416666662</v>
      </c>
      <c r="M34" s="213">
        <f t="shared" si="39"/>
        <v>1.2496202354166666</v>
      </c>
      <c r="N34" s="235">
        <v>15.698650000000002</v>
      </c>
      <c r="O34" s="229">
        <f t="shared" si="40"/>
        <v>1.3082208333333336</v>
      </c>
      <c r="P34" s="229">
        <f t="shared" si="41"/>
        <v>0.3270552083333334</v>
      </c>
      <c r="Q34" s="229">
        <v>10.896709999999999</v>
      </c>
      <c r="R34" s="229">
        <f t="shared" si="42"/>
        <v>0.90805916666666653</v>
      </c>
      <c r="S34" s="229">
        <f t="shared" si="43"/>
        <v>0.22701479166666663</v>
      </c>
      <c r="T34" s="229">
        <v>80.34014999999998</v>
      </c>
      <c r="U34" s="228">
        <f t="shared" si="44"/>
        <v>6.695012499999998</v>
      </c>
      <c r="V34" s="228">
        <f t="shared" si="45"/>
        <v>1.6737531249999995</v>
      </c>
      <c r="W34" s="236">
        <f t="shared" si="15"/>
        <v>166.91728129999996</v>
      </c>
      <c r="X34" s="231">
        <f t="shared" si="46"/>
        <v>13.909773441666664</v>
      </c>
      <c r="Y34" s="285">
        <f t="shared" si="17"/>
        <v>7.398630275063699E-4</v>
      </c>
      <c r="Z34" s="228">
        <f t="shared" si="18"/>
        <v>3254.8869853499991</v>
      </c>
      <c r="AA34" s="1"/>
    </row>
    <row r="35" spans="1:27" ht="15.75" x14ac:dyDescent="0.25">
      <c r="A35" s="282">
        <v>26.25</v>
      </c>
      <c r="B35" s="6">
        <v>26</v>
      </c>
      <c r="C35" s="215" t="s">
        <v>137</v>
      </c>
      <c r="D35" s="221">
        <v>443.89839999999998</v>
      </c>
      <c r="E35" s="222">
        <f t="shared" si="33"/>
        <v>44.38984</v>
      </c>
      <c r="F35" s="222">
        <f t="shared" si="34"/>
        <v>39.950855999999995</v>
      </c>
      <c r="G35" s="222">
        <f t="shared" si="35"/>
        <v>35.511871999999997</v>
      </c>
      <c r="H35" s="222">
        <f t="shared" si="36"/>
        <v>39.950855999999995</v>
      </c>
      <c r="I35" s="222">
        <f t="shared" si="37"/>
        <v>26.633903999999998</v>
      </c>
      <c r="J35" s="222">
        <f t="shared" si="0"/>
        <v>22.19492</v>
      </c>
      <c r="K35" s="213">
        <f t="shared" si="6"/>
        <v>208.63224799999998</v>
      </c>
      <c r="L35" s="213">
        <f t="shared" si="38"/>
        <v>17.386020666666663</v>
      </c>
      <c r="M35" s="213">
        <f t="shared" si="39"/>
        <v>4.3465051666666659</v>
      </c>
      <c r="N35" s="235">
        <v>54.604000000000006</v>
      </c>
      <c r="O35" s="229">
        <f t="shared" si="40"/>
        <v>4.5503333333333336</v>
      </c>
      <c r="P35" s="229">
        <f t="shared" si="41"/>
        <v>1.1375833333333334</v>
      </c>
      <c r="Q35" s="229">
        <v>37.901600000000002</v>
      </c>
      <c r="R35" s="229">
        <f t="shared" si="42"/>
        <v>3.158466666666667</v>
      </c>
      <c r="S35" s="229">
        <f t="shared" si="43"/>
        <v>0.78961666666666674</v>
      </c>
      <c r="T35" s="229">
        <v>279.44399999999996</v>
      </c>
      <c r="U35" s="228">
        <f t="shared" si="44"/>
        <v>23.286999999999995</v>
      </c>
      <c r="V35" s="228">
        <f t="shared" si="45"/>
        <v>5.8217499999999989</v>
      </c>
      <c r="W35" s="236">
        <f t="shared" si="15"/>
        <v>580.58184799999992</v>
      </c>
      <c r="X35" s="231">
        <f t="shared" si="46"/>
        <v>48.381820666666663</v>
      </c>
      <c r="Y35" s="285">
        <f t="shared" si="17"/>
        <v>3.4642416003642742E-3</v>
      </c>
      <c r="Z35" s="228">
        <f t="shared" si="18"/>
        <v>15240.273509999997</v>
      </c>
      <c r="AA35" s="1"/>
    </row>
    <row r="36" spans="1:27" ht="15.75" x14ac:dyDescent="0.25">
      <c r="A36" s="282">
        <v>36</v>
      </c>
      <c r="B36" s="6">
        <v>22</v>
      </c>
      <c r="C36" s="215" t="s">
        <v>139</v>
      </c>
      <c r="D36" s="221">
        <v>149.81571</v>
      </c>
      <c r="E36" s="222">
        <f t="shared" si="1"/>
        <v>14.981571000000001</v>
      </c>
      <c r="F36" s="222">
        <f t="shared" si="2"/>
        <v>13.483413899999999</v>
      </c>
      <c r="G36" s="222">
        <f t="shared" si="3"/>
        <v>11.9852568</v>
      </c>
      <c r="H36" s="222">
        <f t="shared" si="4"/>
        <v>13.483413899999999</v>
      </c>
      <c r="I36" s="222">
        <f t="shared" si="5"/>
        <v>8.9889425999999997</v>
      </c>
      <c r="J36" s="222">
        <f t="shared" si="0"/>
        <v>7.4907855000000003</v>
      </c>
      <c r="K36" s="213">
        <f t="shared" si="6"/>
        <v>70.413383699999997</v>
      </c>
      <c r="L36" s="213">
        <f t="shared" si="7"/>
        <v>5.8677819749999998</v>
      </c>
      <c r="M36" s="213">
        <f t="shared" si="8"/>
        <v>1.4669454937499999</v>
      </c>
      <c r="N36" s="235">
        <v>18.428850000000001</v>
      </c>
      <c r="O36" s="229">
        <f t="shared" si="9"/>
        <v>1.5357375</v>
      </c>
      <c r="P36" s="229">
        <f t="shared" si="10"/>
        <v>0.38393437499999999</v>
      </c>
      <c r="Q36" s="229">
        <v>12.791789999999999</v>
      </c>
      <c r="R36" s="229">
        <f t="shared" si="11"/>
        <v>1.0659824999999998</v>
      </c>
      <c r="S36" s="229">
        <f t="shared" si="12"/>
        <v>0.26649562499999996</v>
      </c>
      <c r="T36" s="229">
        <v>94.312350000000009</v>
      </c>
      <c r="U36" s="228">
        <f t="shared" si="13"/>
        <v>7.8593625000000005</v>
      </c>
      <c r="V36" s="228">
        <f t="shared" si="14"/>
        <v>1.9648406250000001</v>
      </c>
      <c r="W36" s="236">
        <f t="shared" si="15"/>
        <v>195.94637369999998</v>
      </c>
      <c r="X36" s="231">
        <f t="shared" si="16"/>
        <v>16.328864475</v>
      </c>
      <c r="Y36" s="285">
        <f t="shared" si="17"/>
        <v>1.6034489693114644E-3</v>
      </c>
      <c r="Z36" s="228">
        <f t="shared" si="18"/>
        <v>7054.0694531999998</v>
      </c>
      <c r="AA36" s="1"/>
    </row>
    <row r="37" spans="1:27" ht="15.75" x14ac:dyDescent="0.25">
      <c r="A37" s="282">
        <v>11.25</v>
      </c>
      <c r="B37" s="10"/>
      <c r="C37" s="215" t="s">
        <v>141</v>
      </c>
      <c r="D37" s="221">
        <v>28534.054</v>
      </c>
      <c r="E37" s="222">
        <f t="shared" si="1"/>
        <v>2853.4054000000001</v>
      </c>
      <c r="F37" s="222">
        <f t="shared" si="2"/>
        <v>2568.06486</v>
      </c>
      <c r="G37" s="222">
        <f t="shared" si="3"/>
        <v>2282.7243200000003</v>
      </c>
      <c r="H37" s="222">
        <f t="shared" si="4"/>
        <v>2568.06486</v>
      </c>
      <c r="I37" s="222">
        <f t="shared" si="5"/>
        <v>1712.04324</v>
      </c>
      <c r="J37" s="222">
        <f t="shared" si="0"/>
        <v>1426.7027</v>
      </c>
      <c r="K37" s="213">
        <f t="shared" si="6"/>
        <v>13411.005380000001</v>
      </c>
      <c r="L37" s="213">
        <f t="shared" si="7"/>
        <v>1117.5837816666667</v>
      </c>
      <c r="M37" s="213">
        <f t="shared" si="8"/>
        <v>279.39594541666668</v>
      </c>
      <c r="N37" s="235">
        <v>4177.49</v>
      </c>
      <c r="O37" s="229">
        <f t="shared" si="9"/>
        <v>348.12416666666667</v>
      </c>
      <c r="P37" s="229">
        <f t="shared" si="10"/>
        <v>87.031041666666667</v>
      </c>
      <c r="Q37" s="229">
        <v>2902.4459999999995</v>
      </c>
      <c r="R37" s="229">
        <f t="shared" si="11"/>
        <v>241.87049999999996</v>
      </c>
      <c r="S37" s="229">
        <f t="shared" si="12"/>
        <v>60.467624999999991</v>
      </c>
      <c r="T37" s="229">
        <v>21399.389999999996</v>
      </c>
      <c r="U37" s="228">
        <f t="shared" si="13"/>
        <v>1783.2824999999996</v>
      </c>
      <c r="V37" s="228">
        <f t="shared" si="14"/>
        <v>445.82062499999989</v>
      </c>
      <c r="W37" s="236">
        <f t="shared" si="15"/>
        <v>41890.331379999996</v>
      </c>
      <c r="X37" s="231">
        <f t="shared" si="16"/>
        <v>3490.860948333333</v>
      </c>
      <c r="Y37" s="286">
        <f t="shared" si="17"/>
        <v>0.10712275412247252</v>
      </c>
      <c r="Z37" s="228">
        <f t="shared" si="18"/>
        <v>471266.22802499996</v>
      </c>
      <c r="AA37" s="1"/>
    </row>
    <row r="38" spans="1:27" ht="15.75" x14ac:dyDescent="0.25">
      <c r="A38" s="282">
        <v>20</v>
      </c>
      <c r="B38" s="6">
        <v>28</v>
      </c>
      <c r="C38" s="215" t="s">
        <v>143</v>
      </c>
      <c r="D38" s="221">
        <v>1498.1570999999999</v>
      </c>
      <c r="E38" s="222">
        <f t="shared" si="1"/>
        <v>149.81571</v>
      </c>
      <c r="F38" s="222">
        <f t="shared" si="2"/>
        <v>134.83413899999999</v>
      </c>
      <c r="G38" s="222">
        <f t="shared" si="3"/>
        <v>119.85256799999999</v>
      </c>
      <c r="H38" s="222">
        <f t="shared" si="4"/>
        <v>134.83413899999999</v>
      </c>
      <c r="I38" s="222">
        <f t="shared" si="5"/>
        <v>89.889425999999986</v>
      </c>
      <c r="J38" s="222">
        <f t="shared" si="0"/>
        <v>74.907854999999998</v>
      </c>
      <c r="K38" s="213">
        <f t="shared" si="6"/>
        <v>704.13383699999997</v>
      </c>
      <c r="L38" s="213">
        <f t="shared" si="7"/>
        <v>58.677819749999998</v>
      </c>
      <c r="M38" s="213">
        <f t="shared" si="8"/>
        <v>14.669454937499999</v>
      </c>
      <c r="N38" s="235">
        <v>184.28850000000003</v>
      </c>
      <c r="O38" s="229">
        <f t="shared" si="9"/>
        <v>15.357375000000003</v>
      </c>
      <c r="P38" s="229">
        <f t="shared" si="10"/>
        <v>3.8393437500000007</v>
      </c>
      <c r="Q38" s="229">
        <v>127.91789999999999</v>
      </c>
      <c r="R38" s="229">
        <f t="shared" si="11"/>
        <v>10.659825</v>
      </c>
      <c r="S38" s="229">
        <f t="shared" si="12"/>
        <v>2.6649562499999999</v>
      </c>
      <c r="T38" s="229">
        <v>943.12350000000004</v>
      </c>
      <c r="U38" s="228">
        <f t="shared" si="13"/>
        <v>78.593625000000003</v>
      </c>
      <c r="V38" s="228">
        <f t="shared" si="14"/>
        <v>19.648406250000001</v>
      </c>
      <c r="W38" s="236">
        <f t="shared" si="15"/>
        <v>1959.463737</v>
      </c>
      <c r="X38" s="231">
        <f t="shared" si="16"/>
        <v>163.28864475</v>
      </c>
      <c r="Y38" s="285">
        <f t="shared" si="17"/>
        <v>8.9080498295081353E-3</v>
      </c>
      <c r="Z38" s="228">
        <f t="shared" si="18"/>
        <v>39189.274740000001</v>
      </c>
      <c r="AA38" s="1"/>
    </row>
    <row r="39" spans="1:27" ht="15.75" x14ac:dyDescent="0.25">
      <c r="A39" s="282">
        <v>9.75</v>
      </c>
      <c r="B39" s="10"/>
      <c r="C39" s="215" t="s">
        <v>145</v>
      </c>
      <c r="D39" s="221">
        <v>1997.5427999999999</v>
      </c>
      <c r="E39" s="222">
        <f t="shared" si="1"/>
        <v>199.75427999999999</v>
      </c>
      <c r="F39" s="222">
        <f t="shared" si="2"/>
        <v>179.778852</v>
      </c>
      <c r="G39" s="222">
        <f t="shared" si="3"/>
        <v>159.80342400000001</v>
      </c>
      <c r="H39" s="222">
        <f t="shared" si="4"/>
        <v>179.778852</v>
      </c>
      <c r="I39" s="222">
        <f t="shared" si="5"/>
        <v>119.85256799999999</v>
      </c>
      <c r="J39" s="222">
        <f t="shared" si="0"/>
        <v>99.877139999999997</v>
      </c>
      <c r="K39" s="213">
        <f t="shared" si="6"/>
        <v>938.84511599999996</v>
      </c>
      <c r="L39" s="213">
        <f t="shared" si="7"/>
        <v>78.237093000000002</v>
      </c>
      <c r="M39" s="213">
        <f t="shared" si="8"/>
        <v>19.55927325</v>
      </c>
      <c r="N39" s="235">
        <v>245.71799999999999</v>
      </c>
      <c r="O39" s="229">
        <f t="shared" si="9"/>
        <v>20.476499999999998</v>
      </c>
      <c r="P39" s="229">
        <f t="shared" si="10"/>
        <v>5.1191249999999995</v>
      </c>
      <c r="Q39" s="229">
        <v>170.55719999999999</v>
      </c>
      <c r="R39" s="229">
        <f t="shared" si="11"/>
        <v>14.213099999999999</v>
      </c>
      <c r="S39" s="229">
        <f t="shared" si="12"/>
        <v>3.5532749999999997</v>
      </c>
      <c r="T39" s="229">
        <v>1257.4979999999998</v>
      </c>
      <c r="U39" s="228">
        <f t="shared" si="13"/>
        <v>104.79149999999998</v>
      </c>
      <c r="V39" s="228">
        <f t="shared" si="14"/>
        <v>26.197874999999996</v>
      </c>
      <c r="W39" s="236">
        <f t="shared" si="15"/>
        <v>2612.618316</v>
      </c>
      <c r="X39" s="231">
        <f t="shared" si="16"/>
        <v>217.71819300000001</v>
      </c>
      <c r="Y39" s="285">
        <f t="shared" si="17"/>
        <v>5.790232389180288E-3</v>
      </c>
      <c r="Z39" s="228">
        <f t="shared" si="18"/>
        <v>25473.028580999999</v>
      </c>
      <c r="AA39" s="1"/>
    </row>
    <row r="40" spans="1:27" ht="15.75" x14ac:dyDescent="0.25">
      <c r="A40" s="282">
        <v>9.75</v>
      </c>
      <c r="B40" s="6">
        <v>29</v>
      </c>
      <c r="C40" s="215" t="s">
        <v>147</v>
      </c>
      <c r="D40" s="221">
        <v>4217.0347999999994</v>
      </c>
      <c r="E40" s="222">
        <f t="shared" si="1"/>
        <v>421.70347999999996</v>
      </c>
      <c r="F40" s="222">
        <f t="shared" si="2"/>
        <v>379.53313199999991</v>
      </c>
      <c r="G40" s="222">
        <f t="shared" si="3"/>
        <v>337.36278399999998</v>
      </c>
      <c r="H40" s="222">
        <f t="shared" si="4"/>
        <v>379.53313199999991</v>
      </c>
      <c r="I40" s="222">
        <f t="shared" si="5"/>
        <v>253.02208799999997</v>
      </c>
      <c r="J40" s="222">
        <f t="shared" si="0"/>
        <v>210.85173999999998</v>
      </c>
      <c r="K40" s="213">
        <f t="shared" si="6"/>
        <v>1982.0063559999996</v>
      </c>
      <c r="L40" s="213">
        <f t="shared" si="7"/>
        <v>165.16719633333329</v>
      </c>
      <c r="M40" s="213">
        <f t="shared" si="8"/>
        <v>41.291799083333323</v>
      </c>
      <c r="N40" s="235">
        <v>518.73800000000006</v>
      </c>
      <c r="O40" s="229">
        <f t="shared" si="9"/>
        <v>43.228166666666674</v>
      </c>
      <c r="P40" s="229">
        <f t="shared" si="10"/>
        <v>10.807041666666668</v>
      </c>
      <c r="Q40" s="229">
        <v>360.0652</v>
      </c>
      <c r="R40" s="229">
        <f t="shared" si="11"/>
        <v>30.005433333333333</v>
      </c>
      <c r="S40" s="229">
        <f t="shared" si="12"/>
        <v>7.5013583333333331</v>
      </c>
      <c r="T40" s="229">
        <v>2654.7179999999998</v>
      </c>
      <c r="U40" s="228">
        <f t="shared" si="13"/>
        <v>221.22649999999999</v>
      </c>
      <c r="V40" s="228">
        <f t="shared" si="14"/>
        <v>55.306624999999997</v>
      </c>
      <c r="W40" s="236">
        <f t="shared" si="15"/>
        <v>5515.527556</v>
      </c>
      <c r="X40" s="231">
        <f t="shared" si="16"/>
        <v>459.62729633333333</v>
      </c>
      <c r="Y40" s="285">
        <f t="shared" si="17"/>
        <v>1.2223823932713941E-2</v>
      </c>
      <c r="Z40" s="228">
        <f t="shared" si="18"/>
        <v>53776.393670999998</v>
      </c>
      <c r="AA40" s="1"/>
    </row>
    <row r="41" spans="1:27" ht="15.75" x14ac:dyDescent="0.25">
      <c r="A41" s="282">
        <v>6.75</v>
      </c>
      <c r="B41" s="6">
        <v>30</v>
      </c>
      <c r="C41" s="215" t="s">
        <v>149</v>
      </c>
      <c r="D41" s="221">
        <v>14260.236099999998</v>
      </c>
      <c r="E41" s="222">
        <f t="shared" si="1"/>
        <v>1426.02361</v>
      </c>
      <c r="F41" s="222">
        <f t="shared" si="2"/>
        <v>1283.4212489999998</v>
      </c>
      <c r="G41" s="222">
        <f t="shared" si="3"/>
        <v>1140.8188879999998</v>
      </c>
      <c r="H41" s="222">
        <f t="shared" si="4"/>
        <v>1283.4212489999998</v>
      </c>
      <c r="I41" s="222">
        <f t="shared" si="5"/>
        <v>855.61416599999984</v>
      </c>
      <c r="J41" s="222">
        <f t="shared" si="0"/>
        <v>713.01180499999998</v>
      </c>
      <c r="K41" s="213">
        <f t="shared" si="6"/>
        <v>6702.3109669999994</v>
      </c>
      <c r="L41" s="213">
        <f t="shared" si="7"/>
        <v>558.52591391666658</v>
      </c>
      <c r="M41" s="213">
        <f t="shared" si="8"/>
        <v>139.63147847916665</v>
      </c>
      <c r="N41" s="235">
        <v>1754.1535000000001</v>
      </c>
      <c r="O41" s="229">
        <f t="shared" si="9"/>
        <v>146.17945833333334</v>
      </c>
      <c r="P41" s="229">
        <f t="shared" si="10"/>
        <v>36.544864583333336</v>
      </c>
      <c r="Q41" s="229">
        <v>1217.5889</v>
      </c>
      <c r="R41" s="229">
        <f t="shared" si="11"/>
        <v>101.46574166666666</v>
      </c>
      <c r="S41" s="229">
        <f t="shared" si="12"/>
        <v>25.366435416666665</v>
      </c>
      <c r="T41" s="229">
        <v>8977.1384999999991</v>
      </c>
      <c r="U41" s="228">
        <f t="shared" si="13"/>
        <v>748.09487499999989</v>
      </c>
      <c r="V41" s="228">
        <f t="shared" si="14"/>
        <v>187.02371874999997</v>
      </c>
      <c r="W41" s="236">
        <f t="shared" si="15"/>
        <v>18651.191867000001</v>
      </c>
      <c r="X41" s="231">
        <f t="shared" si="16"/>
        <v>1554.2659889166669</v>
      </c>
      <c r="Y41" s="286">
        <f t="shared" si="17"/>
        <v>2.8617110077294887E-2</v>
      </c>
      <c r="Z41" s="228">
        <f t="shared" si="18"/>
        <v>125895.54510225001</v>
      </c>
      <c r="AA41" s="1"/>
    </row>
    <row r="42" spans="1:27" ht="15.75" x14ac:dyDescent="0.25">
      <c r="A42" s="282">
        <v>7.5</v>
      </c>
      <c r="B42" s="6">
        <v>31</v>
      </c>
      <c r="C42" s="215" t="s">
        <v>151</v>
      </c>
      <c r="D42" s="221">
        <v>5826.1664999999994</v>
      </c>
      <c r="E42" s="222">
        <f t="shared" si="1"/>
        <v>582.61664999999994</v>
      </c>
      <c r="F42" s="222">
        <f t="shared" si="2"/>
        <v>524.35498499999994</v>
      </c>
      <c r="G42" s="222">
        <f t="shared" si="3"/>
        <v>466.09331999999995</v>
      </c>
      <c r="H42" s="222">
        <f t="shared" si="4"/>
        <v>524.35498499999994</v>
      </c>
      <c r="I42" s="222">
        <f t="shared" si="5"/>
        <v>349.56998999999996</v>
      </c>
      <c r="J42" s="222">
        <f t="shared" si="0"/>
        <v>291.30832499999997</v>
      </c>
      <c r="K42" s="213">
        <f t="shared" si="6"/>
        <v>2738.2982549999997</v>
      </c>
      <c r="L42" s="213">
        <f t="shared" si="7"/>
        <v>228.19152124999997</v>
      </c>
      <c r="M42" s="213">
        <f t="shared" si="8"/>
        <v>57.047880312499991</v>
      </c>
      <c r="N42" s="235">
        <v>716.67750000000012</v>
      </c>
      <c r="O42" s="229">
        <f t="shared" si="9"/>
        <v>59.72312500000001</v>
      </c>
      <c r="P42" s="229">
        <f t="shared" si="10"/>
        <v>14.930781250000003</v>
      </c>
      <c r="Q42" s="229">
        <v>497.45850000000002</v>
      </c>
      <c r="R42" s="229">
        <f t="shared" si="11"/>
        <v>41.454875000000001</v>
      </c>
      <c r="S42" s="229">
        <f t="shared" si="12"/>
        <v>10.36371875</v>
      </c>
      <c r="T42" s="229">
        <v>3667.7024999999999</v>
      </c>
      <c r="U42" s="228">
        <f t="shared" si="13"/>
        <v>305.64187499999997</v>
      </c>
      <c r="V42" s="228">
        <f t="shared" si="14"/>
        <v>76.410468749999993</v>
      </c>
      <c r="W42" s="236">
        <f t="shared" si="15"/>
        <v>7620.1367549999995</v>
      </c>
      <c r="X42" s="231">
        <f t="shared" si="16"/>
        <v>635.01139624999996</v>
      </c>
      <c r="Y42" s="285">
        <f t="shared" si="17"/>
        <v>1.2990906001366031E-2</v>
      </c>
      <c r="Z42" s="228">
        <f t="shared" si="18"/>
        <v>57151.025662499997</v>
      </c>
      <c r="AA42" s="1"/>
    </row>
    <row r="43" spans="1:27" ht="15.75" x14ac:dyDescent="0.25">
      <c r="A43" s="282">
        <v>6</v>
      </c>
      <c r="B43" s="6">
        <v>32</v>
      </c>
      <c r="C43" s="215" t="s">
        <v>153</v>
      </c>
      <c r="D43" s="221">
        <v>277.43650000000002</v>
      </c>
      <c r="E43" s="222">
        <f t="shared" si="1"/>
        <v>27.743650000000002</v>
      </c>
      <c r="F43" s="222">
        <f t="shared" si="2"/>
        <v>24.969285000000003</v>
      </c>
      <c r="G43" s="222">
        <f t="shared" si="3"/>
        <v>22.194920000000003</v>
      </c>
      <c r="H43" s="222">
        <f t="shared" si="4"/>
        <v>24.969285000000003</v>
      </c>
      <c r="I43" s="222">
        <f t="shared" si="5"/>
        <v>16.646190000000001</v>
      </c>
      <c r="J43" s="222">
        <f t="shared" si="0"/>
        <v>13.871825000000001</v>
      </c>
      <c r="K43" s="213">
        <f t="shared" si="6"/>
        <v>130.39515500000002</v>
      </c>
      <c r="L43" s="213">
        <f t="shared" si="7"/>
        <v>10.866262916666669</v>
      </c>
      <c r="M43" s="213">
        <f t="shared" si="8"/>
        <v>2.7165657291666672</v>
      </c>
      <c r="N43" s="235">
        <v>34.127499999999998</v>
      </c>
      <c r="O43" s="229">
        <f t="shared" si="9"/>
        <v>2.8439583333333331</v>
      </c>
      <c r="P43" s="229">
        <f t="shared" si="10"/>
        <v>0.71098958333333329</v>
      </c>
      <c r="Q43" s="229">
        <v>23.688499999999998</v>
      </c>
      <c r="R43" s="229">
        <f t="shared" si="11"/>
        <v>1.9740416666666665</v>
      </c>
      <c r="S43" s="229">
        <f t="shared" si="12"/>
        <v>0.49351041666666662</v>
      </c>
      <c r="T43" s="229">
        <v>174.6525</v>
      </c>
      <c r="U43" s="228">
        <f t="shared" si="13"/>
        <v>14.554375</v>
      </c>
      <c r="V43" s="228">
        <f t="shared" si="14"/>
        <v>3.6385937500000001</v>
      </c>
      <c r="W43" s="236">
        <f t="shared" si="15"/>
        <v>362.86365499999999</v>
      </c>
      <c r="X43" s="231">
        <f t="shared" si="16"/>
        <v>30.238637916666665</v>
      </c>
      <c r="Y43" s="285">
        <f t="shared" si="17"/>
        <v>4.9489165719489639E-4</v>
      </c>
      <c r="Z43" s="228">
        <f t="shared" si="18"/>
        <v>2177.1819299999997</v>
      </c>
      <c r="AA43" s="1"/>
    </row>
    <row r="44" spans="1:27" ht="15.75" x14ac:dyDescent="0.25">
      <c r="A44" s="282">
        <v>6.5</v>
      </c>
      <c r="B44" s="6">
        <v>33</v>
      </c>
      <c r="C44" s="215" t="s">
        <v>155</v>
      </c>
      <c r="D44" s="221">
        <v>5493.2426999999998</v>
      </c>
      <c r="E44" s="222">
        <f t="shared" si="1"/>
        <v>549.32426999999996</v>
      </c>
      <c r="F44" s="222">
        <f t="shared" si="2"/>
        <v>494.39184299999994</v>
      </c>
      <c r="G44" s="222">
        <f t="shared" si="3"/>
        <v>439.45941599999998</v>
      </c>
      <c r="H44" s="222">
        <f t="shared" si="4"/>
        <v>494.39184299999994</v>
      </c>
      <c r="I44" s="222">
        <f t="shared" si="5"/>
        <v>329.594562</v>
      </c>
      <c r="J44" s="222">
        <f t="shared" si="0"/>
        <v>274.66213499999998</v>
      </c>
      <c r="K44" s="213">
        <f t="shared" si="6"/>
        <v>2581.8240689999998</v>
      </c>
      <c r="L44" s="213">
        <f t="shared" si="7"/>
        <v>215.15200574999997</v>
      </c>
      <c r="M44" s="213">
        <f t="shared" si="8"/>
        <v>53.788001437499993</v>
      </c>
      <c r="N44" s="235">
        <v>675.72450000000003</v>
      </c>
      <c r="O44" s="229">
        <f t="shared" si="9"/>
        <v>56.310375000000001</v>
      </c>
      <c r="P44" s="229">
        <f t="shared" si="10"/>
        <v>14.07759375</v>
      </c>
      <c r="Q44" s="229">
        <v>469.03230000000002</v>
      </c>
      <c r="R44" s="229">
        <f t="shared" si="11"/>
        <v>39.086024999999999</v>
      </c>
      <c r="S44" s="229">
        <f t="shared" si="12"/>
        <v>9.7715062499999998</v>
      </c>
      <c r="T44" s="229">
        <v>3458.1194999999998</v>
      </c>
      <c r="U44" s="228">
        <f t="shared" si="13"/>
        <v>288.176625</v>
      </c>
      <c r="V44" s="228">
        <f t="shared" si="14"/>
        <v>72.04415625</v>
      </c>
      <c r="W44" s="236">
        <f t="shared" si="15"/>
        <v>7184.7003690000001</v>
      </c>
      <c r="X44" s="231">
        <f t="shared" si="16"/>
        <v>598.72503074999997</v>
      </c>
      <c r="Y44" s="285">
        <f t="shared" si="17"/>
        <v>1.061542604683053E-2</v>
      </c>
      <c r="Z44" s="228">
        <f t="shared" si="18"/>
        <v>46700.552398500004</v>
      </c>
      <c r="AA44" s="1"/>
    </row>
    <row r="45" spans="1:27" ht="16.5" thickBot="1" x14ac:dyDescent="0.3">
      <c r="A45" s="282">
        <v>14.4</v>
      </c>
      <c r="B45" s="6">
        <v>34</v>
      </c>
      <c r="C45" s="215" t="s">
        <v>157</v>
      </c>
      <c r="D45" s="221">
        <v>998.77139999999997</v>
      </c>
      <c r="E45" s="222">
        <f t="shared" si="1"/>
        <v>99.877139999999997</v>
      </c>
      <c r="F45" s="222">
        <f t="shared" si="2"/>
        <v>89.889426</v>
      </c>
      <c r="G45" s="222">
        <f t="shared" si="3"/>
        <v>79.901712000000003</v>
      </c>
      <c r="H45" s="222">
        <f t="shared" si="4"/>
        <v>89.889426</v>
      </c>
      <c r="I45" s="222">
        <f t="shared" si="5"/>
        <v>59.926283999999995</v>
      </c>
      <c r="J45" s="222">
        <f t="shared" si="0"/>
        <v>49.938569999999999</v>
      </c>
      <c r="K45" s="213">
        <f t="shared" si="6"/>
        <v>469.42255799999998</v>
      </c>
      <c r="L45" s="213">
        <f t="shared" si="7"/>
        <v>39.118546500000001</v>
      </c>
      <c r="M45" s="213">
        <f t="shared" si="8"/>
        <v>9.7796366250000002</v>
      </c>
      <c r="N45" s="235">
        <v>122.85899999999999</v>
      </c>
      <c r="O45" s="229">
        <f t="shared" si="9"/>
        <v>10.238249999999999</v>
      </c>
      <c r="P45" s="229">
        <f t="shared" si="10"/>
        <v>2.5595624999999997</v>
      </c>
      <c r="Q45" s="229">
        <v>85.278599999999997</v>
      </c>
      <c r="R45" s="229">
        <f t="shared" si="11"/>
        <v>7.1065499999999995</v>
      </c>
      <c r="S45" s="229">
        <f t="shared" si="12"/>
        <v>1.7766374999999999</v>
      </c>
      <c r="T45" s="229">
        <v>628.74899999999991</v>
      </c>
      <c r="U45" s="228">
        <f t="shared" si="13"/>
        <v>52.395749999999992</v>
      </c>
      <c r="V45" s="228">
        <f t="shared" si="14"/>
        <v>13.098937499999998</v>
      </c>
      <c r="W45" s="236">
        <f t="shared" si="15"/>
        <v>1306.309158</v>
      </c>
      <c r="X45" s="231">
        <f t="shared" si="16"/>
        <v>108.85909650000001</v>
      </c>
      <c r="Y45" s="285">
        <f t="shared" si="17"/>
        <v>4.2758639181639056E-3</v>
      </c>
      <c r="Z45" s="228">
        <f t="shared" si="18"/>
        <v>18810.851875200002</v>
      </c>
      <c r="AA45" s="1"/>
    </row>
    <row r="46" spans="1:27" ht="16.5" thickTop="1" x14ac:dyDescent="0.25">
      <c r="B46" s="6"/>
      <c r="C46" s="7"/>
      <c r="D46" s="7"/>
      <c r="E46" s="222"/>
      <c r="F46" s="222"/>
      <c r="G46" s="222"/>
      <c r="H46" s="222"/>
      <c r="I46" s="222"/>
      <c r="J46" s="222"/>
      <c r="K46" s="213"/>
      <c r="L46" s="213"/>
      <c r="M46" s="213"/>
      <c r="N46" s="238"/>
      <c r="O46" s="229"/>
      <c r="P46" s="229"/>
      <c r="Q46" s="229"/>
      <c r="R46" s="229"/>
      <c r="S46" s="229"/>
      <c r="T46" s="229"/>
      <c r="U46" s="228"/>
      <c r="V46" s="228"/>
      <c r="W46" s="236"/>
      <c r="X46" s="233"/>
      <c r="Y46" s="1"/>
      <c r="Z46" s="1"/>
      <c r="AA46" s="1"/>
    </row>
    <row r="47" spans="1:27" ht="15.75" x14ac:dyDescent="0.25">
      <c r="B47" s="6">
        <v>36</v>
      </c>
      <c r="C47" s="7" t="s">
        <v>963</v>
      </c>
      <c r="D47" s="221">
        <v>3377724.2117420002</v>
      </c>
      <c r="E47" s="221">
        <f t="shared" si="1"/>
        <v>337772.42117420002</v>
      </c>
      <c r="F47" s="221">
        <f t="shared" si="2"/>
        <v>303995.17905678001</v>
      </c>
      <c r="G47" s="221">
        <f t="shared" si="3"/>
        <v>270217.93693935999</v>
      </c>
      <c r="H47" s="221">
        <f t="shared" si="4"/>
        <v>303995.17905678001</v>
      </c>
      <c r="I47" s="221">
        <f t="shared" si="5"/>
        <v>202663.45270451999</v>
      </c>
      <c r="J47" s="221">
        <f>J$4*D47</f>
        <v>168886.21058710001</v>
      </c>
      <c r="K47" s="221">
        <f>SUM(E47:J47)</f>
        <v>1587530.3795187399</v>
      </c>
      <c r="L47" s="221">
        <f t="shared" si="7"/>
        <v>132294.19829322831</v>
      </c>
      <c r="M47" s="221">
        <f t="shared" si="8"/>
        <v>33073.549573307078</v>
      </c>
      <c r="N47" s="235">
        <v>422557.52677</v>
      </c>
      <c r="O47" s="235">
        <f t="shared" si="9"/>
        <v>35213.127230833335</v>
      </c>
      <c r="P47" s="235">
        <f t="shared" si="10"/>
        <v>8803.2818077083339</v>
      </c>
      <c r="Q47" s="235">
        <v>312808.50975799991</v>
      </c>
      <c r="R47" s="235">
        <f t="shared" si="11"/>
        <v>26067.375813166658</v>
      </c>
      <c r="S47" s="235">
        <f t="shared" si="12"/>
        <v>6516.8439532916645</v>
      </c>
      <c r="T47" s="235">
        <v>2076413.8134700006</v>
      </c>
      <c r="U47" s="235">
        <f t="shared" si="13"/>
        <v>173034.48445583339</v>
      </c>
      <c r="V47" s="235">
        <f t="shared" si="14"/>
        <v>43258.621113958347</v>
      </c>
      <c r="W47" s="235">
        <f t="shared" si="15"/>
        <v>4399310.2295167409</v>
      </c>
      <c r="X47" s="235">
        <f t="shared" si="16"/>
        <v>366609.18579306174</v>
      </c>
      <c r="Y47" s="297">
        <f>W47-Z21</f>
        <v>4170706.1268667411</v>
      </c>
      <c r="Z47" s="1"/>
      <c r="AA47" s="1"/>
    </row>
    <row r="48" spans="1:27" ht="15.75" x14ac:dyDescent="0.25">
      <c r="C48" s="324" t="s">
        <v>1007</v>
      </c>
      <c r="D48" s="318">
        <v>6.8098345377913608E-2</v>
      </c>
      <c r="E48" s="320">
        <v>6.8098345377913608E-3</v>
      </c>
      <c r="F48" s="320">
        <v>6.1288510840122245E-3</v>
      </c>
      <c r="G48" s="320">
        <v>5.4478676302330883E-3</v>
      </c>
      <c r="H48" s="320">
        <v>6.1288510840122245E-3</v>
      </c>
      <c r="I48" s="321">
        <v>4.0859007226748166E-3</v>
      </c>
      <c r="J48" s="320">
        <v>3.4049172688956804E-3</v>
      </c>
      <c r="K48" s="326"/>
      <c r="L48" s="326"/>
      <c r="M48" s="335"/>
      <c r="N48" s="336">
        <v>8.5191882451468737E-3</v>
      </c>
      <c r="O48" s="330"/>
      <c r="P48" s="330"/>
      <c r="Q48" s="332">
        <v>6.3065367683363205E-3</v>
      </c>
      <c r="R48" s="330"/>
      <c r="S48" s="330"/>
      <c r="T48" s="332">
        <v>4.1862608121053829E-2</v>
      </c>
    </row>
    <row r="49" spans="3:23" ht="15" x14ac:dyDescent="0.25">
      <c r="C49" s="324" t="s">
        <v>1006</v>
      </c>
      <c r="E49" s="322">
        <v>3.7064035759115391E-2</v>
      </c>
      <c r="F49" s="322">
        <v>3.3357632183203853E-2</v>
      </c>
      <c r="G49" s="322">
        <v>2.9651228607292312E-2</v>
      </c>
      <c r="H49" s="322">
        <v>3.3357632183203853E-2</v>
      </c>
      <c r="I49" s="322">
        <v>2.2238421455469233E-2</v>
      </c>
      <c r="J49" s="322">
        <v>1.8532017879557695E-2</v>
      </c>
      <c r="K49" s="332"/>
      <c r="L49" s="332"/>
      <c r="M49" s="332"/>
      <c r="N49" s="332">
        <v>4.6367572663398138E-2</v>
      </c>
      <c r="O49" s="330"/>
      <c r="P49" s="330"/>
      <c r="Q49" s="332">
        <v>3.4324725953415652E-2</v>
      </c>
      <c r="R49" s="330"/>
      <c r="S49" s="330"/>
      <c r="T49" s="332">
        <v>0.22784653514823933</v>
      </c>
      <c r="W49" s="225"/>
    </row>
    <row r="50" spans="3:23" ht="15" x14ac:dyDescent="0.25">
      <c r="C50" s="324" t="s">
        <v>1008</v>
      </c>
      <c r="E50" s="332">
        <f>E47/W47</f>
        <v>7.6778495616869447E-2</v>
      </c>
      <c r="F50" s="332">
        <f>F47/W47</f>
        <v>6.9100646055182499E-2</v>
      </c>
      <c r="G50" s="332">
        <f>G47/W47</f>
        <v>6.1422796493495552E-2</v>
      </c>
      <c r="H50" s="327">
        <f>H47/W$47</f>
        <v>6.9100646055182499E-2</v>
      </c>
      <c r="I50" s="332">
        <f>I47/W47</f>
        <v>4.6067097370121664E-2</v>
      </c>
      <c r="J50" s="322">
        <f>J47/W47</f>
        <v>3.8389247808434723E-2</v>
      </c>
      <c r="K50" s="332"/>
      <c r="L50" s="332"/>
      <c r="M50" s="332"/>
      <c r="N50" s="332">
        <f>N47/W47</f>
        <v>9.6050859049423634E-2</v>
      </c>
      <c r="O50" s="330"/>
      <c r="P50" s="337"/>
      <c r="Q50" s="332">
        <f>Q47/W47</f>
        <v>7.1103989816231158E-2</v>
      </c>
      <c r="R50" s="330"/>
      <c r="S50" s="330"/>
      <c r="T50" s="332">
        <f>T47/W47</f>
        <v>0.47198622173505872</v>
      </c>
    </row>
    <row r="51" spans="3:23" ht="15.75" x14ac:dyDescent="0.25">
      <c r="C51" s="324" t="s">
        <v>1009</v>
      </c>
      <c r="D51" s="332">
        <v>0.14484280507947866</v>
      </c>
      <c r="E51" s="332">
        <v>1.4484280507947868E-2</v>
      </c>
      <c r="F51" s="332">
        <v>1.303585245715308E-2</v>
      </c>
      <c r="G51" s="332">
        <v>1.1587424406358293E-2</v>
      </c>
      <c r="H51" s="332">
        <v>1.303585245715308E-2</v>
      </c>
      <c r="I51" s="332">
        <v>8.6905683047687199E-3</v>
      </c>
      <c r="J51" s="332">
        <v>7.2421402539739341E-3</v>
      </c>
      <c r="K51" s="330"/>
      <c r="L51" s="330"/>
      <c r="M51" s="330"/>
      <c r="N51" s="332">
        <v>1.8120016214482067E-2</v>
      </c>
      <c r="O51" s="332"/>
      <c r="P51" s="332"/>
      <c r="Q51" s="332">
        <v>1.3413783709331726E-2</v>
      </c>
      <c r="R51" s="330"/>
      <c r="S51" s="330"/>
      <c r="T51" s="338">
        <v>8.9040307140310915E-2</v>
      </c>
    </row>
    <row r="52" spans="3:23" ht="15" x14ac:dyDescent="0.25">
      <c r="G52" s="279"/>
      <c r="T52" s="339"/>
    </row>
  </sheetData>
  <mergeCells count="11">
    <mergeCell ref="E1:AA1"/>
    <mergeCell ref="D3:D4"/>
    <mergeCell ref="Y2:Y3"/>
    <mergeCell ref="Z2:Z3"/>
    <mergeCell ref="AA2:AA3"/>
    <mergeCell ref="T2:V2"/>
    <mergeCell ref="W2:W3"/>
    <mergeCell ref="X2:X3"/>
    <mergeCell ref="E2:M2"/>
    <mergeCell ref="Q2:S2"/>
    <mergeCell ref="N2:P2"/>
  </mergeCells>
  <pageMargins left="0.7" right="0.7" top="0.75" bottom="0.75" header="0.3" footer="0.3"/>
  <pageSetup paperSize="9" scale="4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view="pageBreakPreview" topLeftCell="B1" zoomScale="60" zoomScaleNormal="100" workbookViewId="0">
      <pane ySplit="4" topLeftCell="A34" activePane="bottomLeft" state="frozen"/>
      <selection pane="bottomLeft" activeCell="K48" sqref="K48:P51"/>
    </sheetView>
  </sheetViews>
  <sheetFormatPr defaultRowHeight="14.25" x14ac:dyDescent="0.2"/>
  <cols>
    <col min="3" max="3" width="26.25" bestFit="1" customWidth="1"/>
    <col min="4" max="10" width="11.25" customWidth="1"/>
    <col min="11" max="16" width="9.625" customWidth="1"/>
    <col min="17" max="17" width="11.5" customWidth="1"/>
    <col min="18" max="19" width="9.625" customWidth="1"/>
    <col min="20" max="20" width="11.125" customWidth="1"/>
    <col min="21" max="21" width="9.625" customWidth="1"/>
    <col min="22" max="22" width="14.5" bestFit="1" customWidth="1"/>
  </cols>
  <sheetData>
    <row r="1" spans="1:24" ht="24.75" x14ac:dyDescent="0.2">
      <c r="D1" s="371" t="s">
        <v>13</v>
      </c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</row>
    <row r="2" spans="1:24" ht="14.25" customHeight="1" x14ac:dyDescent="0.2">
      <c r="D2" s="12" t="s">
        <v>7</v>
      </c>
      <c r="E2" s="12">
        <v>0.35</v>
      </c>
      <c r="F2" s="12"/>
      <c r="G2" s="12" t="s">
        <v>8</v>
      </c>
      <c r="H2" s="12">
        <v>0.36</v>
      </c>
      <c r="I2" s="12"/>
      <c r="K2" s="14"/>
      <c r="L2" s="367" t="s">
        <v>9</v>
      </c>
      <c r="M2" s="368"/>
      <c r="N2" s="368"/>
      <c r="O2" s="368"/>
      <c r="P2" s="368"/>
      <c r="Q2" s="368"/>
      <c r="R2" s="368"/>
      <c r="S2" s="369"/>
      <c r="T2" s="375" t="s">
        <v>15</v>
      </c>
      <c r="U2" s="375" t="s">
        <v>16</v>
      </c>
      <c r="V2" s="364" t="s">
        <v>993</v>
      </c>
      <c r="W2" s="366" t="s">
        <v>17</v>
      </c>
      <c r="X2" s="366" t="s">
        <v>18</v>
      </c>
    </row>
    <row r="3" spans="1:24" ht="71.25" customHeight="1" x14ac:dyDescent="0.25">
      <c r="B3" s="245" t="s">
        <v>28</v>
      </c>
      <c r="C3" s="246" t="s">
        <v>0</v>
      </c>
      <c r="D3" s="373" t="s">
        <v>3</v>
      </c>
      <c r="E3" s="373" t="s">
        <v>4</v>
      </c>
      <c r="F3" s="373" t="s">
        <v>5</v>
      </c>
      <c r="G3" s="373" t="s">
        <v>3</v>
      </c>
      <c r="H3" s="373" t="s">
        <v>4</v>
      </c>
      <c r="I3" s="373" t="s">
        <v>5</v>
      </c>
      <c r="J3" s="373" t="s">
        <v>913</v>
      </c>
      <c r="K3" s="287" t="s">
        <v>958</v>
      </c>
      <c r="L3" s="287" t="s">
        <v>951</v>
      </c>
      <c r="M3" s="287" t="s">
        <v>950</v>
      </c>
      <c r="N3" s="287" t="s">
        <v>952</v>
      </c>
      <c r="O3" s="287" t="s">
        <v>959</v>
      </c>
      <c r="P3" s="287" t="s">
        <v>949</v>
      </c>
      <c r="Q3" s="373" t="s">
        <v>3</v>
      </c>
      <c r="R3" s="373" t="s">
        <v>4</v>
      </c>
      <c r="S3" s="373" t="s">
        <v>5</v>
      </c>
      <c r="T3" s="376"/>
      <c r="U3" s="376"/>
      <c r="V3" s="365"/>
      <c r="W3" s="366"/>
      <c r="X3" s="366"/>
    </row>
    <row r="4" spans="1:24" ht="17.25" customHeight="1" thickBot="1" x14ac:dyDescent="0.3">
      <c r="B4" s="245"/>
      <c r="C4" s="246"/>
      <c r="D4" s="374"/>
      <c r="E4" s="374"/>
      <c r="F4" s="374"/>
      <c r="G4" s="374"/>
      <c r="H4" s="374"/>
      <c r="I4" s="374"/>
      <c r="J4" s="374"/>
      <c r="K4" s="8">
        <v>0.12</v>
      </c>
      <c r="L4" s="8">
        <v>0.1</v>
      </c>
      <c r="M4" s="8">
        <v>0.1</v>
      </c>
      <c r="N4" s="8">
        <v>7.0000000000000007E-2</v>
      </c>
      <c r="O4" s="8">
        <v>7.0000000000000007E-2</v>
      </c>
      <c r="P4" s="8">
        <v>7.0000000000000007E-2</v>
      </c>
      <c r="Q4" s="374"/>
      <c r="R4" s="374"/>
      <c r="S4" s="374"/>
      <c r="T4" s="377"/>
      <c r="U4" s="377"/>
      <c r="V4" s="13"/>
      <c r="W4" s="13"/>
      <c r="X4" s="13"/>
    </row>
    <row r="5" spans="1:24" ht="16.5" thickTop="1" x14ac:dyDescent="0.25">
      <c r="A5" s="282" t="s">
        <v>1010</v>
      </c>
      <c r="B5" s="294">
        <v>1</v>
      </c>
      <c r="C5" s="214" t="s">
        <v>81</v>
      </c>
      <c r="D5" s="247">
        <v>214.64190000000002</v>
      </c>
      <c r="E5" s="247">
        <f>D5/12</f>
        <v>17.886825000000002</v>
      </c>
      <c r="F5" s="247">
        <f>E5/4</f>
        <v>4.4717062500000004</v>
      </c>
      <c r="G5" s="247">
        <v>227.65049999999999</v>
      </c>
      <c r="H5" s="247">
        <f>G5/12</f>
        <v>18.970874999999999</v>
      </c>
      <c r="I5" s="247">
        <f>H5/4</f>
        <v>4.7427187499999999</v>
      </c>
      <c r="J5" s="239">
        <v>499.38569999999999</v>
      </c>
      <c r="K5" s="247">
        <f>K$4*J5</f>
        <v>59.926283999999995</v>
      </c>
      <c r="L5" s="247">
        <f>L$4*J5</f>
        <v>49.938569999999999</v>
      </c>
      <c r="M5" s="247">
        <f>M$4*J5</f>
        <v>49.938569999999999</v>
      </c>
      <c r="N5" s="247">
        <f>J5*N$4</f>
        <v>34.956999000000003</v>
      </c>
      <c r="O5" s="247">
        <f>O$4*J5</f>
        <v>34.956999000000003</v>
      </c>
      <c r="P5" s="247">
        <f t="shared" ref="P5:P45" si="0">P$4*J5</f>
        <v>34.956999000000003</v>
      </c>
      <c r="Q5" s="247">
        <f>SUM(K5:P5)</f>
        <v>264.674421</v>
      </c>
      <c r="R5" s="247">
        <f>Q5/12</f>
        <v>22.05620175</v>
      </c>
      <c r="S5" s="247">
        <f>R5/4</f>
        <v>5.5140504374999999</v>
      </c>
      <c r="T5" s="240">
        <f t="shared" ref="T5:T47" si="1">Q5+G5+D5</f>
        <v>706.96682099999998</v>
      </c>
      <c r="U5" s="236">
        <f>T5/12</f>
        <v>58.913901750000001</v>
      </c>
      <c r="V5" s="283" t="e">
        <f>W5/T$47</f>
        <v>#VALUE!</v>
      </c>
      <c r="W5" s="229" t="e">
        <f>T5*A5</f>
        <v>#VALUE!</v>
      </c>
      <c r="X5" s="1"/>
    </row>
    <row r="6" spans="1:24" ht="15.75" x14ac:dyDescent="0.25">
      <c r="A6" s="282">
        <v>4.75</v>
      </c>
      <c r="B6" s="294">
        <v>2</v>
      </c>
      <c r="C6" s="215" t="s">
        <v>83</v>
      </c>
      <c r="D6" s="247">
        <v>178.86825000000002</v>
      </c>
      <c r="E6" s="247">
        <f t="shared" ref="E6:E45" si="2">D6/12</f>
        <v>14.905687500000001</v>
      </c>
      <c r="F6" s="247">
        <f t="shared" ref="F6:F45" si="3">E6/4</f>
        <v>3.7264218750000002</v>
      </c>
      <c r="G6" s="247">
        <v>189.70875000000001</v>
      </c>
      <c r="H6" s="247">
        <f t="shared" ref="H6:H45" si="4">G6/12</f>
        <v>15.809062500000001</v>
      </c>
      <c r="I6" s="247">
        <f t="shared" ref="I6:I45" si="5">H6/4</f>
        <v>3.9522656250000003</v>
      </c>
      <c r="J6" s="241">
        <v>416.15474999999992</v>
      </c>
      <c r="K6" s="247">
        <f t="shared" ref="K6:K45" si="6">K$4*J6</f>
        <v>49.938569999999991</v>
      </c>
      <c r="L6" s="247">
        <f t="shared" ref="L6:L45" si="7">L$4*J6</f>
        <v>41.615474999999996</v>
      </c>
      <c r="M6" s="247">
        <f t="shared" ref="M6:M45" si="8">M$4*J6</f>
        <v>41.615474999999996</v>
      </c>
      <c r="N6" s="247">
        <f t="shared" ref="N6:N47" si="9">J6*N$4</f>
        <v>29.130832499999997</v>
      </c>
      <c r="O6" s="247">
        <f t="shared" ref="O6:O45" si="10">O$4*J6</f>
        <v>29.130832499999997</v>
      </c>
      <c r="P6" s="247">
        <f t="shared" si="0"/>
        <v>29.130832499999997</v>
      </c>
      <c r="Q6" s="247">
        <f t="shared" ref="Q6:Q48" si="11">SUM(K6:P6)</f>
        <v>220.56201749999997</v>
      </c>
      <c r="R6" s="247">
        <f t="shared" ref="R6:R45" si="12">Q6/12</f>
        <v>18.380168124999997</v>
      </c>
      <c r="S6" s="247">
        <f t="shared" ref="S6:S45" si="13">R6/4</f>
        <v>4.5950420312499993</v>
      </c>
      <c r="T6" s="240">
        <f t="shared" si="1"/>
        <v>589.13901750000002</v>
      </c>
      <c r="U6" s="236">
        <f t="shared" ref="U6:U45" si="14">T6/12</f>
        <v>49.094918125</v>
      </c>
      <c r="V6" s="283">
        <f t="shared" ref="V6:V45" si="15">W6/T$47</f>
        <v>5.9365052087808051E-4</v>
      </c>
      <c r="W6" s="229">
        <f t="shared" ref="W6:W46" si="16">T6*A6</f>
        <v>2798.4103331250003</v>
      </c>
      <c r="X6" s="1"/>
    </row>
    <row r="7" spans="1:24" ht="15.75" x14ac:dyDescent="0.25">
      <c r="A7" s="282">
        <v>4.5</v>
      </c>
      <c r="B7" s="294">
        <v>3</v>
      </c>
      <c r="C7" s="215" t="s">
        <v>85</v>
      </c>
      <c r="D7" s="247">
        <v>2384.91</v>
      </c>
      <c r="E7" s="247">
        <f t="shared" si="2"/>
        <v>198.74249999999998</v>
      </c>
      <c r="F7" s="247">
        <f t="shared" si="3"/>
        <v>49.685624999999995</v>
      </c>
      <c r="G7" s="247">
        <v>2529.4500000000003</v>
      </c>
      <c r="H7" s="247">
        <f t="shared" si="4"/>
        <v>210.78750000000002</v>
      </c>
      <c r="I7" s="247">
        <f t="shared" si="5"/>
        <v>52.696875000000006</v>
      </c>
      <c r="J7" s="241">
        <v>5548.73</v>
      </c>
      <c r="K7" s="247">
        <f t="shared" si="6"/>
        <v>665.84759999999994</v>
      </c>
      <c r="L7" s="247">
        <f t="shared" si="7"/>
        <v>554.87299999999993</v>
      </c>
      <c r="M7" s="247">
        <f t="shared" si="8"/>
        <v>554.87299999999993</v>
      </c>
      <c r="N7" s="247">
        <f t="shared" si="9"/>
        <v>388.41110000000003</v>
      </c>
      <c r="O7" s="247">
        <f t="shared" si="10"/>
        <v>388.41110000000003</v>
      </c>
      <c r="P7" s="247">
        <f t="shared" si="0"/>
        <v>388.41110000000003</v>
      </c>
      <c r="Q7" s="247">
        <f t="shared" si="11"/>
        <v>2940.8269</v>
      </c>
      <c r="R7" s="247">
        <f t="shared" si="12"/>
        <v>245.06890833333333</v>
      </c>
      <c r="S7" s="247">
        <f t="shared" si="13"/>
        <v>61.267227083333331</v>
      </c>
      <c r="T7" s="240">
        <f t="shared" si="1"/>
        <v>7855.1869000000006</v>
      </c>
      <c r="U7" s="236">
        <f t="shared" si="14"/>
        <v>654.59890833333338</v>
      </c>
      <c r="V7" s="283">
        <f t="shared" si="15"/>
        <v>7.4987434216178591E-3</v>
      </c>
      <c r="W7" s="229">
        <f t="shared" si="16"/>
        <v>35348.341050000003</v>
      </c>
      <c r="X7" s="1"/>
    </row>
    <row r="8" spans="1:24" ht="15.75" x14ac:dyDescent="0.25">
      <c r="A8" s="282">
        <v>29</v>
      </c>
      <c r="B8" s="294">
        <v>4</v>
      </c>
      <c r="C8" s="215" t="s">
        <v>87</v>
      </c>
      <c r="D8" s="247">
        <v>2241.8154</v>
      </c>
      <c r="E8" s="247">
        <f t="shared" si="2"/>
        <v>186.81795</v>
      </c>
      <c r="F8" s="247">
        <f t="shared" si="3"/>
        <v>46.704487499999999</v>
      </c>
      <c r="G8" s="247">
        <v>2377.683</v>
      </c>
      <c r="H8" s="247">
        <f t="shared" si="4"/>
        <v>198.14025000000001</v>
      </c>
      <c r="I8" s="247">
        <f t="shared" si="5"/>
        <v>49.535062500000002</v>
      </c>
      <c r="J8" s="241">
        <v>5215.8062</v>
      </c>
      <c r="K8" s="247">
        <f t="shared" si="6"/>
        <v>625.89674400000001</v>
      </c>
      <c r="L8" s="247">
        <f t="shared" si="7"/>
        <v>521.58062000000007</v>
      </c>
      <c r="M8" s="247">
        <f t="shared" si="8"/>
        <v>521.58062000000007</v>
      </c>
      <c r="N8" s="247">
        <f t="shared" si="9"/>
        <v>365.10643400000004</v>
      </c>
      <c r="O8" s="247">
        <f t="shared" si="10"/>
        <v>365.10643400000004</v>
      </c>
      <c r="P8" s="247">
        <f t="shared" si="0"/>
        <v>365.10643400000004</v>
      </c>
      <c r="Q8" s="247">
        <f t="shared" si="11"/>
        <v>2764.3772859999999</v>
      </c>
      <c r="R8" s="247">
        <f t="shared" si="12"/>
        <v>230.36477383333332</v>
      </c>
      <c r="S8" s="247">
        <f t="shared" si="13"/>
        <v>57.591193458333329</v>
      </c>
      <c r="T8" s="240">
        <f t="shared" si="1"/>
        <v>7383.8756859999994</v>
      </c>
      <c r="U8" s="236">
        <f t="shared" si="14"/>
        <v>615.32297383333332</v>
      </c>
      <c r="V8" s="284">
        <f t="shared" si="15"/>
        <v>4.5425721260733951E-2</v>
      </c>
      <c r="W8" s="229">
        <f t="shared" si="16"/>
        <v>214132.39489399997</v>
      </c>
      <c r="X8" s="1"/>
    </row>
    <row r="9" spans="1:24" ht="15.75" x14ac:dyDescent="0.25">
      <c r="A9" s="282">
        <v>13.5</v>
      </c>
      <c r="B9" s="294">
        <v>5</v>
      </c>
      <c r="C9" s="215" t="s">
        <v>89</v>
      </c>
      <c r="D9" s="247">
        <v>143.09459999999999</v>
      </c>
      <c r="E9" s="247">
        <f t="shared" si="2"/>
        <v>11.924549999999998</v>
      </c>
      <c r="F9" s="247">
        <f t="shared" si="3"/>
        <v>2.9811374999999996</v>
      </c>
      <c r="G9" s="247">
        <v>151.767</v>
      </c>
      <c r="H9" s="247">
        <f t="shared" si="4"/>
        <v>12.64725</v>
      </c>
      <c r="I9" s="247">
        <f t="shared" si="5"/>
        <v>3.1618124999999999</v>
      </c>
      <c r="J9" s="241">
        <v>332.92379999999997</v>
      </c>
      <c r="K9" s="247">
        <f t="shared" si="6"/>
        <v>39.950855999999995</v>
      </c>
      <c r="L9" s="247">
        <f t="shared" si="7"/>
        <v>33.292380000000001</v>
      </c>
      <c r="M9" s="247">
        <f t="shared" si="8"/>
        <v>33.292380000000001</v>
      </c>
      <c r="N9" s="247">
        <f t="shared" si="9"/>
        <v>23.304666000000001</v>
      </c>
      <c r="O9" s="247">
        <f t="shared" si="10"/>
        <v>23.304666000000001</v>
      </c>
      <c r="P9" s="247">
        <f t="shared" si="0"/>
        <v>23.304666000000001</v>
      </c>
      <c r="Q9" s="247">
        <f t="shared" si="11"/>
        <v>176.449614</v>
      </c>
      <c r="R9" s="247">
        <f t="shared" si="12"/>
        <v>14.7041345</v>
      </c>
      <c r="S9" s="247">
        <f t="shared" si="13"/>
        <v>3.6760336250000001</v>
      </c>
      <c r="T9" s="240">
        <f t="shared" si="1"/>
        <v>471.31121399999995</v>
      </c>
      <c r="U9" s="236">
        <f t="shared" si="14"/>
        <v>39.275934499999998</v>
      </c>
      <c r="V9" s="283">
        <f t="shared" si="15"/>
        <v>1.3497738158912143E-3</v>
      </c>
      <c r="W9" s="229">
        <f t="shared" si="16"/>
        <v>6362.7013889999989</v>
      </c>
      <c r="X9" s="1"/>
    </row>
    <row r="10" spans="1:24" ht="15.75" x14ac:dyDescent="0.25">
      <c r="A10" s="282">
        <v>39.75</v>
      </c>
      <c r="B10" s="294">
        <v>6</v>
      </c>
      <c r="C10" s="215" t="s">
        <v>91</v>
      </c>
      <c r="D10" s="247">
        <v>71.547299999999993</v>
      </c>
      <c r="E10" s="247">
        <f t="shared" si="2"/>
        <v>5.9622749999999991</v>
      </c>
      <c r="F10" s="247">
        <f t="shared" si="3"/>
        <v>1.4905687499999998</v>
      </c>
      <c r="G10" s="247">
        <v>75.883499999999998</v>
      </c>
      <c r="H10" s="247">
        <f t="shared" si="4"/>
        <v>6.3236249999999998</v>
      </c>
      <c r="I10" s="247">
        <f t="shared" si="5"/>
        <v>1.58090625</v>
      </c>
      <c r="J10" s="241">
        <v>166.46189999999999</v>
      </c>
      <c r="K10" s="247">
        <f t="shared" si="6"/>
        <v>19.975427999999997</v>
      </c>
      <c r="L10" s="247">
        <f t="shared" si="7"/>
        <v>16.646190000000001</v>
      </c>
      <c r="M10" s="247">
        <f t="shared" si="8"/>
        <v>16.646190000000001</v>
      </c>
      <c r="N10" s="247">
        <f t="shared" si="9"/>
        <v>11.652333</v>
      </c>
      <c r="O10" s="247">
        <f t="shared" si="10"/>
        <v>11.652333</v>
      </c>
      <c r="P10" s="247">
        <f t="shared" si="0"/>
        <v>11.652333</v>
      </c>
      <c r="Q10" s="247">
        <f t="shared" si="11"/>
        <v>88.224806999999998</v>
      </c>
      <c r="R10" s="247">
        <f t="shared" si="12"/>
        <v>7.3520672500000002</v>
      </c>
      <c r="S10" s="247">
        <f t="shared" si="13"/>
        <v>1.8380168125</v>
      </c>
      <c r="T10" s="240">
        <f t="shared" si="1"/>
        <v>235.65560699999997</v>
      </c>
      <c r="U10" s="236">
        <f t="shared" si="14"/>
        <v>19.637967249999999</v>
      </c>
      <c r="V10" s="283">
        <f t="shared" si="15"/>
        <v>1.9871670067287319E-3</v>
      </c>
      <c r="W10" s="229">
        <f t="shared" si="16"/>
        <v>9367.3103782499984</v>
      </c>
      <c r="X10" s="1"/>
    </row>
    <row r="11" spans="1:24" ht="15.75" x14ac:dyDescent="0.25">
      <c r="A11" s="282">
        <v>18</v>
      </c>
      <c r="B11" s="294">
        <v>7</v>
      </c>
      <c r="C11" s="215" t="s">
        <v>93</v>
      </c>
      <c r="D11" s="247">
        <v>1192.4549999999999</v>
      </c>
      <c r="E11" s="247">
        <f t="shared" si="2"/>
        <v>99.371249999999989</v>
      </c>
      <c r="F11" s="247">
        <f t="shared" si="3"/>
        <v>24.842812499999997</v>
      </c>
      <c r="G11" s="247">
        <v>1264.7250000000001</v>
      </c>
      <c r="H11" s="247">
        <f t="shared" si="4"/>
        <v>105.39375000000001</v>
      </c>
      <c r="I11" s="247">
        <f t="shared" si="5"/>
        <v>26.348437500000003</v>
      </c>
      <c r="J11" s="241">
        <v>2774.3649999999998</v>
      </c>
      <c r="K11" s="247">
        <f t="shared" si="6"/>
        <v>332.92379999999997</v>
      </c>
      <c r="L11" s="247">
        <f t="shared" si="7"/>
        <v>277.43649999999997</v>
      </c>
      <c r="M11" s="247">
        <f t="shared" si="8"/>
        <v>277.43649999999997</v>
      </c>
      <c r="N11" s="247">
        <f t="shared" si="9"/>
        <v>194.20555000000002</v>
      </c>
      <c r="O11" s="247">
        <f t="shared" si="10"/>
        <v>194.20555000000002</v>
      </c>
      <c r="P11" s="247">
        <f t="shared" si="0"/>
        <v>194.20555000000002</v>
      </c>
      <c r="Q11" s="247">
        <f t="shared" si="11"/>
        <v>1470.41345</v>
      </c>
      <c r="R11" s="247">
        <f t="shared" si="12"/>
        <v>122.53445416666666</v>
      </c>
      <c r="S11" s="247">
        <f t="shared" si="13"/>
        <v>30.633613541666666</v>
      </c>
      <c r="T11" s="240">
        <f t="shared" si="1"/>
        <v>3927.5934500000003</v>
      </c>
      <c r="U11" s="236">
        <f t="shared" si="14"/>
        <v>327.29945416666669</v>
      </c>
      <c r="V11" s="283">
        <f t="shared" si="15"/>
        <v>1.4997486843235718E-2</v>
      </c>
      <c r="W11" s="229">
        <f t="shared" si="16"/>
        <v>70696.682100000005</v>
      </c>
      <c r="X11" s="1"/>
    </row>
    <row r="12" spans="1:24" ht="15.75" x14ac:dyDescent="0.25">
      <c r="A12" s="282">
        <v>8</v>
      </c>
      <c r="B12" s="294">
        <v>8</v>
      </c>
      <c r="C12" s="215" t="s">
        <v>95</v>
      </c>
      <c r="D12" s="247">
        <v>1597.8896999999999</v>
      </c>
      <c r="E12" s="247">
        <f t="shared" si="2"/>
        <v>133.15747500000001</v>
      </c>
      <c r="F12" s="247">
        <f t="shared" si="3"/>
        <v>33.289368750000001</v>
      </c>
      <c r="G12" s="247">
        <v>1694.7315000000001</v>
      </c>
      <c r="H12" s="247">
        <f t="shared" si="4"/>
        <v>141.22762500000002</v>
      </c>
      <c r="I12" s="247">
        <f t="shared" si="5"/>
        <v>35.306906250000004</v>
      </c>
      <c r="J12" s="241">
        <v>3717.6490999999996</v>
      </c>
      <c r="K12" s="247">
        <f t="shared" si="6"/>
        <v>446.11789199999993</v>
      </c>
      <c r="L12" s="247">
        <f t="shared" si="7"/>
        <v>371.76490999999999</v>
      </c>
      <c r="M12" s="247">
        <f t="shared" si="8"/>
        <v>371.76490999999999</v>
      </c>
      <c r="N12" s="247">
        <f t="shared" si="9"/>
        <v>260.23543699999999</v>
      </c>
      <c r="O12" s="247">
        <f t="shared" si="10"/>
        <v>260.23543699999999</v>
      </c>
      <c r="P12" s="247">
        <f t="shared" si="0"/>
        <v>260.23543699999999</v>
      </c>
      <c r="Q12" s="247">
        <f t="shared" si="11"/>
        <v>1970.3540230000001</v>
      </c>
      <c r="R12" s="247">
        <f t="shared" si="12"/>
        <v>164.19616858333333</v>
      </c>
      <c r="S12" s="247">
        <f t="shared" si="13"/>
        <v>41.049042145833333</v>
      </c>
      <c r="T12" s="240">
        <f t="shared" si="1"/>
        <v>5262.9752230000004</v>
      </c>
      <c r="U12" s="236">
        <f t="shared" si="14"/>
        <v>438.58126858333338</v>
      </c>
      <c r="V12" s="283">
        <f t="shared" si="15"/>
        <v>8.9318366088603825E-3</v>
      </c>
      <c r="W12" s="229">
        <f t="shared" si="16"/>
        <v>42103.801784000003</v>
      </c>
      <c r="X12" s="1"/>
    </row>
    <row r="13" spans="1:24" ht="15.75" x14ac:dyDescent="0.25">
      <c r="A13" s="282">
        <v>8.25</v>
      </c>
      <c r="B13" s="294">
        <v>9</v>
      </c>
      <c r="C13" s="215" t="s">
        <v>98</v>
      </c>
      <c r="D13" s="247">
        <v>7128.1241</v>
      </c>
      <c r="E13" s="247">
        <f t="shared" si="2"/>
        <v>594.0103416666667</v>
      </c>
      <c r="F13" s="247">
        <f t="shared" si="3"/>
        <v>148.50258541666668</v>
      </c>
      <c r="G13" s="247">
        <v>6348.9195</v>
      </c>
      <c r="H13" s="247">
        <f t="shared" si="4"/>
        <v>529.07662500000004</v>
      </c>
      <c r="I13" s="247">
        <f t="shared" si="5"/>
        <v>132.26915625000001</v>
      </c>
      <c r="J13" s="241">
        <v>16987.312300000001</v>
      </c>
      <c r="K13" s="247">
        <f t="shared" si="6"/>
        <v>2038.477476</v>
      </c>
      <c r="L13" s="247">
        <f t="shared" si="7"/>
        <v>1698.7312300000003</v>
      </c>
      <c r="M13" s="247">
        <f t="shared" si="8"/>
        <v>1698.7312300000003</v>
      </c>
      <c r="N13" s="247">
        <f t="shared" si="9"/>
        <v>1189.1118610000003</v>
      </c>
      <c r="O13" s="247">
        <f t="shared" si="10"/>
        <v>1189.1118610000003</v>
      </c>
      <c r="P13" s="247">
        <f t="shared" si="0"/>
        <v>1189.1118610000003</v>
      </c>
      <c r="Q13" s="247">
        <f t="shared" si="11"/>
        <v>9003.2755190000025</v>
      </c>
      <c r="R13" s="247">
        <f t="shared" si="12"/>
        <v>750.27295991666688</v>
      </c>
      <c r="S13" s="247">
        <f t="shared" si="13"/>
        <v>187.56823997916672</v>
      </c>
      <c r="T13" s="240">
        <f t="shared" si="1"/>
        <v>22480.319119000003</v>
      </c>
      <c r="U13" s="236">
        <f t="shared" si="14"/>
        <v>1873.3599265833336</v>
      </c>
      <c r="V13" s="284">
        <f t="shared" si="15"/>
        <v>3.9343761428179934E-2</v>
      </c>
      <c r="W13" s="229">
        <f t="shared" si="16"/>
        <v>185462.63273175003</v>
      </c>
      <c r="X13" s="1"/>
    </row>
    <row r="14" spans="1:24" ht="15.75" x14ac:dyDescent="0.25">
      <c r="A14" s="282">
        <v>4.9000000000000004</v>
      </c>
      <c r="B14" s="294">
        <v>10</v>
      </c>
      <c r="C14" s="215" t="s">
        <v>960</v>
      </c>
      <c r="D14" s="247">
        <v>596.22749999999996</v>
      </c>
      <c r="E14" s="247">
        <f t="shared" si="2"/>
        <v>49.685624999999995</v>
      </c>
      <c r="F14" s="247">
        <f t="shared" si="3"/>
        <v>12.421406249999999</v>
      </c>
      <c r="G14" s="247">
        <v>632.36250000000007</v>
      </c>
      <c r="H14" s="247">
        <f t="shared" si="4"/>
        <v>52.696875000000006</v>
      </c>
      <c r="I14" s="247">
        <f t="shared" si="5"/>
        <v>13.174218750000001</v>
      </c>
      <c r="J14" s="241">
        <v>1387.1824999999999</v>
      </c>
      <c r="K14" s="247">
        <f t="shared" si="6"/>
        <v>166.46189999999999</v>
      </c>
      <c r="L14" s="247">
        <f t="shared" si="7"/>
        <v>138.71824999999998</v>
      </c>
      <c r="M14" s="247">
        <f t="shared" si="8"/>
        <v>138.71824999999998</v>
      </c>
      <c r="N14" s="247">
        <f t="shared" si="9"/>
        <v>97.102775000000008</v>
      </c>
      <c r="O14" s="247">
        <f t="shared" si="10"/>
        <v>97.102775000000008</v>
      </c>
      <c r="P14" s="247">
        <f t="shared" si="0"/>
        <v>97.102775000000008</v>
      </c>
      <c r="Q14" s="247">
        <f t="shared" si="11"/>
        <v>735.20672500000001</v>
      </c>
      <c r="R14" s="247">
        <f t="shared" si="12"/>
        <v>61.267227083333331</v>
      </c>
      <c r="S14" s="247">
        <f t="shared" si="13"/>
        <v>15.316806770833333</v>
      </c>
      <c r="T14" s="240">
        <f t="shared" si="1"/>
        <v>1963.7967250000002</v>
      </c>
      <c r="U14" s="236">
        <f t="shared" si="14"/>
        <v>163.64972708333335</v>
      </c>
      <c r="V14" s="283">
        <f t="shared" si="15"/>
        <v>2.041324598107084E-3</v>
      </c>
      <c r="W14" s="229">
        <f t="shared" si="16"/>
        <v>9622.6039525000015</v>
      </c>
      <c r="X14" s="1"/>
    </row>
    <row r="15" spans="1:24" ht="15.75" x14ac:dyDescent="0.25">
      <c r="A15" s="282">
        <v>6</v>
      </c>
      <c r="B15" s="294">
        <v>11</v>
      </c>
      <c r="C15" s="215" t="s">
        <v>100</v>
      </c>
      <c r="D15" s="247">
        <v>4364.3852999999999</v>
      </c>
      <c r="E15" s="247">
        <f t="shared" si="2"/>
        <v>363.69877500000001</v>
      </c>
      <c r="F15" s="247">
        <f t="shared" si="3"/>
        <v>90.924693750000003</v>
      </c>
      <c r="G15" s="247">
        <v>4628.8935000000001</v>
      </c>
      <c r="H15" s="247">
        <f t="shared" si="4"/>
        <v>385.74112500000001</v>
      </c>
      <c r="I15" s="247">
        <f t="shared" si="5"/>
        <v>96.435281250000003</v>
      </c>
      <c r="J15" s="241">
        <v>10154.175899999998</v>
      </c>
      <c r="K15" s="247">
        <f t="shared" si="6"/>
        <v>1218.5011079999997</v>
      </c>
      <c r="L15" s="247">
        <f t="shared" si="7"/>
        <v>1015.4175899999999</v>
      </c>
      <c r="M15" s="247">
        <f t="shared" si="8"/>
        <v>1015.4175899999999</v>
      </c>
      <c r="N15" s="247">
        <f t="shared" si="9"/>
        <v>710.79231299999992</v>
      </c>
      <c r="O15" s="247">
        <f t="shared" si="10"/>
        <v>710.79231299999992</v>
      </c>
      <c r="P15" s="247">
        <f t="shared" si="0"/>
        <v>710.79231299999992</v>
      </c>
      <c r="Q15" s="247">
        <f t="shared" si="11"/>
        <v>5381.7132269999993</v>
      </c>
      <c r="R15" s="247">
        <f t="shared" si="12"/>
        <v>448.47610224999994</v>
      </c>
      <c r="S15" s="247">
        <f t="shared" si="13"/>
        <v>112.11902556249998</v>
      </c>
      <c r="T15" s="240">
        <f t="shared" si="1"/>
        <v>14374.992026999998</v>
      </c>
      <c r="U15" s="236">
        <f t="shared" si="14"/>
        <v>1197.9160022499998</v>
      </c>
      <c r="V15" s="284">
        <f t="shared" si="15"/>
        <v>1.8296933948747571E-2</v>
      </c>
      <c r="W15" s="229">
        <f t="shared" si="16"/>
        <v>86249.952161999987</v>
      </c>
      <c r="X15" s="1"/>
    </row>
    <row r="16" spans="1:24" ht="15.75" x14ac:dyDescent="0.25">
      <c r="A16" s="282">
        <v>12.6</v>
      </c>
      <c r="B16" s="294">
        <v>12</v>
      </c>
      <c r="C16" s="215" t="s">
        <v>102</v>
      </c>
      <c r="D16" s="247">
        <v>596.22749999999996</v>
      </c>
      <c r="E16" s="247">
        <f t="shared" si="2"/>
        <v>49.685624999999995</v>
      </c>
      <c r="F16" s="247">
        <f t="shared" si="3"/>
        <v>12.421406249999999</v>
      </c>
      <c r="G16" s="247">
        <v>632.36250000000007</v>
      </c>
      <c r="H16" s="247">
        <f t="shared" si="4"/>
        <v>52.696875000000006</v>
      </c>
      <c r="I16" s="247">
        <f t="shared" si="5"/>
        <v>13.174218750000001</v>
      </c>
      <c r="J16" s="241">
        <v>1387.1824999999999</v>
      </c>
      <c r="K16" s="247">
        <f t="shared" si="6"/>
        <v>166.46189999999999</v>
      </c>
      <c r="L16" s="247">
        <f t="shared" si="7"/>
        <v>138.71824999999998</v>
      </c>
      <c r="M16" s="247">
        <f t="shared" si="8"/>
        <v>138.71824999999998</v>
      </c>
      <c r="N16" s="247">
        <f t="shared" si="9"/>
        <v>97.102775000000008</v>
      </c>
      <c r="O16" s="247">
        <f t="shared" si="10"/>
        <v>97.102775000000008</v>
      </c>
      <c r="P16" s="247">
        <f t="shared" si="0"/>
        <v>97.102775000000008</v>
      </c>
      <c r="Q16" s="247">
        <f t="shared" si="11"/>
        <v>735.20672500000001</v>
      </c>
      <c r="R16" s="247">
        <f t="shared" si="12"/>
        <v>61.267227083333331</v>
      </c>
      <c r="S16" s="247">
        <f t="shared" si="13"/>
        <v>15.316806770833333</v>
      </c>
      <c r="T16" s="240">
        <f t="shared" si="1"/>
        <v>1963.7967250000002</v>
      </c>
      <c r="U16" s="236">
        <f t="shared" si="14"/>
        <v>163.64972708333335</v>
      </c>
      <c r="V16" s="283">
        <f t="shared" si="15"/>
        <v>5.2491203951325009E-3</v>
      </c>
      <c r="W16" s="229">
        <f t="shared" si="16"/>
        <v>24743.838735000001</v>
      </c>
      <c r="X16" s="1"/>
    </row>
    <row r="17" spans="1:24" ht="15.75" x14ac:dyDescent="0.25">
      <c r="A17" s="282">
        <v>7</v>
      </c>
      <c r="B17" s="294">
        <v>13</v>
      </c>
      <c r="C17" s="215" t="s">
        <v>907</v>
      </c>
      <c r="D17" s="247">
        <v>1763.0046</v>
      </c>
      <c r="E17" s="247">
        <f t="shared" si="2"/>
        <v>146.91704999999999</v>
      </c>
      <c r="F17" s="247">
        <f t="shared" si="3"/>
        <v>36.729262499999997</v>
      </c>
      <c r="G17" s="247">
        <v>1916.2170000000001</v>
      </c>
      <c r="H17" s="247">
        <f t="shared" si="4"/>
        <v>159.68475000000001</v>
      </c>
      <c r="I17" s="247">
        <f t="shared" si="5"/>
        <v>39.921187500000002</v>
      </c>
      <c r="J17" s="241">
        <v>3969.6538</v>
      </c>
      <c r="K17" s="247">
        <f t="shared" si="6"/>
        <v>476.35845599999999</v>
      </c>
      <c r="L17" s="247">
        <f t="shared" si="7"/>
        <v>396.96538000000004</v>
      </c>
      <c r="M17" s="247">
        <f t="shared" si="8"/>
        <v>396.96538000000004</v>
      </c>
      <c r="N17" s="247">
        <f t="shared" si="9"/>
        <v>277.87576600000006</v>
      </c>
      <c r="O17" s="247">
        <f t="shared" si="10"/>
        <v>277.87576600000006</v>
      </c>
      <c r="P17" s="247">
        <f t="shared" si="0"/>
        <v>277.87576600000006</v>
      </c>
      <c r="Q17" s="247">
        <f t="shared" si="11"/>
        <v>2103.9165140000005</v>
      </c>
      <c r="R17" s="247">
        <f t="shared" si="12"/>
        <v>175.32637616666671</v>
      </c>
      <c r="S17" s="247">
        <f t="shared" si="13"/>
        <v>43.831594041666676</v>
      </c>
      <c r="T17" s="240">
        <f t="shared" si="1"/>
        <v>5783.1381140000003</v>
      </c>
      <c r="U17" s="236">
        <f t="shared" si="14"/>
        <v>481.92817616666667</v>
      </c>
      <c r="V17" s="283">
        <f t="shared" si="15"/>
        <v>8.5877829964146248E-3</v>
      </c>
      <c r="W17" s="229">
        <f t="shared" si="16"/>
        <v>40481.966798000001</v>
      </c>
      <c r="X17" s="1"/>
    </row>
    <row r="18" spans="1:24" ht="15.75" x14ac:dyDescent="0.25">
      <c r="A18" s="282">
        <v>4.3</v>
      </c>
      <c r="B18" s="294">
        <v>14</v>
      </c>
      <c r="C18" s="215" t="s">
        <v>104</v>
      </c>
      <c r="D18" s="247">
        <v>119.24550000000001</v>
      </c>
      <c r="E18" s="247">
        <f t="shared" si="2"/>
        <v>9.937125</v>
      </c>
      <c r="F18" s="247">
        <f t="shared" si="3"/>
        <v>2.48428125</v>
      </c>
      <c r="G18" s="247">
        <v>126.4725</v>
      </c>
      <c r="H18" s="247">
        <f t="shared" si="4"/>
        <v>10.539375</v>
      </c>
      <c r="I18" s="247">
        <f t="shared" si="5"/>
        <v>2.6348437499999999</v>
      </c>
      <c r="J18" s="241">
        <v>277.43650000000002</v>
      </c>
      <c r="K18" s="247">
        <f t="shared" si="6"/>
        <v>33.292380000000001</v>
      </c>
      <c r="L18" s="247">
        <f t="shared" si="7"/>
        <v>27.743650000000002</v>
      </c>
      <c r="M18" s="247">
        <f t="shared" si="8"/>
        <v>27.743650000000002</v>
      </c>
      <c r="N18" s="247">
        <f t="shared" si="9"/>
        <v>19.420555000000004</v>
      </c>
      <c r="O18" s="247">
        <f t="shared" si="10"/>
        <v>19.420555000000004</v>
      </c>
      <c r="P18" s="247">
        <f t="shared" si="0"/>
        <v>19.420555000000004</v>
      </c>
      <c r="Q18" s="247">
        <f t="shared" si="11"/>
        <v>147.04134500000004</v>
      </c>
      <c r="R18" s="247">
        <f t="shared" si="12"/>
        <v>12.25344541666667</v>
      </c>
      <c r="S18" s="247">
        <f t="shared" si="13"/>
        <v>3.0633613541666675</v>
      </c>
      <c r="T18" s="240">
        <f t="shared" si="1"/>
        <v>392.75934500000005</v>
      </c>
      <c r="U18" s="236">
        <f t="shared" si="14"/>
        <v>32.729945416666673</v>
      </c>
      <c r="V18" s="283">
        <f t="shared" si="15"/>
        <v>3.5827329681063102E-4</v>
      </c>
      <c r="W18" s="229">
        <f t="shared" si="16"/>
        <v>1688.8651835000001</v>
      </c>
      <c r="X18" s="1"/>
    </row>
    <row r="19" spans="1:24" ht="15.75" x14ac:dyDescent="0.25">
      <c r="A19" s="282">
        <v>6</v>
      </c>
      <c r="B19" s="294">
        <v>15</v>
      </c>
      <c r="C19" s="215" t="s">
        <v>106</v>
      </c>
      <c r="D19" s="247">
        <v>3577.3650000000002</v>
      </c>
      <c r="E19" s="247">
        <f t="shared" si="2"/>
        <v>298.11375000000004</v>
      </c>
      <c r="F19" s="247">
        <f t="shared" si="3"/>
        <v>74.52843750000001</v>
      </c>
      <c r="G19" s="247">
        <v>3794.1749999999997</v>
      </c>
      <c r="H19" s="247">
        <f t="shared" si="4"/>
        <v>316.18124999999998</v>
      </c>
      <c r="I19" s="247">
        <f t="shared" si="5"/>
        <v>79.045312499999994</v>
      </c>
      <c r="J19" s="241">
        <v>8323.0949999999993</v>
      </c>
      <c r="K19" s="247">
        <f t="shared" si="6"/>
        <v>998.77139999999986</v>
      </c>
      <c r="L19" s="247">
        <f t="shared" si="7"/>
        <v>832.30949999999996</v>
      </c>
      <c r="M19" s="247">
        <f t="shared" si="8"/>
        <v>832.30949999999996</v>
      </c>
      <c r="N19" s="247">
        <f t="shared" si="9"/>
        <v>582.61665000000005</v>
      </c>
      <c r="O19" s="247">
        <f t="shared" si="10"/>
        <v>582.61665000000005</v>
      </c>
      <c r="P19" s="247">
        <f t="shared" si="0"/>
        <v>582.61665000000005</v>
      </c>
      <c r="Q19" s="247">
        <f t="shared" si="11"/>
        <v>4411.24035</v>
      </c>
      <c r="R19" s="247">
        <f t="shared" si="12"/>
        <v>367.6033625</v>
      </c>
      <c r="S19" s="247">
        <f t="shared" si="13"/>
        <v>91.900840625000001</v>
      </c>
      <c r="T19" s="240">
        <f t="shared" si="1"/>
        <v>11782.780349999999</v>
      </c>
      <c r="U19" s="236">
        <f t="shared" si="14"/>
        <v>981.89836249999996</v>
      </c>
      <c r="V19" s="284">
        <f t="shared" si="15"/>
        <v>1.4997486843235715E-2</v>
      </c>
      <c r="W19" s="229">
        <f t="shared" si="16"/>
        <v>70696.682099999991</v>
      </c>
      <c r="X19" s="1"/>
    </row>
    <row r="20" spans="1:24" ht="15.75" x14ac:dyDescent="0.25">
      <c r="A20" s="282">
        <v>7</v>
      </c>
      <c r="B20" s="294">
        <v>16</v>
      </c>
      <c r="C20" s="215" t="s">
        <v>108</v>
      </c>
      <c r="D20" s="247">
        <v>2146.4189999999999</v>
      </c>
      <c r="E20" s="247">
        <f t="shared" si="2"/>
        <v>178.86824999999999</v>
      </c>
      <c r="F20" s="247">
        <f t="shared" si="3"/>
        <v>44.717062499999997</v>
      </c>
      <c r="G20" s="247">
        <v>2276.5050000000001</v>
      </c>
      <c r="H20" s="247">
        <f t="shared" si="4"/>
        <v>189.70875000000001</v>
      </c>
      <c r="I20" s="247">
        <f t="shared" si="5"/>
        <v>47.427187500000002</v>
      </c>
      <c r="J20" s="241">
        <v>4993.857</v>
      </c>
      <c r="K20" s="247">
        <f t="shared" si="6"/>
        <v>599.26283999999998</v>
      </c>
      <c r="L20" s="247">
        <f t="shared" si="7"/>
        <v>499.38570000000004</v>
      </c>
      <c r="M20" s="247">
        <f t="shared" si="8"/>
        <v>499.38570000000004</v>
      </c>
      <c r="N20" s="247">
        <f t="shared" si="9"/>
        <v>349.56999000000002</v>
      </c>
      <c r="O20" s="247">
        <f t="shared" si="10"/>
        <v>349.56999000000002</v>
      </c>
      <c r="P20" s="247">
        <f t="shared" si="0"/>
        <v>349.56999000000002</v>
      </c>
      <c r="Q20" s="247">
        <f t="shared" si="11"/>
        <v>2646.7442100000003</v>
      </c>
      <c r="R20" s="247">
        <f t="shared" si="12"/>
        <v>220.56201750000002</v>
      </c>
      <c r="S20" s="247">
        <f t="shared" si="13"/>
        <v>55.140504375000006</v>
      </c>
      <c r="T20" s="240">
        <f t="shared" si="1"/>
        <v>7069.6682099999998</v>
      </c>
      <c r="U20" s="236">
        <f t="shared" si="14"/>
        <v>589.13901750000002</v>
      </c>
      <c r="V20" s="283">
        <f t="shared" si="15"/>
        <v>1.0498240790265E-2</v>
      </c>
      <c r="W20" s="229">
        <f t="shared" si="16"/>
        <v>49487.677469999995</v>
      </c>
      <c r="X20" s="1"/>
    </row>
    <row r="21" spans="1:24" ht="15.75" x14ac:dyDescent="0.25">
      <c r="A21" s="282">
        <v>900</v>
      </c>
      <c r="B21" s="294">
        <v>17</v>
      </c>
      <c r="C21" s="215" t="s">
        <v>110</v>
      </c>
      <c r="D21" s="247">
        <v>83.471850000000003</v>
      </c>
      <c r="E21" s="247">
        <f t="shared" si="2"/>
        <v>6.9559875</v>
      </c>
      <c r="F21" s="247">
        <f t="shared" si="3"/>
        <v>1.738996875</v>
      </c>
      <c r="G21" s="247">
        <v>88.530749999999998</v>
      </c>
      <c r="H21" s="247">
        <f t="shared" si="4"/>
        <v>7.3775624999999998</v>
      </c>
      <c r="I21" s="247">
        <f t="shared" si="5"/>
        <v>1.844390625</v>
      </c>
      <c r="J21" s="241">
        <v>194.20554999999999</v>
      </c>
      <c r="K21" s="247">
        <f t="shared" si="6"/>
        <v>23.304665999999997</v>
      </c>
      <c r="L21" s="247">
        <f t="shared" si="7"/>
        <v>19.420555</v>
      </c>
      <c r="M21" s="247">
        <f t="shared" si="8"/>
        <v>19.420555</v>
      </c>
      <c r="N21" s="247">
        <f t="shared" si="9"/>
        <v>13.594388500000001</v>
      </c>
      <c r="O21" s="247">
        <f t="shared" si="10"/>
        <v>13.594388500000001</v>
      </c>
      <c r="P21" s="247">
        <f t="shared" si="0"/>
        <v>13.594388500000001</v>
      </c>
      <c r="Q21" s="247">
        <f t="shared" si="11"/>
        <v>102.92894150000001</v>
      </c>
      <c r="R21" s="247">
        <f t="shared" si="12"/>
        <v>8.5774117916666679</v>
      </c>
      <c r="S21" s="247">
        <f t="shared" si="13"/>
        <v>2.144352947916667</v>
      </c>
      <c r="T21" s="240">
        <f t="shared" si="1"/>
        <v>274.93154150000004</v>
      </c>
      <c r="U21" s="236">
        <f t="shared" si="14"/>
        <v>22.910961791666669</v>
      </c>
      <c r="V21" s="283">
        <f t="shared" si="15"/>
        <v>5.2491203951325012E-2</v>
      </c>
      <c r="W21" s="229">
        <f t="shared" si="16"/>
        <v>247438.38735000003</v>
      </c>
      <c r="X21" s="1"/>
    </row>
    <row r="22" spans="1:24" ht="15.75" x14ac:dyDescent="0.25">
      <c r="A22" s="282">
        <v>4.25</v>
      </c>
      <c r="B22" s="294">
        <v>18</v>
      </c>
      <c r="C22" s="215" t="s">
        <v>961</v>
      </c>
      <c r="D22" s="247">
        <v>119.24550000000001</v>
      </c>
      <c r="E22" s="247">
        <f t="shared" si="2"/>
        <v>9.937125</v>
      </c>
      <c r="F22" s="247">
        <f t="shared" si="3"/>
        <v>2.48428125</v>
      </c>
      <c r="G22" s="247">
        <v>126.4725</v>
      </c>
      <c r="H22" s="247">
        <f t="shared" si="4"/>
        <v>10.539375</v>
      </c>
      <c r="I22" s="247">
        <f t="shared" si="5"/>
        <v>2.6348437499999999</v>
      </c>
      <c r="J22" s="241">
        <v>277.43650000000002</v>
      </c>
      <c r="K22" s="247">
        <f t="shared" si="6"/>
        <v>33.292380000000001</v>
      </c>
      <c r="L22" s="247">
        <f t="shared" si="7"/>
        <v>27.743650000000002</v>
      </c>
      <c r="M22" s="247">
        <f t="shared" si="8"/>
        <v>27.743650000000002</v>
      </c>
      <c r="N22" s="247">
        <f t="shared" si="9"/>
        <v>19.420555000000004</v>
      </c>
      <c r="O22" s="247">
        <f t="shared" si="10"/>
        <v>19.420555000000004</v>
      </c>
      <c r="P22" s="247">
        <f t="shared" si="0"/>
        <v>19.420555000000004</v>
      </c>
      <c r="Q22" s="247">
        <f t="shared" si="11"/>
        <v>147.04134500000004</v>
      </c>
      <c r="R22" s="247">
        <f t="shared" si="12"/>
        <v>12.25344541666667</v>
      </c>
      <c r="S22" s="247">
        <f t="shared" si="13"/>
        <v>3.0633613541666675</v>
      </c>
      <c r="T22" s="240">
        <f t="shared" si="1"/>
        <v>392.75934500000005</v>
      </c>
      <c r="U22" s="236">
        <f t="shared" si="14"/>
        <v>32.729945416666673</v>
      </c>
      <c r="V22" s="283">
        <f t="shared" si="15"/>
        <v>3.5410732824306558E-4</v>
      </c>
      <c r="W22" s="229">
        <f t="shared" si="16"/>
        <v>1669.2272162500003</v>
      </c>
      <c r="X22" s="1"/>
    </row>
    <row r="23" spans="1:24" ht="15.75" x14ac:dyDescent="0.25">
      <c r="A23" s="282">
        <v>8.5</v>
      </c>
      <c r="B23" s="294">
        <v>19</v>
      </c>
      <c r="C23" s="215" t="s">
        <v>115</v>
      </c>
      <c r="D23" s="247">
        <v>412.58943000000005</v>
      </c>
      <c r="E23" s="247">
        <f t="shared" si="2"/>
        <v>34.382452500000007</v>
      </c>
      <c r="F23" s="247">
        <f t="shared" si="3"/>
        <v>8.5956131250000016</v>
      </c>
      <c r="G23" s="247">
        <v>437.59485000000001</v>
      </c>
      <c r="H23" s="247">
        <f t="shared" si="4"/>
        <v>36.466237499999998</v>
      </c>
      <c r="I23" s="247">
        <f t="shared" si="5"/>
        <v>9.1165593749999996</v>
      </c>
      <c r="J23" s="241">
        <v>959.9302899999999</v>
      </c>
      <c r="K23" s="247">
        <f t="shared" si="6"/>
        <v>115.19163479999999</v>
      </c>
      <c r="L23" s="247">
        <f t="shared" si="7"/>
        <v>95.993028999999993</v>
      </c>
      <c r="M23" s="247">
        <f t="shared" si="8"/>
        <v>95.993028999999993</v>
      </c>
      <c r="N23" s="247">
        <f t="shared" si="9"/>
        <v>67.195120299999999</v>
      </c>
      <c r="O23" s="247">
        <f t="shared" si="10"/>
        <v>67.195120299999999</v>
      </c>
      <c r="P23" s="247">
        <f t="shared" si="0"/>
        <v>67.195120299999999</v>
      </c>
      <c r="Q23" s="247">
        <f t="shared" si="11"/>
        <v>508.76305369999994</v>
      </c>
      <c r="R23" s="247">
        <f t="shared" si="12"/>
        <v>42.39692114166666</v>
      </c>
      <c r="S23" s="247">
        <f t="shared" si="13"/>
        <v>10.599230285416665</v>
      </c>
      <c r="T23" s="240">
        <f t="shared" si="1"/>
        <v>1358.9473336999999</v>
      </c>
      <c r="U23" s="236">
        <f t="shared" si="14"/>
        <v>113.24561114166666</v>
      </c>
      <c r="V23" s="283">
        <f t="shared" si="15"/>
        <v>2.4504227114420137E-3</v>
      </c>
      <c r="W23" s="229">
        <f t="shared" si="16"/>
        <v>11551.05233645</v>
      </c>
      <c r="X23" s="1"/>
    </row>
    <row r="24" spans="1:24" ht="15.75" x14ac:dyDescent="0.25">
      <c r="A24" s="282">
        <v>42.75</v>
      </c>
      <c r="B24" s="294">
        <v>20</v>
      </c>
      <c r="C24" s="215" t="s">
        <v>117</v>
      </c>
      <c r="D24" s="247">
        <v>5580.6894000000002</v>
      </c>
      <c r="E24" s="247">
        <f t="shared" si="2"/>
        <v>465.05745000000002</v>
      </c>
      <c r="F24" s="247">
        <f t="shared" si="3"/>
        <v>116.2643625</v>
      </c>
      <c r="G24" s="247">
        <v>5918.9129999999996</v>
      </c>
      <c r="H24" s="247">
        <f t="shared" si="4"/>
        <v>493.24274999999994</v>
      </c>
      <c r="I24" s="247">
        <f t="shared" si="5"/>
        <v>123.31068749999999</v>
      </c>
      <c r="J24" s="241">
        <v>12984.028199999999</v>
      </c>
      <c r="K24" s="247">
        <f t="shared" si="6"/>
        <v>1558.0833839999998</v>
      </c>
      <c r="L24" s="247">
        <f t="shared" si="7"/>
        <v>1298.40282</v>
      </c>
      <c r="M24" s="247">
        <f t="shared" si="8"/>
        <v>1298.40282</v>
      </c>
      <c r="N24" s="247">
        <f t="shared" si="9"/>
        <v>908.88197400000001</v>
      </c>
      <c r="O24" s="247">
        <f t="shared" si="10"/>
        <v>908.88197400000001</v>
      </c>
      <c r="P24" s="247">
        <f t="shared" si="0"/>
        <v>908.88197400000001</v>
      </c>
      <c r="Q24" s="247">
        <f t="shared" si="11"/>
        <v>6881.5349459999998</v>
      </c>
      <c r="R24" s="247">
        <f t="shared" si="12"/>
        <v>573.46124550000002</v>
      </c>
      <c r="S24" s="247">
        <f t="shared" si="13"/>
        <v>143.365311375</v>
      </c>
      <c r="T24" s="240">
        <f t="shared" si="1"/>
        <v>18381.137346</v>
      </c>
      <c r="U24" s="236">
        <f t="shared" si="14"/>
        <v>1531.7614455</v>
      </c>
      <c r="V24" s="284">
        <f t="shared" si="15"/>
        <v>0.16669706626256497</v>
      </c>
      <c r="W24" s="229">
        <f t="shared" si="16"/>
        <v>785793.62154149998</v>
      </c>
      <c r="X24" s="1"/>
    </row>
    <row r="25" spans="1:24" ht="15.75" x14ac:dyDescent="0.25">
      <c r="A25" s="282">
        <v>14.25</v>
      </c>
      <c r="B25" s="294">
        <v>21</v>
      </c>
      <c r="C25" s="215" t="s">
        <v>119</v>
      </c>
      <c r="D25" s="247">
        <v>858.56760000000008</v>
      </c>
      <c r="E25" s="247">
        <f t="shared" si="2"/>
        <v>71.547300000000007</v>
      </c>
      <c r="F25" s="247">
        <f t="shared" si="3"/>
        <v>17.886825000000002</v>
      </c>
      <c r="G25" s="247">
        <v>910.60199999999998</v>
      </c>
      <c r="H25" s="247">
        <f t="shared" si="4"/>
        <v>75.883499999999998</v>
      </c>
      <c r="I25" s="247">
        <f t="shared" si="5"/>
        <v>18.970874999999999</v>
      </c>
      <c r="J25" s="241">
        <v>1997.5427999999999</v>
      </c>
      <c r="K25" s="247">
        <f t="shared" si="6"/>
        <v>239.70513599999998</v>
      </c>
      <c r="L25" s="247">
        <f t="shared" si="7"/>
        <v>199.75427999999999</v>
      </c>
      <c r="M25" s="247">
        <f t="shared" si="8"/>
        <v>199.75427999999999</v>
      </c>
      <c r="N25" s="247">
        <f t="shared" si="9"/>
        <v>139.82799600000001</v>
      </c>
      <c r="O25" s="247">
        <f t="shared" si="10"/>
        <v>139.82799600000001</v>
      </c>
      <c r="P25" s="247">
        <f t="shared" si="0"/>
        <v>139.82799600000001</v>
      </c>
      <c r="Q25" s="247">
        <f t="shared" si="11"/>
        <v>1058.697684</v>
      </c>
      <c r="R25" s="247">
        <f t="shared" si="12"/>
        <v>88.224806999999998</v>
      </c>
      <c r="S25" s="247">
        <f t="shared" si="13"/>
        <v>22.05620175</v>
      </c>
      <c r="T25" s="240">
        <f t="shared" si="1"/>
        <v>2827.8672839999999</v>
      </c>
      <c r="U25" s="236">
        <f t="shared" si="14"/>
        <v>235.655607</v>
      </c>
      <c r="V25" s="283">
        <f t="shared" si="15"/>
        <v>8.5485675006443593E-3</v>
      </c>
      <c r="W25" s="229">
        <f t="shared" si="16"/>
        <v>40297.108797000001</v>
      </c>
      <c r="X25" s="1"/>
    </row>
    <row r="26" spans="1:24" ht="15.75" x14ac:dyDescent="0.25">
      <c r="A26" s="282">
        <v>32.5</v>
      </c>
      <c r="B26" s="294">
        <v>22</v>
      </c>
      <c r="C26" s="215" t="s">
        <v>121</v>
      </c>
      <c r="D26" s="247">
        <v>16119.663500000001</v>
      </c>
      <c r="E26" s="247">
        <f t="shared" si="2"/>
        <v>1343.3052916666668</v>
      </c>
      <c r="F26" s="247">
        <f t="shared" si="3"/>
        <v>335.8263229166667</v>
      </c>
      <c r="G26" s="247">
        <v>17195.582499999997</v>
      </c>
      <c r="H26" s="247">
        <f t="shared" si="4"/>
        <v>1432.9652083333331</v>
      </c>
      <c r="I26" s="247">
        <f t="shared" si="5"/>
        <v>358.24130208333327</v>
      </c>
      <c r="J26" s="241">
        <v>41452.890500000009</v>
      </c>
      <c r="K26" s="247">
        <f t="shared" si="6"/>
        <v>4974.3468600000006</v>
      </c>
      <c r="L26" s="247">
        <f t="shared" si="7"/>
        <v>4145.2890500000012</v>
      </c>
      <c r="M26" s="247">
        <f t="shared" si="8"/>
        <v>4145.2890500000012</v>
      </c>
      <c r="N26" s="247">
        <f t="shared" si="9"/>
        <v>2901.7023350000009</v>
      </c>
      <c r="O26" s="247">
        <f t="shared" si="10"/>
        <v>2901.7023350000009</v>
      </c>
      <c r="P26" s="247">
        <f t="shared" si="0"/>
        <v>2901.7023350000009</v>
      </c>
      <c r="Q26" s="247">
        <f t="shared" si="11"/>
        <v>21970.031965000006</v>
      </c>
      <c r="R26" s="247">
        <f t="shared" si="12"/>
        <v>1830.8359970833337</v>
      </c>
      <c r="S26" s="247">
        <f t="shared" si="13"/>
        <v>457.70899927083343</v>
      </c>
      <c r="T26" s="240">
        <f t="shared" si="1"/>
        <v>55285.277965000008</v>
      </c>
      <c r="U26" s="236">
        <f t="shared" si="14"/>
        <v>4607.106497083334</v>
      </c>
      <c r="V26" s="284">
        <f t="shared" si="15"/>
        <v>0.38116438620537901</v>
      </c>
      <c r="W26" s="229">
        <f t="shared" si="16"/>
        <v>1796771.5338625002</v>
      </c>
      <c r="X26" s="1"/>
    </row>
    <row r="27" spans="1:24" ht="15.75" x14ac:dyDescent="0.25">
      <c r="A27" s="282">
        <v>30</v>
      </c>
      <c r="B27" s="294">
        <v>23</v>
      </c>
      <c r="C27" s="215" t="s">
        <v>123</v>
      </c>
      <c r="D27" s="247">
        <v>119.24550000000001</v>
      </c>
      <c r="E27" s="247">
        <f t="shared" si="2"/>
        <v>9.937125</v>
      </c>
      <c r="F27" s="247">
        <f t="shared" si="3"/>
        <v>2.48428125</v>
      </c>
      <c r="G27" s="247">
        <v>126.4725</v>
      </c>
      <c r="H27" s="247">
        <f t="shared" si="4"/>
        <v>10.539375</v>
      </c>
      <c r="I27" s="247">
        <f t="shared" si="5"/>
        <v>2.6348437499999999</v>
      </c>
      <c r="J27" s="241">
        <v>277.43650000000002</v>
      </c>
      <c r="K27" s="247">
        <f t="shared" si="6"/>
        <v>33.292380000000001</v>
      </c>
      <c r="L27" s="247">
        <f t="shared" si="7"/>
        <v>27.743650000000002</v>
      </c>
      <c r="M27" s="247">
        <f t="shared" si="8"/>
        <v>27.743650000000002</v>
      </c>
      <c r="N27" s="247">
        <f t="shared" si="9"/>
        <v>19.420555000000004</v>
      </c>
      <c r="O27" s="247">
        <f t="shared" si="10"/>
        <v>19.420555000000004</v>
      </c>
      <c r="P27" s="247">
        <f t="shared" si="0"/>
        <v>19.420555000000004</v>
      </c>
      <c r="Q27" s="247">
        <f t="shared" si="11"/>
        <v>147.04134500000004</v>
      </c>
      <c r="R27" s="247">
        <f t="shared" si="12"/>
        <v>12.25344541666667</v>
      </c>
      <c r="S27" s="247">
        <f t="shared" si="13"/>
        <v>3.0633613541666675</v>
      </c>
      <c r="T27" s="240">
        <f t="shared" si="1"/>
        <v>392.75934500000005</v>
      </c>
      <c r="U27" s="236">
        <f t="shared" si="14"/>
        <v>32.729945416666673</v>
      </c>
      <c r="V27" s="283">
        <f t="shared" si="15"/>
        <v>2.4995811405392862E-3</v>
      </c>
      <c r="W27" s="229">
        <f t="shared" si="16"/>
        <v>11782.780350000001</v>
      </c>
      <c r="X27" s="1"/>
    </row>
    <row r="28" spans="1:24" ht="15.75" x14ac:dyDescent="0.25">
      <c r="A28" s="282">
        <v>6.25</v>
      </c>
      <c r="B28" s="294">
        <v>24</v>
      </c>
      <c r="C28" s="215" t="s">
        <v>909</v>
      </c>
      <c r="D28" s="247">
        <v>181.25316000000001</v>
      </c>
      <c r="E28" s="247">
        <f t="shared" si="2"/>
        <v>15.104430000000001</v>
      </c>
      <c r="F28" s="247">
        <f t="shared" si="3"/>
        <v>3.7761075000000002</v>
      </c>
      <c r="G28" s="247">
        <v>192.23820000000001</v>
      </c>
      <c r="H28" s="247">
        <f t="shared" si="4"/>
        <v>16.019850000000002</v>
      </c>
      <c r="I28" s="247">
        <f t="shared" si="5"/>
        <v>4.0049625000000004</v>
      </c>
      <c r="J28" s="241">
        <v>421.70347999999996</v>
      </c>
      <c r="K28" s="247">
        <f t="shared" si="6"/>
        <v>50.604417599999991</v>
      </c>
      <c r="L28" s="247">
        <f t="shared" si="7"/>
        <v>42.170347999999997</v>
      </c>
      <c r="M28" s="247">
        <f t="shared" si="8"/>
        <v>42.170347999999997</v>
      </c>
      <c r="N28" s="247">
        <f t="shared" si="9"/>
        <v>29.519243599999999</v>
      </c>
      <c r="O28" s="247">
        <f t="shared" si="10"/>
        <v>29.519243599999999</v>
      </c>
      <c r="P28" s="247">
        <f t="shared" si="0"/>
        <v>29.519243599999999</v>
      </c>
      <c r="Q28" s="247">
        <f t="shared" si="11"/>
        <v>223.50284440000001</v>
      </c>
      <c r="R28" s="247">
        <f t="shared" si="12"/>
        <v>18.625237033333335</v>
      </c>
      <c r="S28" s="247">
        <f t="shared" si="13"/>
        <v>4.6563092583333336</v>
      </c>
      <c r="T28" s="240">
        <f t="shared" si="1"/>
        <v>596.99420440000006</v>
      </c>
      <c r="U28" s="236">
        <f t="shared" si="14"/>
        <v>49.749517033333341</v>
      </c>
      <c r="V28" s="283">
        <f t="shared" si="15"/>
        <v>7.9153402783744067E-4</v>
      </c>
      <c r="W28" s="229">
        <f t="shared" si="16"/>
        <v>3731.2137775000006</v>
      </c>
      <c r="X28" s="1"/>
    </row>
    <row r="29" spans="1:24" ht="15.75" x14ac:dyDescent="0.25">
      <c r="A29" s="282">
        <v>16.8</v>
      </c>
      <c r="B29" s="294">
        <v>25</v>
      </c>
      <c r="C29" s="215" t="s">
        <v>125</v>
      </c>
      <c r="D29" s="247">
        <v>78.702029999999993</v>
      </c>
      <c r="E29" s="247">
        <f t="shared" si="2"/>
        <v>6.5585024999999995</v>
      </c>
      <c r="F29" s="247">
        <f t="shared" si="3"/>
        <v>1.6396256249999999</v>
      </c>
      <c r="G29" s="247">
        <v>83.471850000000003</v>
      </c>
      <c r="H29" s="247">
        <f t="shared" si="4"/>
        <v>6.9559875</v>
      </c>
      <c r="I29" s="247">
        <f t="shared" si="5"/>
        <v>1.738996875</v>
      </c>
      <c r="J29" s="241">
        <v>183.10808999999998</v>
      </c>
      <c r="K29" s="247">
        <f t="shared" si="6"/>
        <v>21.972970799999995</v>
      </c>
      <c r="L29" s="247">
        <f t="shared" si="7"/>
        <v>18.310808999999999</v>
      </c>
      <c r="M29" s="247">
        <f t="shared" si="8"/>
        <v>18.310808999999999</v>
      </c>
      <c r="N29" s="247">
        <f t="shared" si="9"/>
        <v>12.817566299999999</v>
      </c>
      <c r="O29" s="247">
        <f t="shared" si="10"/>
        <v>12.817566299999999</v>
      </c>
      <c r="P29" s="247">
        <f t="shared" si="0"/>
        <v>12.817566299999999</v>
      </c>
      <c r="Q29" s="247">
        <f t="shared" si="11"/>
        <v>97.047287699999984</v>
      </c>
      <c r="R29" s="247">
        <f t="shared" si="12"/>
        <v>8.0872739749999987</v>
      </c>
      <c r="S29" s="247">
        <f t="shared" si="13"/>
        <v>2.0218184937499997</v>
      </c>
      <c r="T29" s="240">
        <f t="shared" si="1"/>
        <v>259.22116769999997</v>
      </c>
      <c r="U29" s="236">
        <f t="shared" si="14"/>
        <v>21.601763974999997</v>
      </c>
      <c r="V29" s="283">
        <f t="shared" si="15"/>
        <v>9.2384518954332002E-4</v>
      </c>
      <c r="W29" s="229">
        <f t="shared" si="16"/>
        <v>4354.9156173599995</v>
      </c>
      <c r="X29" s="1"/>
    </row>
    <row r="30" spans="1:24" ht="15.75" x14ac:dyDescent="0.25">
      <c r="A30" s="282">
        <v>8.25</v>
      </c>
      <c r="B30" s="294">
        <v>26</v>
      </c>
      <c r="C30" s="215" t="s">
        <v>127</v>
      </c>
      <c r="D30" s="247">
        <v>293.34393</v>
      </c>
      <c r="E30" s="247">
        <f t="shared" si="2"/>
        <v>24.445327500000001</v>
      </c>
      <c r="F30" s="247">
        <f t="shared" si="3"/>
        <v>6.1113318750000003</v>
      </c>
      <c r="G30" s="247">
        <v>311.12234999999998</v>
      </c>
      <c r="H30" s="247">
        <f t="shared" si="4"/>
        <v>25.926862499999999</v>
      </c>
      <c r="I30" s="247">
        <f t="shared" si="5"/>
        <v>6.4817156249999996</v>
      </c>
      <c r="J30" s="241">
        <v>682.49378999999988</v>
      </c>
      <c r="K30" s="247">
        <f t="shared" si="6"/>
        <v>81.89925479999998</v>
      </c>
      <c r="L30" s="247">
        <f t="shared" si="7"/>
        <v>68.24937899999999</v>
      </c>
      <c r="M30" s="247">
        <f t="shared" si="8"/>
        <v>68.24937899999999</v>
      </c>
      <c r="N30" s="247">
        <f t="shared" si="9"/>
        <v>47.774565299999999</v>
      </c>
      <c r="O30" s="247">
        <f t="shared" si="10"/>
        <v>47.774565299999999</v>
      </c>
      <c r="P30" s="247">
        <f t="shared" si="0"/>
        <v>47.774565299999999</v>
      </c>
      <c r="Q30" s="247">
        <f t="shared" si="11"/>
        <v>361.72170869999997</v>
      </c>
      <c r="R30" s="247">
        <f t="shared" si="12"/>
        <v>30.143475724999998</v>
      </c>
      <c r="S30" s="247">
        <f t="shared" si="13"/>
        <v>7.5358689312499996</v>
      </c>
      <c r="T30" s="240">
        <f t="shared" si="1"/>
        <v>966.18798870000001</v>
      </c>
      <c r="U30" s="236">
        <f t="shared" si="14"/>
        <v>80.515665725000005</v>
      </c>
      <c r="V30" s="283">
        <f t="shared" si="15"/>
        <v>1.690966641574827E-3</v>
      </c>
      <c r="W30" s="229">
        <f t="shared" si="16"/>
        <v>7971.0509067749999</v>
      </c>
      <c r="X30" s="1"/>
    </row>
    <row r="31" spans="1:24" ht="15.75" x14ac:dyDescent="0.25">
      <c r="A31" s="282">
        <v>10</v>
      </c>
      <c r="B31" s="294">
        <v>27</v>
      </c>
      <c r="C31" s="215" t="s">
        <v>129</v>
      </c>
      <c r="D31" s="247">
        <v>169.32861</v>
      </c>
      <c r="E31" s="247">
        <f t="shared" si="2"/>
        <v>14.1107175</v>
      </c>
      <c r="F31" s="247">
        <f t="shared" si="3"/>
        <v>3.527679375</v>
      </c>
      <c r="G31" s="247">
        <v>179.59094999999999</v>
      </c>
      <c r="H31" s="247">
        <f t="shared" si="4"/>
        <v>14.9659125</v>
      </c>
      <c r="I31" s="247">
        <f t="shared" si="5"/>
        <v>3.741478125</v>
      </c>
      <c r="J31" s="241">
        <v>393.95982999999995</v>
      </c>
      <c r="K31" s="247">
        <f t="shared" si="6"/>
        <v>47.275179599999994</v>
      </c>
      <c r="L31" s="247">
        <f t="shared" si="7"/>
        <v>39.395983000000001</v>
      </c>
      <c r="M31" s="247">
        <f t="shared" si="8"/>
        <v>39.395983000000001</v>
      </c>
      <c r="N31" s="247">
        <f t="shared" si="9"/>
        <v>27.577188100000001</v>
      </c>
      <c r="O31" s="247">
        <f t="shared" si="10"/>
        <v>27.577188100000001</v>
      </c>
      <c r="P31" s="247">
        <f t="shared" si="0"/>
        <v>27.577188100000001</v>
      </c>
      <c r="Q31" s="247">
        <f t="shared" si="11"/>
        <v>208.79870990000001</v>
      </c>
      <c r="R31" s="247">
        <f t="shared" si="12"/>
        <v>17.399892491666666</v>
      </c>
      <c r="S31" s="247">
        <f t="shared" si="13"/>
        <v>4.3499731229166665</v>
      </c>
      <c r="T31" s="240">
        <f t="shared" si="1"/>
        <v>557.7182699</v>
      </c>
      <c r="U31" s="236">
        <f t="shared" si="14"/>
        <v>46.476522491666664</v>
      </c>
      <c r="V31" s="283">
        <f t="shared" si="15"/>
        <v>1.1831350731885955E-3</v>
      </c>
      <c r="W31" s="229">
        <f t="shared" si="16"/>
        <v>5577.182699</v>
      </c>
      <c r="X31" s="1"/>
    </row>
    <row r="32" spans="1:24" ht="15.75" x14ac:dyDescent="0.25">
      <c r="A32" s="282">
        <v>5.25</v>
      </c>
      <c r="B32" s="294">
        <v>28</v>
      </c>
      <c r="C32" s="215" t="s">
        <v>131</v>
      </c>
      <c r="D32" s="247">
        <v>104.93604000000001</v>
      </c>
      <c r="E32" s="247">
        <f t="shared" si="2"/>
        <v>8.7446700000000011</v>
      </c>
      <c r="F32" s="247">
        <f t="shared" si="3"/>
        <v>2.1861675000000003</v>
      </c>
      <c r="G32" s="247">
        <v>111.2958</v>
      </c>
      <c r="H32" s="247">
        <f t="shared" si="4"/>
        <v>9.2746499999999994</v>
      </c>
      <c r="I32" s="247">
        <f t="shared" si="5"/>
        <v>2.3186624999999998</v>
      </c>
      <c r="J32" s="241">
        <v>244.14411999999999</v>
      </c>
      <c r="K32" s="247">
        <f t="shared" si="6"/>
        <v>29.297294399999998</v>
      </c>
      <c r="L32" s="247">
        <f t="shared" si="7"/>
        <v>24.414411999999999</v>
      </c>
      <c r="M32" s="247">
        <f t="shared" si="8"/>
        <v>24.414411999999999</v>
      </c>
      <c r="N32" s="247">
        <f t="shared" si="9"/>
        <v>17.090088399999999</v>
      </c>
      <c r="O32" s="247">
        <f t="shared" si="10"/>
        <v>17.090088399999999</v>
      </c>
      <c r="P32" s="247">
        <f t="shared" si="0"/>
        <v>17.090088399999999</v>
      </c>
      <c r="Q32" s="247">
        <f t="shared" si="11"/>
        <v>129.39638359999998</v>
      </c>
      <c r="R32" s="247">
        <f t="shared" si="12"/>
        <v>10.783031966666664</v>
      </c>
      <c r="S32" s="247">
        <f t="shared" si="13"/>
        <v>2.6957579916666661</v>
      </c>
      <c r="T32" s="240">
        <f t="shared" si="1"/>
        <v>345.62822359999996</v>
      </c>
      <c r="U32" s="236">
        <f t="shared" si="14"/>
        <v>28.802351966666663</v>
      </c>
      <c r="V32" s="283">
        <f t="shared" si="15"/>
        <v>3.8493549564304997E-4</v>
      </c>
      <c r="W32" s="229">
        <f t="shared" si="16"/>
        <v>1814.5481738999997</v>
      </c>
      <c r="X32" s="1"/>
    </row>
    <row r="33" spans="1:24" ht="15.75" x14ac:dyDescent="0.25">
      <c r="A33" s="282">
        <v>9</v>
      </c>
      <c r="B33" s="294">
        <v>29</v>
      </c>
      <c r="C33" s="215" t="s">
        <v>133</v>
      </c>
      <c r="D33" s="247">
        <v>224.18153999999998</v>
      </c>
      <c r="E33" s="247">
        <f t="shared" si="2"/>
        <v>18.681794999999997</v>
      </c>
      <c r="F33" s="247">
        <f t="shared" si="3"/>
        <v>4.6704487499999994</v>
      </c>
      <c r="G33" s="247">
        <v>237.76830000000001</v>
      </c>
      <c r="H33" s="247">
        <f t="shared" si="4"/>
        <v>19.814025000000001</v>
      </c>
      <c r="I33" s="247">
        <f t="shared" si="5"/>
        <v>4.9535062500000002</v>
      </c>
      <c r="J33" s="241">
        <v>521.58061999999995</v>
      </c>
      <c r="K33" s="247">
        <f t="shared" si="6"/>
        <v>62.589674399999993</v>
      </c>
      <c r="L33" s="247">
        <f t="shared" si="7"/>
        <v>52.158062000000001</v>
      </c>
      <c r="M33" s="247">
        <f t="shared" si="8"/>
        <v>52.158062000000001</v>
      </c>
      <c r="N33" s="247">
        <f t="shared" si="9"/>
        <v>36.510643399999999</v>
      </c>
      <c r="O33" s="247">
        <f t="shared" si="10"/>
        <v>36.510643399999999</v>
      </c>
      <c r="P33" s="247">
        <f t="shared" si="0"/>
        <v>36.510643399999999</v>
      </c>
      <c r="Q33" s="247">
        <f t="shared" si="11"/>
        <v>276.43772859999996</v>
      </c>
      <c r="R33" s="247">
        <f t="shared" si="12"/>
        <v>23.036477383333331</v>
      </c>
      <c r="S33" s="247">
        <f t="shared" si="13"/>
        <v>5.7591193458333327</v>
      </c>
      <c r="T33" s="240">
        <f t="shared" si="1"/>
        <v>738.3875685999999</v>
      </c>
      <c r="U33" s="236">
        <f t="shared" si="14"/>
        <v>61.532297383333322</v>
      </c>
      <c r="V33" s="283">
        <f t="shared" si="15"/>
        <v>1.4097637632641572E-3</v>
      </c>
      <c r="W33" s="229">
        <f t="shared" si="16"/>
        <v>6645.4881173999993</v>
      </c>
      <c r="X33" s="1"/>
    </row>
    <row r="34" spans="1:24" ht="15.75" x14ac:dyDescent="0.25">
      <c r="A34" s="282">
        <v>19.5</v>
      </c>
      <c r="B34" s="294">
        <v>30</v>
      </c>
      <c r="C34" s="215" t="s">
        <v>135</v>
      </c>
      <c r="D34" s="247">
        <v>54.852930000000001</v>
      </c>
      <c r="E34" s="247">
        <f t="shared" si="2"/>
        <v>4.5710775000000003</v>
      </c>
      <c r="F34" s="247">
        <f t="shared" si="3"/>
        <v>1.1427693750000001</v>
      </c>
      <c r="G34" s="247">
        <v>58.177349999999997</v>
      </c>
      <c r="H34" s="247">
        <f t="shared" si="4"/>
        <v>4.8481125</v>
      </c>
      <c r="I34" s="247">
        <f t="shared" si="5"/>
        <v>1.212028125</v>
      </c>
      <c r="J34" s="241">
        <v>127.62079</v>
      </c>
      <c r="K34" s="247">
        <f t="shared" si="6"/>
        <v>15.314494799999999</v>
      </c>
      <c r="L34" s="247">
        <f t="shared" si="7"/>
        <v>12.762079</v>
      </c>
      <c r="M34" s="247">
        <f t="shared" si="8"/>
        <v>12.762079</v>
      </c>
      <c r="N34" s="247">
        <f t="shared" si="9"/>
        <v>8.9334553000000003</v>
      </c>
      <c r="O34" s="247">
        <f t="shared" si="10"/>
        <v>8.9334553000000003</v>
      </c>
      <c r="P34" s="247">
        <f t="shared" si="0"/>
        <v>8.9334553000000003</v>
      </c>
      <c r="Q34" s="247">
        <f t="shared" si="11"/>
        <v>67.639018699999994</v>
      </c>
      <c r="R34" s="247">
        <f t="shared" si="12"/>
        <v>5.6365848916666659</v>
      </c>
      <c r="S34" s="247">
        <f t="shared" si="13"/>
        <v>1.4091462229166665</v>
      </c>
      <c r="T34" s="240">
        <f t="shared" si="1"/>
        <v>180.66929870000001</v>
      </c>
      <c r="U34" s="236">
        <f t="shared" si="14"/>
        <v>15.055774891666667</v>
      </c>
      <c r="V34" s="283">
        <f t="shared" si="15"/>
        <v>7.4737476102124665E-4</v>
      </c>
      <c r="W34" s="229">
        <f t="shared" si="16"/>
        <v>3523.0513246500004</v>
      </c>
      <c r="X34" s="1"/>
    </row>
    <row r="35" spans="1:24" ht="15.75" x14ac:dyDescent="0.25">
      <c r="A35" s="282">
        <v>26.25</v>
      </c>
      <c r="B35" s="294">
        <v>31</v>
      </c>
      <c r="C35" s="215" t="s">
        <v>137</v>
      </c>
      <c r="D35" s="247">
        <v>190.79280000000003</v>
      </c>
      <c r="E35" s="247">
        <f t="shared" si="2"/>
        <v>15.899400000000002</v>
      </c>
      <c r="F35" s="247">
        <f t="shared" si="3"/>
        <v>3.9748500000000004</v>
      </c>
      <c r="G35" s="247">
        <v>202.35599999999999</v>
      </c>
      <c r="H35" s="247">
        <f t="shared" si="4"/>
        <v>16.863</v>
      </c>
      <c r="I35" s="247">
        <f t="shared" si="5"/>
        <v>4.2157499999999999</v>
      </c>
      <c r="J35" s="241">
        <v>443.89839999999998</v>
      </c>
      <c r="K35" s="247">
        <f t="shared" si="6"/>
        <v>53.267807999999995</v>
      </c>
      <c r="L35" s="247">
        <f t="shared" si="7"/>
        <v>44.38984</v>
      </c>
      <c r="M35" s="247">
        <f t="shared" si="8"/>
        <v>44.38984</v>
      </c>
      <c r="N35" s="247">
        <f t="shared" si="9"/>
        <v>31.072888000000003</v>
      </c>
      <c r="O35" s="247">
        <f t="shared" si="10"/>
        <v>31.072888000000003</v>
      </c>
      <c r="P35" s="247">
        <f t="shared" si="0"/>
        <v>31.072888000000003</v>
      </c>
      <c r="Q35" s="247">
        <f t="shared" si="11"/>
        <v>235.26615200000001</v>
      </c>
      <c r="R35" s="247">
        <f t="shared" si="12"/>
        <v>19.605512666666666</v>
      </c>
      <c r="S35" s="247">
        <f t="shared" si="13"/>
        <v>4.9013781666666665</v>
      </c>
      <c r="T35" s="240">
        <f t="shared" si="1"/>
        <v>628.41495200000008</v>
      </c>
      <c r="U35" s="236">
        <f t="shared" si="14"/>
        <v>52.367912666666676</v>
      </c>
      <c r="V35" s="283">
        <f t="shared" si="15"/>
        <v>3.4994135967550007E-3</v>
      </c>
      <c r="W35" s="229">
        <f t="shared" si="16"/>
        <v>16495.892490000002</v>
      </c>
      <c r="X35" s="1"/>
    </row>
    <row r="36" spans="1:24" ht="15.75" x14ac:dyDescent="0.25">
      <c r="A36" s="282">
        <v>36</v>
      </c>
      <c r="B36" s="294">
        <v>32</v>
      </c>
      <c r="C36" s="215" t="s">
        <v>139</v>
      </c>
      <c r="D36" s="247">
        <v>64.392570000000006</v>
      </c>
      <c r="E36" s="247">
        <f t="shared" si="2"/>
        <v>5.3660475000000005</v>
      </c>
      <c r="F36" s="247">
        <f t="shared" si="3"/>
        <v>1.3415118750000001</v>
      </c>
      <c r="G36" s="247">
        <v>68.295149999999992</v>
      </c>
      <c r="H36" s="247">
        <f t="shared" si="4"/>
        <v>5.6912624999999997</v>
      </c>
      <c r="I36" s="247">
        <f t="shared" si="5"/>
        <v>1.4228156249999999</v>
      </c>
      <c r="J36" s="241">
        <v>149.81571</v>
      </c>
      <c r="K36" s="247">
        <f t="shared" si="6"/>
        <v>17.977885199999999</v>
      </c>
      <c r="L36" s="247">
        <f t="shared" si="7"/>
        <v>14.981571000000001</v>
      </c>
      <c r="M36" s="247">
        <f t="shared" si="8"/>
        <v>14.981571000000001</v>
      </c>
      <c r="N36" s="247">
        <f t="shared" si="9"/>
        <v>10.4870997</v>
      </c>
      <c r="O36" s="247">
        <f t="shared" si="10"/>
        <v>10.4870997</v>
      </c>
      <c r="P36" s="247">
        <f t="shared" si="0"/>
        <v>10.4870997</v>
      </c>
      <c r="Q36" s="247">
        <f t="shared" si="11"/>
        <v>79.402326299999999</v>
      </c>
      <c r="R36" s="247">
        <f t="shared" si="12"/>
        <v>6.6168605249999999</v>
      </c>
      <c r="S36" s="247">
        <f t="shared" si="13"/>
        <v>1.65421513125</v>
      </c>
      <c r="T36" s="240">
        <f t="shared" si="1"/>
        <v>212.09004630000001</v>
      </c>
      <c r="U36" s="236">
        <f t="shared" si="14"/>
        <v>17.674170525000001</v>
      </c>
      <c r="V36" s="283">
        <f t="shared" si="15"/>
        <v>1.6197285790694575E-3</v>
      </c>
      <c r="W36" s="229">
        <f t="shared" si="16"/>
        <v>7635.2416668000005</v>
      </c>
      <c r="X36" s="1"/>
    </row>
    <row r="37" spans="1:24" ht="15.75" x14ac:dyDescent="0.25">
      <c r="A37" s="282">
        <v>11.25</v>
      </c>
      <c r="B37" s="294">
        <v>33</v>
      </c>
      <c r="C37" s="215" t="s">
        <v>141</v>
      </c>
      <c r="D37" s="247">
        <v>14610.618</v>
      </c>
      <c r="E37" s="247">
        <f t="shared" si="2"/>
        <v>1217.5515</v>
      </c>
      <c r="F37" s="247">
        <f t="shared" si="3"/>
        <v>304.38787500000001</v>
      </c>
      <c r="G37" s="247">
        <v>15496.109999999999</v>
      </c>
      <c r="H37" s="247">
        <f t="shared" si="4"/>
        <v>1291.3425</v>
      </c>
      <c r="I37" s="247">
        <f t="shared" si="5"/>
        <v>322.83562499999999</v>
      </c>
      <c r="J37" s="241">
        <v>28534.054</v>
      </c>
      <c r="K37" s="247">
        <f t="shared" si="6"/>
        <v>3424.0864799999999</v>
      </c>
      <c r="L37" s="247">
        <f t="shared" si="7"/>
        <v>2853.4054000000001</v>
      </c>
      <c r="M37" s="247">
        <f t="shared" si="8"/>
        <v>2853.4054000000001</v>
      </c>
      <c r="N37" s="247">
        <f t="shared" si="9"/>
        <v>1997.3837800000001</v>
      </c>
      <c r="O37" s="247">
        <f t="shared" si="10"/>
        <v>1997.3837800000001</v>
      </c>
      <c r="P37" s="247">
        <f t="shared" si="0"/>
        <v>1997.3837800000001</v>
      </c>
      <c r="Q37" s="247">
        <f t="shared" si="11"/>
        <v>15123.04862</v>
      </c>
      <c r="R37" s="247">
        <f t="shared" si="12"/>
        <v>1260.2540516666666</v>
      </c>
      <c r="S37" s="247">
        <f t="shared" si="13"/>
        <v>315.06351291666664</v>
      </c>
      <c r="T37" s="240">
        <f t="shared" si="1"/>
        <v>45229.776619999997</v>
      </c>
      <c r="U37" s="236">
        <f t="shared" si="14"/>
        <v>3769.1480516666666</v>
      </c>
      <c r="V37" s="284">
        <f t="shared" si="15"/>
        <v>0.10794348187007179</v>
      </c>
      <c r="W37" s="229">
        <f t="shared" si="16"/>
        <v>508834.98697499995</v>
      </c>
      <c r="X37" s="1"/>
    </row>
    <row r="38" spans="1:24" ht="15.75" x14ac:dyDescent="0.25">
      <c r="A38" s="282">
        <v>20</v>
      </c>
      <c r="B38" s="294">
        <v>34</v>
      </c>
      <c r="C38" s="215" t="s">
        <v>143</v>
      </c>
      <c r="D38" s="247">
        <v>643.92570000000001</v>
      </c>
      <c r="E38" s="247">
        <f t="shared" si="2"/>
        <v>53.660474999999998</v>
      </c>
      <c r="F38" s="247">
        <f t="shared" si="3"/>
        <v>13.41511875</v>
      </c>
      <c r="G38" s="247">
        <v>682.95150000000012</v>
      </c>
      <c r="H38" s="247">
        <f t="shared" si="4"/>
        <v>56.912625000000013</v>
      </c>
      <c r="I38" s="247">
        <f t="shared" si="5"/>
        <v>14.228156250000003</v>
      </c>
      <c r="J38" s="241">
        <v>1498.1570999999999</v>
      </c>
      <c r="K38" s="247">
        <f t="shared" si="6"/>
        <v>179.77885199999997</v>
      </c>
      <c r="L38" s="247">
        <f t="shared" si="7"/>
        <v>149.81571</v>
      </c>
      <c r="M38" s="247">
        <f t="shared" si="8"/>
        <v>149.81571</v>
      </c>
      <c r="N38" s="247">
        <f t="shared" si="9"/>
        <v>104.870997</v>
      </c>
      <c r="O38" s="247">
        <f t="shared" si="10"/>
        <v>104.870997</v>
      </c>
      <c r="P38" s="247">
        <f t="shared" si="0"/>
        <v>104.870997</v>
      </c>
      <c r="Q38" s="247">
        <f t="shared" si="11"/>
        <v>794.02326299999993</v>
      </c>
      <c r="R38" s="247">
        <f t="shared" si="12"/>
        <v>66.168605249999999</v>
      </c>
      <c r="S38" s="247">
        <f t="shared" si="13"/>
        <v>16.5421513125</v>
      </c>
      <c r="T38" s="240">
        <f t="shared" si="1"/>
        <v>2120.9004629999999</v>
      </c>
      <c r="U38" s="236">
        <f t="shared" si="14"/>
        <v>176.74170525</v>
      </c>
      <c r="V38" s="283">
        <f t="shared" si="15"/>
        <v>8.9984921059414295E-3</v>
      </c>
      <c r="W38" s="229">
        <f t="shared" si="16"/>
        <v>42418.009259999999</v>
      </c>
      <c r="X38" s="1"/>
    </row>
    <row r="39" spans="1:24" ht="15.75" x14ac:dyDescent="0.25">
      <c r="A39" s="282">
        <v>9.75</v>
      </c>
      <c r="B39" s="294">
        <v>35</v>
      </c>
      <c r="C39" s="215" t="s">
        <v>145</v>
      </c>
      <c r="D39" s="247">
        <v>858.56760000000008</v>
      </c>
      <c r="E39" s="247">
        <f t="shared" si="2"/>
        <v>71.547300000000007</v>
      </c>
      <c r="F39" s="247">
        <f t="shared" si="3"/>
        <v>17.886825000000002</v>
      </c>
      <c r="G39" s="247">
        <v>910.60199999999998</v>
      </c>
      <c r="H39" s="247">
        <f t="shared" si="4"/>
        <v>75.883499999999998</v>
      </c>
      <c r="I39" s="247">
        <f t="shared" si="5"/>
        <v>18.970874999999999</v>
      </c>
      <c r="J39" s="241">
        <v>1997.5427999999999</v>
      </c>
      <c r="K39" s="247">
        <f t="shared" si="6"/>
        <v>239.70513599999998</v>
      </c>
      <c r="L39" s="247">
        <f t="shared" si="7"/>
        <v>199.75427999999999</v>
      </c>
      <c r="M39" s="247">
        <f t="shared" si="8"/>
        <v>199.75427999999999</v>
      </c>
      <c r="N39" s="247">
        <f t="shared" si="9"/>
        <v>139.82799600000001</v>
      </c>
      <c r="O39" s="247">
        <f t="shared" si="10"/>
        <v>139.82799600000001</v>
      </c>
      <c r="P39" s="247">
        <f t="shared" si="0"/>
        <v>139.82799600000001</v>
      </c>
      <c r="Q39" s="247">
        <f t="shared" si="11"/>
        <v>1058.697684</v>
      </c>
      <c r="R39" s="247">
        <f t="shared" si="12"/>
        <v>88.224806999999998</v>
      </c>
      <c r="S39" s="247">
        <f t="shared" si="13"/>
        <v>22.05620175</v>
      </c>
      <c r="T39" s="240">
        <f t="shared" si="1"/>
        <v>2827.8672839999999</v>
      </c>
      <c r="U39" s="236">
        <f t="shared" si="14"/>
        <v>235.655607</v>
      </c>
      <c r="V39" s="283">
        <f t="shared" si="15"/>
        <v>5.849019868861929E-3</v>
      </c>
      <c r="W39" s="229">
        <f t="shared" si="16"/>
        <v>27571.706018999997</v>
      </c>
      <c r="X39" s="1"/>
    </row>
    <row r="40" spans="1:24" ht="15.75" x14ac:dyDescent="0.25">
      <c r="A40" s="282">
        <v>9.75</v>
      </c>
      <c r="B40" s="294">
        <v>36</v>
      </c>
      <c r="C40" s="215" t="s">
        <v>147</v>
      </c>
      <c r="D40" s="247">
        <v>1812.5316</v>
      </c>
      <c r="E40" s="247">
        <f t="shared" si="2"/>
        <v>151.04429999999999</v>
      </c>
      <c r="F40" s="247">
        <f t="shared" si="3"/>
        <v>37.761074999999998</v>
      </c>
      <c r="G40" s="247">
        <v>1922.3820000000001</v>
      </c>
      <c r="H40" s="247">
        <f t="shared" si="4"/>
        <v>160.1985</v>
      </c>
      <c r="I40" s="247">
        <f t="shared" si="5"/>
        <v>40.049624999999999</v>
      </c>
      <c r="J40" s="241">
        <v>4217.0347999999994</v>
      </c>
      <c r="K40" s="247">
        <f t="shared" si="6"/>
        <v>506.04417599999994</v>
      </c>
      <c r="L40" s="247">
        <f t="shared" si="7"/>
        <v>421.70347999999996</v>
      </c>
      <c r="M40" s="247">
        <f t="shared" si="8"/>
        <v>421.70347999999996</v>
      </c>
      <c r="N40" s="247">
        <f t="shared" si="9"/>
        <v>295.19243599999999</v>
      </c>
      <c r="O40" s="247">
        <f t="shared" si="10"/>
        <v>295.19243599999999</v>
      </c>
      <c r="P40" s="247">
        <f t="shared" si="0"/>
        <v>295.19243599999999</v>
      </c>
      <c r="Q40" s="247">
        <f t="shared" si="11"/>
        <v>2235.028444</v>
      </c>
      <c r="R40" s="247">
        <f t="shared" si="12"/>
        <v>186.25237033333335</v>
      </c>
      <c r="S40" s="247">
        <f t="shared" si="13"/>
        <v>46.563092583333336</v>
      </c>
      <c r="T40" s="240">
        <f t="shared" si="1"/>
        <v>5969.9420440000004</v>
      </c>
      <c r="U40" s="236">
        <f t="shared" si="14"/>
        <v>497.49517033333336</v>
      </c>
      <c r="V40" s="283">
        <f t="shared" si="15"/>
        <v>1.2347930834264075E-2</v>
      </c>
      <c r="W40" s="229">
        <f t="shared" si="16"/>
        <v>58206.934929000003</v>
      </c>
      <c r="X40" s="1"/>
    </row>
    <row r="41" spans="1:24" ht="15.75" x14ac:dyDescent="0.25">
      <c r="A41" s="282">
        <v>6.75</v>
      </c>
      <c r="B41" s="294">
        <v>37</v>
      </c>
      <c r="C41" s="215" t="s">
        <v>149</v>
      </c>
      <c r="D41" s="247">
        <v>6129.2186999999994</v>
      </c>
      <c r="E41" s="247">
        <f t="shared" si="2"/>
        <v>510.76822499999997</v>
      </c>
      <c r="F41" s="247">
        <f t="shared" si="3"/>
        <v>127.69205624999999</v>
      </c>
      <c r="G41" s="247">
        <v>6500.6864999999998</v>
      </c>
      <c r="H41" s="247">
        <f t="shared" si="4"/>
        <v>541.72387500000002</v>
      </c>
      <c r="I41" s="247">
        <f t="shared" si="5"/>
        <v>135.43096875000001</v>
      </c>
      <c r="J41" s="241">
        <v>14260.236099999998</v>
      </c>
      <c r="K41" s="247">
        <f t="shared" si="6"/>
        <v>1711.2283319999997</v>
      </c>
      <c r="L41" s="247">
        <f t="shared" si="7"/>
        <v>1426.02361</v>
      </c>
      <c r="M41" s="247">
        <f t="shared" si="8"/>
        <v>1426.02361</v>
      </c>
      <c r="N41" s="247">
        <f t="shared" si="9"/>
        <v>998.21652699999993</v>
      </c>
      <c r="O41" s="247">
        <f t="shared" si="10"/>
        <v>998.21652699999993</v>
      </c>
      <c r="P41" s="247">
        <f t="shared" si="0"/>
        <v>998.21652699999993</v>
      </c>
      <c r="Q41" s="247">
        <f t="shared" si="11"/>
        <v>7557.9251329999988</v>
      </c>
      <c r="R41" s="247">
        <f t="shared" si="12"/>
        <v>629.82709441666657</v>
      </c>
      <c r="S41" s="247">
        <f t="shared" si="13"/>
        <v>157.45677360416664</v>
      </c>
      <c r="T41" s="240">
        <f t="shared" si="1"/>
        <v>20187.830332999998</v>
      </c>
      <c r="U41" s="236">
        <f t="shared" si="14"/>
        <v>1682.3191944166665</v>
      </c>
      <c r="V41" s="283">
        <f t="shared" si="15"/>
        <v>2.890765589033684E-2</v>
      </c>
      <c r="W41" s="229">
        <f t="shared" si="16"/>
        <v>136267.85474774998</v>
      </c>
      <c r="X41" s="1"/>
    </row>
    <row r="42" spans="1:24" ht="15.75" x14ac:dyDescent="0.25">
      <c r="A42" s="282">
        <v>7.5</v>
      </c>
      <c r="B42" s="294">
        <v>38</v>
      </c>
      <c r="C42" s="215" t="s">
        <v>151</v>
      </c>
      <c r="D42" s="247">
        <v>2504.1555000000003</v>
      </c>
      <c r="E42" s="247">
        <f t="shared" si="2"/>
        <v>208.67962500000002</v>
      </c>
      <c r="F42" s="247">
        <f t="shared" si="3"/>
        <v>52.169906250000004</v>
      </c>
      <c r="G42" s="247">
        <v>2655.9225000000001</v>
      </c>
      <c r="H42" s="247">
        <f t="shared" si="4"/>
        <v>221.326875</v>
      </c>
      <c r="I42" s="247">
        <f t="shared" si="5"/>
        <v>55.33171875</v>
      </c>
      <c r="J42" s="241">
        <v>5826.1664999999994</v>
      </c>
      <c r="K42" s="247">
        <f t="shared" si="6"/>
        <v>699.13997999999992</v>
      </c>
      <c r="L42" s="247">
        <f t="shared" si="7"/>
        <v>582.61664999999994</v>
      </c>
      <c r="M42" s="247">
        <f t="shared" si="8"/>
        <v>582.61664999999994</v>
      </c>
      <c r="N42" s="247">
        <f t="shared" si="9"/>
        <v>407.83165500000001</v>
      </c>
      <c r="O42" s="247">
        <f t="shared" si="10"/>
        <v>407.83165500000001</v>
      </c>
      <c r="P42" s="247">
        <f t="shared" si="0"/>
        <v>407.83165500000001</v>
      </c>
      <c r="Q42" s="247">
        <f t="shared" si="11"/>
        <v>3087.8682449999997</v>
      </c>
      <c r="R42" s="247">
        <f t="shared" si="12"/>
        <v>257.32235374999999</v>
      </c>
      <c r="S42" s="247">
        <f t="shared" si="13"/>
        <v>64.330588437499998</v>
      </c>
      <c r="T42" s="240">
        <f t="shared" si="1"/>
        <v>8247.946245000001</v>
      </c>
      <c r="U42" s="236">
        <f t="shared" si="14"/>
        <v>687.32885375000012</v>
      </c>
      <c r="V42" s="283">
        <f t="shared" si="15"/>
        <v>1.3122800987831253E-2</v>
      </c>
      <c r="W42" s="229">
        <f t="shared" si="16"/>
        <v>61859.596837500008</v>
      </c>
      <c r="X42" s="1"/>
    </row>
    <row r="43" spans="1:24" ht="15.75" x14ac:dyDescent="0.25">
      <c r="A43" s="282">
        <v>6</v>
      </c>
      <c r="B43" s="294">
        <v>39</v>
      </c>
      <c r="C43" s="215" t="s">
        <v>153</v>
      </c>
      <c r="D43" s="247">
        <v>119.24550000000001</v>
      </c>
      <c r="E43" s="247">
        <f t="shared" si="2"/>
        <v>9.937125</v>
      </c>
      <c r="F43" s="247">
        <f t="shared" si="3"/>
        <v>2.48428125</v>
      </c>
      <c r="G43" s="247">
        <v>126.4725</v>
      </c>
      <c r="H43" s="247">
        <f t="shared" si="4"/>
        <v>10.539375</v>
      </c>
      <c r="I43" s="247">
        <f t="shared" si="5"/>
        <v>2.6348437499999999</v>
      </c>
      <c r="J43" s="241">
        <v>277.43650000000002</v>
      </c>
      <c r="K43" s="247">
        <f t="shared" si="6"/>
        <v>33.292380000000001</v>
      </c>
      <c r="L43" s="247">
        <f t="shared" si="7"/>
        <v>27.743650000000002</v>
      </c>
      <c r="M43" s="247">
        <f t="shared" si="8"/>
        <v>27.743650000000002</v>
      </c>
      <c r="N43" s="247">
        <f t="shared" si="9"/>
        <v>19.420555000000004</v>
      </c>
      <c r="O43" s="247">
        <f t="shared" si="10"/>
        <v>19.420555000000004</v>
      </c>
      <c r="P43" s="247">
        <f t="shared" si="0"/>
        <v>19.420555000000004</v>
      </c>
      <c r="Q43" s="247">
        <f t="shared" si="11"/>
        <v>147.04134500000004</v>
      </c>
      <c r="R43" s="247">
        <f t="shared" si="12"/>
        <v>12.25344541666667</v>
      </c>
      <c r="S43" s="247">
        <f t="shared" si="13"/>
        <v>3.0633613541666675</v>
      </c>
      <c r="T43" s="240">
        <f t="shared" si="1"/>
        <v>392.75934500000005</v>
      </c>
      <c r="U43" s="236">
        <f t="shared" si="14"/>
        <v>32.729945416666673</v>
      </c>
      <c r="V43" s="283">
        <f t="shared" si="15"/>
        <v>4.9991622810785735E-4</v>
      </c>
      <c r="W43" s="229">
        <f t="shared" si="16"/>
        <v>2356.5560700000005</v>
      </c>
      <c r="X43" s="1"/>
    </row>
    <row r="44" spans="1:24" ht="15.75" x14ac:dyDescent="0.25">
      <c r="A44" s="282">
        <v>6.5</v>
      </c>
      <c r="B44" s="294">
        <v>40</v>
      </c>
      <c r="C44" s="215" t="s">
        <v>155</v>
      </c>
      <c r="D44" s="247">
        <v>2361.0609000000004</v>
      </c>
      <c r="E44" s="247">
        <f t="shared" si="2"/>
        <v>196.75507500000003</v>
      </c>
      <c r="F44" s="247">
        <f t="shared" si="3"/>
        <v>49.188768750000008</v>
      </c>
      <c r="G44" s="247">
        <v>2504.1555000000003</v>
      </c>
      <c r="H44" s="247">
        <f t="shared" si="4"/>
        <v>208.67962500000002</v>
      </c>
      <c r="I44" s="247">
        <f t="shared" si="5"/>
        <v>52.169906250000004</v>
      </c>
      <c r="J44" s="241">
        <v>5493.2426999999998</v>
      </c>
      <c r="K44" s="247">
        <f t="shared" si="6"/>
        <v>659.18912399999999</v>
      </c>
      <c r="L44" s="247">
        <f t="shared" si="7"/>
        <v>549.32426999999996</v>
      </c>
      <c r="M44" s="247">
        <f t="shared" si="8"/>
        <v>549.32426999999996</v>
      </c>
      <c r="N44" s="247">
        <f t="shared" si="9"/>
        <v>384.52698900000001</v>
      </c>
      <c r="O44" s="247">
        <f t="shared" si="10"/>
        <v>384.52698900000001</v>
      </c>
      <c r="P44" s="247">
        <f t="shared" si="0"/>
        <v>384.52698900000001</v>
      </c>
      <c r="Q44" s="247">
        <f t="shared" si="11"/>
        <v>2911.418631</v>
      </c>
      <c r="R44" s="247">
        <f t="shared" si="12"/>
        <v>242.61821925000001</v>
      </c>
      <c r="S44" s="247">
        <f t="shared" si="13"/>
        <v>60.654554812500002</v>
      </c>
      <c r="T44" s="240">
        <f t="shared" si="1"/>
        <v>7776.6350310000007</v>
      </c>
      <c r="U44" s="236">
        <f t="shared" si="14"/>
        <v>648.05291925000006</v>
      </c>
      <c r="V44" s="283">
        <f t="shared" si="15"/>
        <v>1.0723203092913537E-2</v>
      </c>
      <c r="W44" s="229">
        <f t="shared" si="16"/>
        <v>50548.127701500001</v>
      </c>
      <c r="X44" s="1"/>
    </row>
    <row r="45" spans="1:24" ht="16.5" thickBot="1" x14ac:dyDescent="0.3">
      <c r="A45" s="282">
        <v>14.4</v>
      </c>
      <c r="B45" s="294">
        <v>41</v>
      </c>
      <c r="C45" s="215" t="s">
        <v>157</v>
      </c>
      <c r="D45" s="247">
        <v>429.28380000000004</v>
      </c>
      <c r="E45" s="247">
        <f t="shared" si="2"/>
        <v>35.773650000000004</v>
      </c>
      <c r="F45" s="247">
        <f t="shared" si="3"/>
        <v>8.9434125000000009</v>
      </c>
      <c r="G45" s="247">
        <v>455.30099999999999</v>
      </c>
      <c r="H45" s="247">
        <f t="shared" si="4"/>
        <v>37.941749999999999</v>
      </c>
      <c r="I45" s="247">
        <f t="shared" si="5"/>
        <v>9.4854374999999997</v>
      </c>
      <c r="J45" s="241">
        <v>998.77139999999997</v>
      </c>
      <c r="K45" s="247">
        <f t="shared" si="6"/>
        <v>119.85256799999999</v>
      </c>
      <c r="L45" s="247">
        <f t="shared" si="7"/>
        <v>99.877139999999997</v>
      </c>
      <c r="M45" s="247">
        <f t="shared" si="8"/>
        <v>99.877139999999997</v>
      </c>
      <c r="N45" s="247">
        <f t="shared" si="9"/>
        <v>69.913998000000007</v>
      </c>
      <c r="O45" s="247">
        <f t="shared" si="10"/>
        <v>69.913998000000007</v>
      </c>
      <c r="P45" s="247">
        <f t="shared" si="0"/>
        <v>69.913998000000007</v>
      </c>
      <c r="Q45" s="247">
        <f t="shared" si="11"/>
        <v>529.34884199999999</v>
      </c>
      <c r="R45" s="247">
        <f t="shared" si="12"/>
        <v>44.112403499999999</v>
      </c>
      <c r="S45" s="247">
        <f t="shared" si="13"/>
        <v>11.028100875</v>
      </c>
      <c r="T45" s="240">
        <f t="shared" si="1"/>
        <v>1413.933642</v>
      </c>
      <c r="U45" s="236">
        <f t="shared" si="14"/>
        <v>117.8278035</v>
      </c>
      <c r="V45" s="283">
        <f t="shared" si="15"/>
        <v>4.3192762108518867E-3</v>
      </c>
      <c r="W45" s="229">
        <f t="shared" si="16"/>
        <v>20360.6444448</v>
      </c>
      <c r="X45" s="1"/>
    </row>
    <row r="46" spans="1:24" ht="16.5" thickTop="1" x14ac:dyDescent="0.25">
      <c r="B46" s="218"/>
      <c r="C46" s="8"/>
      <c r="D46" s="248"/>
      <c r="E46" s="248">
        <f t="shared" ref="E46:E47" si="17">D46/12</f>
        <v>0</v>
      </c>
      <c r="F46" s="248">
        <f t="shared" ref="F46:F47" si="18">E46/4</f>
        <v>0</v>
      </c>
      <c r="G46" s="247"/>
      <c r="H46" s="247">
        <f t="shared" ref="H46:H47" si="19">G46/12</f>
        <v>0</v>
      </c>
      <c r="I46" s="247">
        <f t="shared" ref="I46:I47" si="20">H46/4</f>
        <v>0</v>
      </c>
      <c r="J46" s="242"/>
      <c r="K46" s="248">
        <f t="shared" ref="K46:K47" si="21">K$4*J46</f>
        <v>0</v>
      </c>
      <c r="L46" s="248">
        <f t="shared" ref="L46:L47" si="22">L$4*J46</f>
        <v>0</v>
      </c>
      <c r="M46" s="248">
        <f t="shared" ref="M46:M47" si="23">M$4*J46</f>
        <v>0</v>
      </c>
      <c r="N46" s="248">
        <f t="shared" si="9"/>
        <v>0</v>
      </c>
      <c r="O46" s="248">
        <f t="shared" ref="O46:O47" si="24">O$4*J46</f>
        <v>0</v>
      </c>
      <c r="P46" s="248">
        <f t="shared" ref="P46:P47" si="25">P$4*J46</f>
        <v>0</v>
      </c>
      <c r="Q46" s="247">
        <f t="shared" si="11"/>
        <v>0</v>
      </c>
      <c r="R46" s="248">
        <f t="shared" ref="R46:R48" si="26">Q46/12</f>
        <v>0</v>
      </c>
      <c r="S46" s="248">
        <f t="shared" ref="S46:S48" si="27">R46/4</f>
        <v>0</v>
      </c>
      <c r="T46" s="240">
        <f t="shared" si="1"/>
        <v>0</v>
      </c>
      <c r="U46" s="236">
        <f t="shared" ref="U46:U47" si="28">T46/12</f>
        <v>0</v>
      </c>
      <c r="V46" s="1"/>
      <c r="W46" s="229">
        <f t="shared" si="16"/>
        <v>0</v>
      </c>
      <c r="X46" s="1"/>
    </row>
    <row r="47" spans="1:24" ht="15.75" x14ac:dyDescent="0.25">
      <c r="B47" s="249"/>
      <c r="C47" s="164" t="s">
        <v>966</v>
      </c>
      <c r="D47" s="244">
        <v>1421989.1847140002</v>
      </c>
      <c r="E47" s="243">
        <f t="shared" si="17"/>
        <v>118499.09872616669</v>
      </c>
      <c r="F47" s="241">
        <f t="shared" si="18"/>
        <v>29624.774681541672</v>
      </c>
      <c r="G47" s="241">
        <v>1501718.9080299998</v>
      </c>
      <c r="H47" s="241">
        <f t="shared" si="19"/>
        <v>125143.24233583332</v>
      </c>
      <c r="I47" s="241">
        <f t="shared" si="20"/>
        <v>31285.81058395833</v>
      </c>
      <c r="J47" s="241">
        <v>3377724.2117420002</v>
      </c>
      <c r="K47" s="241">
        <f t="shared" si="21"/>
        <v>405326.90540903999</v>
      </c>
      <c r="L47" s="241">
        <f t="shared" si="22"/>
        <v>337772.42117420002</v>
      </c>
      <c r="M47" s="241">
        <f t="shared" si="23"/>
        <v>337772.42117420002</v>
      </c>
      <c r="N47" s="241">
        <f t="shared" si="9"/>
        <v>236440.69482194004</v>
      </c>
      <c r="O47" s="241">
        <f t="shared" si="24"/>
        <v>236440.69482194004</v>
      </c>
      <c r="P47" s="241">
        <f t="shared" si="25"/>
        <v>236440.69482194004</v>
      </c>
      <c r="Q47" s="247">
        <f t="shared" si="11"/>
        <v>1790193.8322232601</v>
      </c>
      <c r="R47" s="241">
        <f t="shared" si="26"/>
        <v>149182.81935193835</v>
      </c>
      <c r="S47" s="241">
        <f t="shared" si="27"/>
        <v>37295.704837984587</v>
      </c>
      <c r="T47" s="240">
        <f t="shared" si="1"/>
        <v>4713901.9249672601</v>
      </c>
      <c r="U47" s="241">
        <f t="shared" si="28"/>
        <v>392825.16041393834</v>
      </c>
      <c r="V47" s="298">
        <f>T47-W21</f>
        <v>4466463.5376172597</v>
      </c>
    </row>
    <row r="48" spans="1:24" ht="15" x14ac:dyDescent="0.25">
      <c r="C48" s="324" t="s">
        <v>1003</v>
      </c>
      <c r="D48" s="327">
        <f>D47/V48</f>
        <v>2.8668743968996456E-2</v>
      </c>
      <c r="E48" s="327"/>
      <c r="F48" s="327"/>
      <c r="G48" s="327">
        <f>G47/V48</f>
        <v>3.0276176043049149E-2</v>
      </c>
      <c r="H48" s="328"/>
      <c r="I48" s="328"/>
      <c r="J48" s="328"/>
      <c r="K48" s="327">
        <f>K47/V48</f>
        <v>8.1718014453496333E-3</v>
      </c>
      <c r="L48" s="327">
        <f>L47/V48</f>
        <v>6.8098345377913608E-3</v>
      </c>
      <c r="M48" s="327">
        <f>M47/V48</f>
        <v>6.8098345377913608E-3</v>
      </c>
      <c r="N48" s="327">
        <f>N47/V48</f>
        <v>4.7668841764539529E-3</v>
      </c>
      <c r="O48" s="327">
        <f>O47/V48</f>
        <v>4.7668841764539529E-3</v>
      </c>
      <c r="P48" s="327">
        <f>P47/V48</f>
        <v>4.7668841764539529E-3</v>
      </c>
      <c r="Q48" s="326">
        <f t="shared" si="11"/>
        <v>3.6092123050294217E-2</v>
      </c>
      <c r="R48" s="326">
        <f t="shared" si="26"/>
        <v>3.0076769208578513E-3</v>
      </c>
      <c r="S48" s="326">
        <f t="shared" si="27"/>
        <v>7.5191923021446282E-4</v>
      </c>
      <c r="V48" s="325">
        <v>49600679.61999999</v>
      </c>
    </row>
    <row r="49" spans="3:22" ht="15" x14ac:dyDescent="0.25">
      <c r="C49" s="324" t="s">
        <v>1004</v>
      </c>
      <c r="D49" s="327">
        <f>D47/V49</f>
        <v>0.15603600142396934</v>
      </c>
      <c r="E49" s="327"/>
      <c r="F49" s="327"/>
      <c r="G49" s="327">
        <f>G47/V49</f>
        <v>0.16478480721982366</v>
      </c>
      <c r="H49" s="328"/>
      <c r="I49" s="328"/>
      <c r="J49" s="328"/>
      <c r="K49" s="333">
        <f>K47/V49</f>
        <v>4.4476842910938466E-2</v>
      </c>
      <c r="L49" s="333">
        <f>L47/V49</f>
        <v>3.7064035759115391E-2</v>
      </c>
      <c r="M49" s="333">
        <f>M47/V49</f>
        <v>3.7064035759115391E-2</v>
      </c>
      <c r="N49" s="333">
        <f>N47/V49</f>
        <v>2.5944825031380778E-2</v>
      </c>
      <c r="O49" s="333">
        <f>O47/V49</f>
        <v>2.5944825031380778E-2</v>
      </c>
      <c r="P49" s="327">
        <f>P47/V49</f>
        <v>2.5944825031380778E-2</v>
      </c>
      <c r="Q49" s="227"/>
      <c r="V49" s="325">
        <v>9113212.1544840001</v>
      </c>
    </row>
    <row r="50" spans="3:22" ht="15" x14ac:dyDescent="0.25">
      <c r="C50" s="324" t="s">
        <v>1005</v>
      </c>
      <c r="D50" s="329">
        <f>D47/T47</f>
        <v>0.30165862747003935</v>
      </c>
      <c r="E50" s="332"/>
      <c r="F50" s="332"/>
      <c r="G50" s="332">
        <f>G47/T47</f>
        <v>0.31857236996724952</v>
      </c>
      <c r="H50" s="332"/>
      <c r="I50" s="332"/>
      <c r="J50" s="332"/>
      <c r="K50" s="332">
        <f>K47/T47</f>
        <v>8.5985434542500613E-2</v>
      </c>
      <c r="L50" s="332">
        <f>L47/T47</f>
        <v>7.1654528785417185E-2</v>
      </c>
      <c r="M50" s="332">
        <f>M47/T47</f>
        <v>7.1654528785417185E-2</v>
      </c>
      <c r="N50" s="332">
        <f>N47/T47</f>
        <v>5.0158170149792035E-2</v>
      </c>
      <c r="O50" s="332">
        <f>O47/T47</f>
        <v>5.0158170149792035E-2</v>
      </c>
      <c r="P50" s="327">
        <f>P47/T47</f>
        <v>5.0158170149792035E-2</v>
      </c>
      <c r="Q50" s="323"/>
      <c r="R50" s="323"/>
      <c r="S50" s="323"/>
      <c r="V50" s="334">
        <v>23319930.940916002</v>
      </c>
    </row>
    <row r="51" spans="3:22" ht="15" x14ac:dyDescent="0.25">
      <c r="D51" s="329">
        <f>D47/V50</f>
        <v>6.0977418342995519E-2</v>
      </c>
      <c r="E51" s="328"/>
      <c r="F51" s="328"/>
      <c r="G51" s="329">
        <f>G47/V50</f>
        <v>6.4396370290923877E-2</v>
      </c>
      <c r="H51" s="328"/>
      <c r="I51" s="328"/>
      <c r="J51" s="328"/>
      <c r="K51" s="332">
        <f>K47/V50</f>
        <v>1.738113660953744E-2</v>
      </c>
      <c r="L51" s="332">
        <f>L47/V50</f>
        <v>1.4484280507947868E-2</v>
      </c>
      <c r="M51" s="332">
        <f>M47/V50</f>
        <v>1.4484280507947868E-2</v>
      </c>
      <c r="N51" s="332">
        <f>N47/V50</f>
        <v>1.0138996355563508E-2</v>
      </c>
      <c r="O51" s="332">
        <f>O47/V50</f>
        <v>1.0138996355563508E-2</v>
      </c>
      <c r="P51" s="332">
        <f>P47/V50</f>
        <v>1.0138996355563508E-2</v>
      </c>
    </row>
  </sheetData>
  <mergeCells count="17">
    <mergeCell ref="W2:W3"/>
    <mergeCell ref="X2:X3"/>
    <mergeCell ref="U2:U4"/>
    <mergeCell ref="V2:V3"/>
    <mergeCell ref="J3:J4"/>
    <mergeCell ref="Q3:Q4"/>
    <mergeCell ref="R3:R4"/>
    <mergeCell ref="S3:S4"/>
    <mergeCell ref="T2:T4"/>
    <mergeCell ref="L2:S2"/>
    <mergeCell ref="D1:U1"/>
    <mergeCell ref="I3:I4"/>
    <mergeCell ref="D3:D4"/>
    <mergeCell ref="E3:E4"/>
    <mergeCell ref="F3:F4"/>
    <mergeCell ref="G3:G4"/>
    <mergeCell ref="H3:H4"/>
  </mergeCells>
  <pageMargins left="0.7" right="0.7" top="0.75" bottom="0.75" header="0.3" footer="0.3"/>
  <pageSetup scale="48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31" zoomScale="90" zoomScaleNormal="100" zoomScaleSheetLayoutView="90" workbookViewId="0">
      <selection activeCell="E55" sqref="E55"/>
    </sheetView>
  </sheetViews>
  <sheetFormatPr defaultRowHeight="14.25" x14ac:dyDescent="0.2"/>
  <cols>
    <col min="3" max="3" width="26.25" bestFit="1" customWidth="1"/>
    <col min="4" max="12" width="14" style="207" customWidth="1"/>
    <col min="13" max="13" width="10.125" bestFit="1" customWidth="1"/>
  </cols>
  <sheetData>
    <row r="1" spans="1:14" ht="24.75" x14ac:dyDescent="0.65">
      <c r="D1" s="378" t="s">
        <v>972</v>
      </c>
      <c r="E1" s="379"/>
      <c r="F1" s="379"/>
      <c r="G1" s="379"/>
      <c r="H1" s="379"/>
      <c r="I1" s="379"/>
      <c r="J1" s="379"/>
      <c r="K1" s="379"/>
    </row>
    <row r="2" spans="1:14" ht="14.25" customHeight="1" x14ac:dyDescent="0.2">
      <c r="C2" s="380"/>
      <c r="D2" s="381" t="s">
        <v>21</v>
      </c>
      <c r="E2" s="382"/>
      <c r="F2" s="383"/>
      <c r="G2" s="384" t="s">
        <v>986</v>
      </c>
      <c r="H2" s="385" t="s">
        <v>935</v>
      </c>
      <c r="I2" s="385" t="s">
        <v>939</v>
      </c>
      <c r="J2" s="386" t="s">
        <v>15</v>
      </c>
      <c r="K2" s="386" t="s">
        <v>16</v>
      </c>
      <c r="L2" s="386" t="s">
        <v>992</v>
      </c>
      <c r="M2" s="364" t="s">
        <v>993</v>
      </c>
      <c r="N2" s="366" t="s">
        <v>18</v>
      </c>
    </row>
    <row r="3" spans="1:14" ht="71.25" customHeight="1" x14ac:dyDescent="0.2">
      <c r="B3" s="341" t="s">
        <v>28</v>
      </c>
      <c r="C3" s="387" t="s">
        <v>0</v>
      </c>
      <c r="D3" s="387" t="s">
        <v>3</v>
      </c>
      <c r="E3" s="387" t="s">
        <v>4</v>
      </c>
      <c r="F3" s="387" t="s">
        <v>5</v>
      </c>
      <c r="G3" s="387" t="s">
        <v>3</v>
      </c>
      <c r="H3" s="387" t="s">
        <v>4</v>
      </c>
      <c r="I3" s="387" t="s">
        <v>5</v>
      </c>
      <c r="J3" s="386"/>
      <c r="K3" s="386"/>
      <c r="L3" s="386"/>
      <c r="M3" s="365"/>
      <c r="N3" s="366"/>
    </row>
    <row r="4" spans="1:14" ht="15" customHeight="1" x14ac:dyDescent="0.25">
      <c r="B4" s="11"/>
      <c r="C4" s="268"/>
      <c r="D4" s="210">
        <v>0.43</v>
      </c>
      <c r="E4" s="208"/>
      <c r="F4" s="208"/>
      <c r="G4" s="208">
        <v>0.41</v>
      </c>
      <c r="H4" s="208">
        <v>0.24</v>
      </c>
      <c r="I4" s="208">
        <v>0.23</v>
      </c>
      <c r="J4" s="269"/>
      <c r="K4" s="211"/>
      <c r="L4" s="209"/>
      <c r="M4" s="209"/>
      <c r="N4" s="209"/>
    </row>
    <row r="5" spans="1:14" ht="15" x14ac:dyDescent="0.25">
      <c r="A5" s="282">
        <v>4.5</v>
      </c>
      <c r="B5" s="209">
        <v>1</v>
      </c>
      <c r="C5" s="214" t="s">
        <v>81</v>
      </c>
      <c r="D5" s="228">
        <v>263.06279999999998</v>
      </c>
      <c r="E5" s="228">
        <f>D5/12</f>
        <v>21.921899999999997</v>
      </c>
      <c r="F5" s="228">
        <f>E5/4</f>
        <v>5.4804749999999993</v>
      </c>
      <c r="G5" s="229">
        <v>539.13419999999996</v>
      </c>
      <c r="H5" s="228">
        <f>G5/12</f>
        <v>44.927849999999999</v>
      </c>
      <c r="I5" s="228">
        <f>H5/4</f>
        <v>11.2319625</v>
      </c>
      <c r="J5" s="230">
        <f>G5+D5</f>
        <v>802.19699999999989</v>
      </c>
      <c r="K5" s="231">
        <f>J5/12</f>
        <v>66.849749999999986</v>
      </c>
      <c r="L5" s="228">
        <f>K5/4</f>
        <v>16.712437499999997</v>
      </c>
      <c r="M5" s="276">
        <f>N5/J$47</f>
        <v>6.8295755313142574E-4</v>
      </c>
      <c r="N5" s="280">
        <f>J5*A5</f>
        <v>3609.8864999999996</v>
      </c>
    </row>
    <row r="6" spans="1:14" ht="15" x14ac:dyDescent="0.25">
      <c r="A6" s="282">
        <v>4.75</v>
      </c>
      <c r="B6" s="209">
        <v>2</v>
      </c>
      <c r="C6" s="215" t="s">
        <v>83</v>
      </c>
      <c r="D6" s="228">
        <v>219.21900000000002</v>
      </c>
      <c r="E6" s="228">
        <f t="shared" ref="E6:E47" si="0">D6/12</f>
        <v>18.268250000000002</v>
      </c>
      <c r="F6" s="228">
        <f t="shared" ref="F6:F47" si="1">E6/4</f>
        <v>4.5670625000000005</v>
      </c>
      <c r="G6" s="229">
        <v>449.27850000000001</v>
      </c>
      <c r="H6" s="228">
        <f t="shared" ref="H6:H47" si="2">G6/12</f>
        <v>37.439875000000001</v>
      </c>
      <c r="I6" s="228">
        <f t="shared" ref="I6:I47" si="3">H6/4</f>
        <v>9.3599687500000002</v>
      </c>
      <c r="J6" s="230">
        <f t="shared" ref="J6:J47" si="4">G6+D6</f>
        <v>668.49750000000006</v>
      </c>
      <c r="K6" s="231">
        <f t="shared" ref="K6:K47" si="5">J6/12</f>
        <v>55.708125000000003</v>
      </c>
      <c r="L6" s="228">
        <f t="shared" ref="L6:L47" si="6">K6/4</f>
        <v>13.927031250000001</v>
      </c>
      <c r="M6" s="276">
        <f t="shared" ref="M6:M46" si="7">N6/J$47</f>
        <v>6.0074969951375424E-4</v>
      </c>
      <c r="N6" s="280">
        <f t="shared" ref="N6:N45" si="8">J6*A6</f>
        <v>3175.3631250000003</v>
      </c>
    </row>
    <row r="7" spans="1:14" ht="15" x14ac:dyDescent="0.25">
      <c r="A7" s="282">
        <v>4.5</v>
      </c>
      <c r="B7" s="209">
        <v>3</v>
      </c>
      <c r="C7" s="388" t="s">
        <v>85</v>
      </c>
      <c r="D7" s="228">
        <v>2922.92</v>
      </c>
      <c r="E7" s="228">
        <f t="shared" si="0"/>
        <v>243.57666666666668</v>
      </c>
      <c r="F7" s="228">
        <f t="shared" si="1"/>
        <v>60.894166666666671</v>
      </c>
      <c r="G7" s="229">
        <v>5990.38</v>
      </c>
      <c r="H7" s="228">
        <f t="shared" si="2"/>
        <v>499.19833333333332</v>
      </c>
      <c r="I7" s="228">
        <f t="shared" si="3"/>
        <v>124.79958333333333</v>
      </c>
      <c r="J7" s="230">
        <f t="shared" si="4"/>
        <v>8913.2999999999993</v>
      </c>
      <c r="K7" s="231">
        <f t="shared" si="5"/>
        <v>742.77499999999998</v>
      </c>
      <c r="L7" s="228">
        <f t="shared" si="6"/>
        <v>185.69374999999999</v>
      </c>
      <c r="M7" s="276">
        <f t="shared" si="7"/>
        <v>7.5884172570158427E-3</v>
      </c>
      <c r="N7" s="280">
        <f t="shared" si="8"/>
        <v>40109.85</v>
      </c>
    </row>
    <row r="8" spans="1:14" ht="15" x14ac:dyDescent="0.25">
      <c r="A8" s="282">
        <v>29</v>
      </c>
      <c r="B8" s="209">
        <v>4</v>
      </c>
      <c r="C8" s="215" t="s">
        <v>87</v>
      </c>
      <c r="D8" s="228">
        <v>2747.5448000000006</v>
      </c>
      <c r="E8" s="228">
        <f t="shared" si="0"/>
        <v>228.96206666666671</v>
      </c>
      <c r="F8" s="228">
        <f t="shared" si="1"/>
        <v>57.240516666666679</v>
      </c>
      <c r="G8" s="229">
        <v>5630.9571999999998</v>
      </c>
      <c r="H8" s="228">
        <f t="shared" si="2"/>
        <v>469.2464333333333</v>
      </c>
      <c r="I8" s="228">
        <f t="shared" si="3"/>
        <v>117.31160833333333</v>
      </c>
      <c r="J8" s="230">
        <f t="shared" si="4"/>
        <v>8378.5020000000004</v>
      </c>
      <c r="K8" s="231">
        <f t="shared" si="5"/>
        <v>698.20850000000007</v>
      </c>
      <c r="L8" s="228">
        <f t="shared" si="6"/>
        <v>174.55212500000002</v>
      </c>
      <c r="M8" s="278">
        <f t="shared" si="7"/>
        <v>4.5968945428055977E-2</v>
      </c>
      <c r="N8" s="280">
        <f t="shared" si="8"/>
        <v>242976.55800000002</v>
      </c>
    </row>
    <row r="9" spans="1:14" ht="15" x14ac:dyDescent="0.25">
      <c r="A9" s="282">
        <v>13.5</v>
      </c>
      <c r="B9" s="209">
        <v>5</v>
      </c>
      <c r="C9" s="215" t="s">
        <v>89</v>
      </c>
      <c r="D9" s="228">
        <v>175.37520000000004</v>
      </c>
      <c r="E9" s="228">
        <f t="shared" si="0"/>
        <v>14.614600000000003</v>
      </c>
      <c r="F9" s="228">
        <f t="shared" si="1"/>
        <v>3.6536500000000007</v>
      </c>
      <c r="G9" s="229">
        <v>359.4228</v>
      </c>
      <c r="H9" s="228">
        <f t="shared" si="2"/>
        <v>29.951899999999998</v>
      </c>
      <c r="I9" s="228">
        <f t="shared" si="3"/>
        <v>7.4879749999999996</v>
      </c>
      <c r="J9" s="230">
        <f t="shared" si="4"/>
        <v>534.798</v>
      </c>
      <c r="K9" s="231">
        <f t="shared" si="5"/>
        <v>44.566499999999998</v>
      </c>
      <c r="L9" s="228">
        <f t="shared" si="6"/>
        <v>11.141624999999999</v>
      </c>
      <c r="M9" s="276">
        <f t="shared" si="7"/>
        <v>1.3659151062628517E-3</v>
      </c>
      <c r="N9" s="280">
        <f t="shared" si="8"/>
        <v>7219.7730000000001</v>
      </c>
    </row>
    <row r="10" spans="1:14" ht="15" x14ac:dyDescent="0.25">
      <c r="A10" s="282">
        <v>39.75</v>
      </c>
      <c r="B10" s="209">
        <v>6</v>
      </c>
      <c r="C10" s="215" t="s">
        <v>91</v>
      </c>
      <c r="D10" s="228">
        <v>87.687600000000018</v>
      </c>
      <c r="E10" s="228">
        <f t="shared" si="0"/>
        <v>7.3073000000000015</v>
      </c>
      <c r="F10" s="228">
        <f t="shared" si="1"/>
        <v>1.8268250000000004</v>
      </c>
      <c r="G10" s="229">
        <v>179.7114</v>
      </c>
      <c r="H10" s="228">
        <f t="shared" si="2"/>
        <v>14.975949999999999</v>
      </c>
      <c r="I10" s="228">
        <f t="shared" si="3"/>
        <v>3.7439874999999998</v>
      </c>
      <c r="J10" s="230">
        <f t="shared" si="4"/>
        <v>267.399</v>
      </c>
      <c r="K10" s="231">
        <f t="shared" si="5"/>
        <v>22.283249999999999</v>
      </c>
      <c r="L10" s="228">
        <f t="shared" si="6"/>
        <v>5.5708124999999997</v>
      </c>
      <c r="M10" s="276">
        <f t="shared" si="7"/>
        <v>2.0109305731091983E-3</v>
      </c>
      <c r="N10" s="280">
        <f t="shared" si="8"/>
        <v>10629.11025</v>
      </c>
    </row>
    <row r="11" spans="1:14" ht="15" x14ac:dyDescent="0.25">
      <c r="A11" s="282">
        <v>18</v>
      </c>
      <c r="B11" s="209">
        <v>7</v>
      </c>
      <c r="C11" s="215" t="s">
        <v>93</v>
      </c>
      <c r="D11" s="228">
        <v>1461.46</v>
      </c>
      <c r="E11" s="228">
        <f t="shared" si="0"/>
        <v>121.78833333333334</v>
      </c>
      <c r="F11" s="228">
        <f t="shared" si="1"/>
        <v>30.447083333333335</v>
      </c>
      <c r="G11" s="229">
        <v>2995.19</v>
      </c>
      <c r="H11" s="228">
        <f t="shared" si="2"/>
        <v>249.59916666666666</v>
      </c>
      <c r="I11" s="228">
        <f t="shared" si="3"/>
        <v>62.399791666666665</v>
      </c>
      <c r="J11" s="230">
        <f t="shared" si="4"/>
        <v>4456.6499999999996</v>
      </c>
      <c r="K11" s="231">
        <f t="shared" si="5"/>
        <v>371.38749999999999</v>
      </c>
      <c r="L11" s="228">
        <f t="shared" si="6"/>
        <v>92.846874999999997</v>
      </c>
      <c r="M11" s="276">
        <f t="shared" si="7"/>
        <v>1.5176834514031685E-2</v>
      </c>
      <c r="N11" s="280">
        <f t="shared" si="8"/>
        <v>80219.7</v>
      </c>
    </row>
    <row r="12" spans="1:14" ht="15" x14ac:dyDescent="0.25">
      <c r="A12" s="282">
        <v>8</v>
      </c>
      <c r="B12" s="209">
        <v>8</v>
      </c>
      <c r="C12" s="215" t="s">
        <v>95</v>
      </c>
      <c r="D12" s="228">
        <v>1958.3563999999999</v>
      </c>
      <c r="E12" s="228">
        <f t="shared" si="0"/>
        <v>163.19636666666665</v>
      </c>
      <c r="F12" s="228">
        <f t="shared" si="1"/>
        <v>40.799091666666662</v>
      </c>
      <c r="G12" s="229">
        <v>4013.5545999999999</v>
      </c>
      <c r="H12" s="228">
        <f t="shared" si="2"/>
        <v>334.46288333333331</v>
      </c>
      <c r="I12" s="228">
        <f t="shared" si="3"/>
        <v>83.615720833333327</v>
      </c>
      <c r="J12" s="230">
        <f t="shared" si="4"/>
        <v>5971.9110000000001</v>
      </c>
      <c r="K12" s="231">
        <f t="shared" si="5"/>
        <v>497.65924999999999</v>
      </c>
      <c r="L12" s="228">
        <f t="shared" si="6"/>
        <v>124.4148125</v>
      </c>
      <c r="M12" s="276">
        <f t="shared" si="7"/>
        <v>9.0386481105788705E-3</v>
      </c>
      <c r="N12" s="280">
        <f t="shared" si="8"/>
        <v>47775.288</v>
      </c>
    </row>
    <row r="13" spans="1:14" ht="15" x14ac:dyDescent="0.25">
      <c r="A13" s="282">
        <v>8.25</v>
      </c>
      <c r="B13" s="209">
        <v>9</v>
      </c>
      <c r="C13" s="215" t="s">
        <v>98</v>
      </c>
      <c r="D13" s="228">
        <v>7336.5291999999999</v>
      </c>
      <c r="E13" s="228">
        <f t="shared" si="0"/>
        <v>611.37743333333333</v>
      </c>
      <c r="F13" s="228">
        <f t="shared" si="1"/>
        <v>152.84435833333333</v>
      </c>
      <c r="G13" s="229">
        <v>16183.853799999999</v>
      </c>
      <c r="H13" s="228">
        <f t="shared" si="2"/>
        <v>1348.6544833333332</v>
      </c>
      <c r="I13" s="228">
        <f t="shared" si="3"/>
        <v>337.16362083333331</v>
      </c>
      <c r="J13" s="230">
        <f t="shared" si="4"/>
        <v>23520.382999999998</v>
      </c>
      <c r="K13" s="231">
        <f t="shared" si="5"/>
        <v>1960.0319166666666</v>
      </c>
      <c r="L13" s="228">
        <f t="shared" si="6"/>
        <v>490.00797916666664</v>
      </c>
      <c r="M13" s="278">
        <f t="shared" si="7"/>
        <v>3.6711193436344984E-2</v>
      </c>
      <c r="N13" s="280">
        <f t="shared" si="8"/>
        <v>194043.15974999999</v>
      </c>
    </row>
    <row r="14" spans="1:14" ht="15" x14ac:dyDescent="0.25">
      <c r="A14" s="282">
        <v>4.9000000000000004</v>
      </c>
      <c r="B14" s="209">
        <v>10</v>
      </c>
      <c r="C14" s="215" t="s">
        <v>960</v>
      </c>
      <c r="D14" s="228">
        <v>730.73</v>
      </c>
      <c r="E14" s="228">
        <f t="shared" si="0"/>
        <v>60.894166666666671</v>
      </c>
      <c r="F14" s="228">
        <f t="shared" si="1"/>
        <v>15.223541666666668</v>
      </c>
      <c r="G14" s="229">
        <v>1497.595</v>
      </c>
      <c r="H14" s="228">
        <f t="shared" si="2"/>
        <v>124.79958333333333</v>
      </c>
      <c r="I14" s="228">
        <f t="shared" si="3"/>
        <v>31.199895833333333</v>
      </c>
      <c r="J14" s="230">
        <f t="shared" si="4"/>
        <v>2228.3249999999998</v>
      </c>
      <c r="K14" s="231">
        <f t="shared" si="5"/>
        <v>185.69374999999999</v>
      </c>
      <c r="L14" s="228">
        <f t="shared" si="6"/>
        <v>46.423437499999999</v>
      </c>
      <c r="M14" s="276">
        <f t="shared" si="7"/>
        <v>2.0657358088543125E-3</v>
      </c>
      <c r="N14" s="280">
        <f t="shared" si="8"/>
        <v>10918.7925</v>
      </c>
    </row>
    <row r="15" spans="1:14" ht="15" x14ac:dyDescent="0.25">
      <c r="A15" s="282">
        <v>6</v>
      </c>
      <c r="B15" s="209">
        <v>11</v>
      </c>
      <c r="C15" s="215" t="s">
        <v>100</v>
      </c>
      <c r="D15" s="228">
        <v>5348.9436000000005</v>
      </c>
      <c r="E15" s="228">
        <f t="shared" si="0"/>
        <v>445.74530000000004</v>
      </c>
      <c r="F15" s="228">
        <f t="shared" si="1"/>
        <v>111.43632500000001</v>
      </c>
      <c r="G15" s="229">
        <v>10962.395399999999</v>
      </c>
      <c r="H15" s="228">
        <f t="shared" si="2"/>
        <v>913.53294999999991</v>
      </c>
      <c r="I15" s="228">
        <f t="shared" si="3"/>
        <v>228.38323749999998</v>
      </c>
      <c r="J15" s="230">
        <f t="shared" si="4"/>
        <v>16311.339</v>
      </c>
      <c r="K15" s="231">
        <f t="shared" si="5"/>
        <v>1359.2782500000001</v>
      </c>
      <c r="L15" s="228">
        <f t="shared" si="6"/>
        <v>339.81956250000002</v>
      </c>
      <c r="M15" s="276">
        <f t="shared" si="7"/>
        <v>1.8515738107118658E-2</v>
      </c>
      <c r="N15" s="280">
        <f t="shared" si="8"/>
        <v>97868.034</v>
      </c>
    </row>
    <row r="16" spans="1:14" ht="15" x14ac:dyDescent="0.25">
      <c r="A16" s="282">
        <v>12.6</v>
      </c>
      <c r="B16" s="209">
        <v>12</v>
      </c>
      <c r="C16" s="215" t="s">
        <v>102</v>
      </c>
      <c r="D16" s="228">
        <v>730.73</v>
      </c>
      <c r="E16" s="228">
        <f t="shared" si="0"/>
        <v>60.894166666666671</v>
      </c>
      <c r="F16" s="228">
        <f t="shared" si="1"/>
        <v>15.223541666666668</v>
      </c>
      <c r="G16" s="229">
        <v>1497.595</v>
      </c>
      <c r="H16" s="228">
        <f t="shared" si="2"/>
        <v>124.79958333333333</v>
      </c>
      <c r="I16" s="228">
        <f t="shared" si="3"/>
        <v>31.199895833333333</v>
      </c>
      <c r="J16" s="230">
        <f t="shared" si="4"/>
        <v>2228.3249999999998</v>
      </c>
      <c r="K16" s="231">
        <f t="shared" si="5"/>
        <v>185.69374999999999</v>
      </c>
      <c r="L16" s="228">
        <f t="shared" si="6"/>
        <v>46.423437499999999</v>
      </c>
      <c r="M16" s="276">
        <f t="shared" si="7"/>
        <v>5.3118920799110894E-3</v>
      </c>
      <c r="N16" s="280">
        <f t="shared" si="8"/>
        <v>28076.894999999997</v>
      </c>
    </row>
    <row r="17" spans="1:14" ht="15" x14ac:dyDescent="0.25">
      <c r="A17" s="282">
        <v>7</v>
      </c>
      <c r="B17" s="209">
        <v>13</v>
      </c>
      <c r="C17" s="215" t="s">
        <v>907</v>
      </c>
      <c r="D17" s="228">
        <v>2638.2952</v>
      </c>
      <c r="E17" s="228">
        <f t="shared" si="0"/>
        <v>219.85793333333334</v>
      </c>
      <c r="F17" s="228">
        <f t="shared" si="1"/>
        <v>54.964483333333334</v>
      </c>
      <c r="G17" s="229">
        <v>4437.8028000000004</v>
      </c>
      <c r="H17" s="228">
        <f t="shared" si="2"/>
        <v>369.81690000000003</v>
      </c>
      <c r="I17" s="228">
        <f t="shared" si="3"/>
        <v>92.454225000000008</v>
      </c>
      <c r="J17" s="230">
        <f t="shared" si="4"/>
        <v>7076.098</v>
      </c>
      <c r="K17" s="231">
        <f t="shared" si="5"/>
        <v>589.67483333333337</v>
      </c>
      <c r="L17" s="228">
        <f t="shared" si="6"/>
        <v>147.41870833333334</v>
      </c>
      <c r="M17" s="276">
        <f t="shared" si="7"/>
        <v>9.3711317601224402E-3</v>
      </c>
      <c r="N17" s="280">
        <f t="shared" si="8"/>
        <v>49532.686000000002</v>
      </c>
    </row>
    <row r="18" spans="1:14" ht="15" x14ac:dyDescent="0.25">
      <c r="A18" s="282">
        <v>4.3</v>
      </c>
      <c r="B18" s="209">
        <v>14</v>
      </c>
      <c r="C18" s="215" t="s">
        <v>104</v>
      </c>
      <c r="D18" s="228">
        <v>146.14600000000002</v>
      </c>
      <c r="E18" s="228">
        <f t="shared" si="0"/>
        <v>12.178833333333335</v>
      </c>
      <c r="F18" s="228">
        <f t="shared" si="1"/>
        <v>3.0447083333333338</v>
      </c>
      <c r="G18" s="229">
        <v>299.51899999999995</v>
      </c>
      <c r="H18" s="228">
        <f t="shared" si="2"/>
        <v>24.959916666666661</v>
      </c>
      <c r="I18" s="228">
        <f t="shared" si="3"/>
        <v>6.2399791666666653</v>
      </c>
      <c r="J18" s="230">
        <f t="shared" si="4"/>
        <v>445.66499999999996</v>
      </c>
      <c r="K18" s="231">
        <f t="shared" si="5"/>
        <v>37.138749999999995</v>
      </c>
      <c r="L18" s="228">
        <f t="shared" si="6"/>
        <v>9.2846874999999986</v>
      </c>
      <c r="M18" s="276">
        <f t="shared" si="7"/>
        <v>3.625577133907569E-4</v>
      </c>
      <c r="N18" s="280">
        <f t="shared" si="8"/>
        <v>1916.3594999999998</v>
      </c>
    </row>
    <row r="19" spans="1:14" ht="15" x14ac:dyDescent="0.25">
      <c r="A19" s="282">
        <v>6</v>
      </c>
      <c r="B19" s="209">
        <v>15</v>
      </c>
      <c r="C19" s="215" t="s">
        <v>106</v>
      </c>
      <c r="D19" s="228">
        <v>4384.380000000001</v>
      </c>
      <c r="E19" s="228">
        <f t="shared" si="0"/>
        <v>365.36500000000007</v>
      </c>
      <c r="F19" s="228">
        <f t="shared" si="1"/>
        <v>91.341250000000016</v>
      </c>
      <c r="G19" s="229">
        <v>8985.5700000000015</v>
      </c>
      <c r="H19" s="228">
        <f t="shared" si="2"/>
        <v>748.79750000000013</v>
      </c>
      <c r="I19" s="228">
        <f t="shared" si="3"/>
        <v>187.19937500000003</v>
      </c>
      <c r="J19" s="230">
        <f t="shared" si="4"/>
        <v>13369.950000000003</v>
      </c>
      <c r="K19" s="231">
        <f t="shared" si="5"/>
        <v>1114.1625000000001</v>
      </c>
      <c r="L19" s="228">
        <f t="shared" si="6"/>
        <v>278.54062500000003</v>
      </c>
      <c r="M19" s="278">
        <f t="shared" si="7"/>
        <v>1.5176834514031687E-2</v>
      </c>
      <c r="N19" s="280">
        <f t="shared" si="8"/>
        <v>80219.700000000012</v>
      </c>
    </row>
    <row r="20" spans="1:14" ht="15" x14ac:dyDescent="0.25">
      <c r="A20" s="282">
        <v>7</v>
      </c>
      <c r="B20" s="209">
        <v>16</v>
      </c>
      <c r="C20" s="215" t="s">
        <v>108</v>
      </c>
      <c r="D20" s="228">
        <v>2630.6280000000002</v>
      </c>
      <c r="E20" s="228">
        <f t="shared" si="0"/>
        <v>219.21900000000002</v>
      </c>
      <c r="F20" s="228">
        <f t="shared" si="1"/>
        <v>54.804750000000006</v>
      </c>
      <c r="G20" s="229">
        <v>5391.3420000000006</v>
      </c>
      <c r="H20" s="228">
        <f t="shared" si="2"/>
        <v>449.27850000000007</v>
      </c>
      <c r="I20" s="228">
        <f t="shared" si="3"/>
        <v>112.31962500000002</v>
      </c>
      <c r="J20" s="230">
        <f t="shared" si="4"/>
        <v>8021.9700000000012</v>
      </c>
      <c r="K20" s="231">
        <f t="shared" si="5"/>
        <v>668.49750000000006</v>
      </c>
      <c r="L20" s="228">
        <f t="shared" si="6"/>
        <v>167.12437500000001</v>
      </c>
      <c r="M20" s="276">
        <f t="shared" si="7"/>
        <v>1.0623784159822182E-2</v>
      </c>
      <c r="N20" s="280">
        <f t="shared" si="8"/>
        <v>56153.790000000008</v>
      </c>
    </row>
    <row r="21" spans="1:14" ht="15" x14ac:dyDescent="0.25">
      <c r="A21" s="282">
        <v>900</v>
      </c>
      <c r="B21" s="209">
        <v>17</v>
      </c>
      <c r="C21" s="215" t="s">
        <v>110</v>
      </c>
      <c r="D21" s="228">
        <v>102.3022</v>
      </c>
      <c r="E21" s="228">
        <f t="shared" si="0"/>
        <v>8.5251833333333327</v>
      </c>
      <c r="F21" s="228">
        <f t="shared" si="1"/>
        <v>2.1312958333333332</v>
      </c>
      <c r="G21" s="229">
        <v>209.66329999999999</v>
      </c>
      <c r="H21" s="228">
        <f t="shared" si="2"/>
        <v>17.471941666666666</v>
      </c>
      <c r="I21" s="228">
        <f t="shared" si="3"/>
        <v>4.3679854166666665</v>
      </c>
      <c r="J21" s="230">
        <f t="shared" si="4"/>
        <v>311.96550000000002</v>
      </c>
      <c r="K21" s="231">
        <f t="shared" si="5"/>
        <v>25.997125</v>
      </c>
      <c r="L21" s="228">
        <f t="shared" si="6"/>
        <v>6.4992812500000001</v>
      </c>
      <c r="M21" s="276">
        <f t="shared" si="7"/>
        <v>5.3118920799110902E-2</v>
      </c>
      <c r="N21" s="280">
        <f t="shared" si="8"/>
        <v>280768.95</v>
      </c>
    </row>
    <row r="22" spans="1:14" ht="15" x14ac:dyDescent="0.25">
      <c r="A22" s="282">
        <v>4.25</v>
      </c>
      <c r="B22" s="209">
        <v>18</v>
      </c>
      <c r="C22" s="215" t="s">
        <v>961</v>
      </c>
      <c r="D22" s="228">
        <v>146.14600000000002</v>
      </c>
      <c r="E22" s="228">
        <f t="shared" si="0"/>
        <v>12.178833333333335</v>
      </c>
      <c r="F22" s="228">
        <f t="shared" si="1"/>
        <v>3.0447083333333338</v>
      </c>
      <c r="G22" s="229">
        <v>299.51899999999995</v>
      </c>
      <c r="H22" s="228">
        <f t="shared" si="2"/>
        <v>24.959916666666661</v>
      </c>
      <c r="I22" s="228">
        <f t="shared" si="3"/>
        <v>6.2399791666666653</v>
      </c>
      <c r="J22" s="230">
        <f t="shared" si="4"/>
        <v>445.66499999999996</v>
      </c>
      <c r="K22" s="231">
        <f t="shared" si="5"/>
        <v>37.138749999999995</v>
      </c>
      <c r="L22" s="228">
        <f t="shared" si="6"/>
        <v>9.2846874999999986</v>
      </c>
      <c r="M22" s="276">
        <f t="shared" si="7"/>
        <v>3.5834192602574808E-4</v>
      </c>
      <c r="N22" s="280">
        <f t="shared" si="8"/>
        <v>1894.0762499999998</v>
      </c>
    </row>
    <row r="23" spans="1:14" ht="15" x14ac:dyDescent="0.25">
      <c r="A23" s="282">
        <v>8.5</v>
      </c>
      <c r="B23" s="209">
        <v>19</v>
      </c>
      <c r="C23" s="215" t="s">
        <v>115</v>
      </c>
      <c r="D23" s="228">
        <v>505.66516000000007</v>
      </c>
      <c r="E23" s="228">
        <f t="shared" si="0"/>
        <v>42.138763333333337</v>
      </c>
      <c r="F23" s="228">
        <f t="shared" si="1"/>
        <v>10.534690833333334</v>
      </c>
      <c r="G23" s="229">
        <v>1036.33574</v>
      </c>
      <c r="H23" s="228">
        <f t="shared" si="2"/>
        <v>86.361311666666666</v>
      </c>
      <c r="I23" s="228">
        <f t="shared" si="3"/>
        <v>21.590327916666666</v>
      </c>
      <c r="J23" s="230">
        <f t="shared" si="4"/>
        <v>1542.0009</v>
      </c>
      <c r="K23" s="231">
        <f t="shared" si="5"/>
        <v>128.50007500000001</v>
      </c>
      <c r="L23" s="228">
        <f t="shared" si="6"/>
        <v>32.125018750000002</v>
      </c>
      <c r="M23" s="276">
        <f t="shared" si="7"/>
        <v>2.4797261280981768E-3</v>
      </c>
      <c r="N23" s="280">
        <f t="shared" si="8"/>
        <v>13107.00765</v>
      </c>
    </row>
    <row r="24" spans="1:14" ht="15" x14ac:dyDescent="0.25">
      <c r="A24" s="282">
        <v>42.75</v>
      </c>
      <c r="B24" s="209">
        <v>20</v>
      </c>
      <c r="C24" s="215" t="s">
        <v>117</v>
      </c>
      <c r="D24" s="228">
        <v>6839.6327999999994</v>
      </c>
      <c r="E24" s="228">
        <f t="shared" si="0"/>
        <v>569.96939999999995</v>
      </c>
      <c r="F24" s="228">
        <f t="shared" si="1"/>
        <v>142.49234999999999</v>
      </c>
      <c r="G24" s="229">
        <v>14017.489200000002</v>
      </c>
      <c r="H24" s="228">
        <f t="shared" si="2"/>
        <v>1168.1241000000002</v>
      </c>
      <c r="I24" s="228">
        <f t="shared" si="3"/>
        <v>292.03102500000006</v>
      </c>
      <c r="J24" s="230">
        <f t="shared" si="4"/>
        <v>20857.122000000003</v>
      </c>
      <c r="K24" s="231">
        <f t="shared" si="5"/>
        <v>1738.0935000000002</v>
      </c>
      <c r="L24" s="228">
        <f t="shared" si="6"/>
        <v>434.52337500000004</v>
      </c>
      <c r="M24" s="278">
        <f t="shared" si="7"/>
        <v>0.16869051562346221</v>
      </c>
      <c r="N24" s="280">
        <f t="shared" si="8"/>
        <v>891641.96550000017</v>
      </c>
    </row>
    <row r="25" spans="1:14" ht="15" x14ac:dyDescent="0.25">
      <c r="A25" s="282">
        <v>14.25</v>
      </c>
      <c r="B25" s="209">
        <v>21</v>
      </c>
      <c r="C25" s="215" t="s">
        <v>119</v>
      </c>
      <c r="D25" s="228">
        <v>1052.2511999999999</v>
      </c>
      <c r="E25" s="228">
        <f t="shared" si="0"/>
        <v>87.687599999999989</v>
      </c>
      <c r="F25" s="228">
        <f t="shared" si="1"/>
        <v>21.921899999999997</v>
      </c>
      <c r="G25" s="229">
        <v>2156.5367999999999</v>
      </c>
      <c r="H25" s="228">
        <f t="shared" si="2"/>
        <v>179.7114</v>
      </c>
      <c r="I25" s="228">
        <f t="shared" si="3"/>
        <v>44.927849999999999</v>
      </c>
      <c r="J25" s="230">
        <f t="shared" si="4"/>
        <v>3208.7879999999996</v>
      </c>
      <c r="K25" s="231">
        <f t="shared" si="5"/>
        <v>267.39899999999994</v>
      </c>
      <c r="L25" s="228">
        <f t="shared" si="6"/>
        <v>66.849749999999986</v>
      </c>
      <c r="M25" s="276">
        <f t="shared" si="7"/>
        <v>8.6507956729980594E-3</v>
      </c>
      <c r="N25" s="280">
        <f t="shared" si="8"/>
        <v>45725.228999999992</v>
      </c>
    </row>
    <row r="26" spans="1:14" ht="15" x14ac:dyDescent="0.25">
      <c r="A26" s="282">
        <v>32.5</v>
      </c>
      <c r="B26" s="209">
        <v>22</v>
      </c>
      <c r="C26" s="215" t="s">
        <v>121</v>
      </c>
      <c r="D26" s="228">
        <v>21838.361999999997</v>
      </c>
      <c r="E26" s="228">
        <f t="shared" si="0"/>
        <v>1819.8634999999997</v>
      </c>
      <c r="F26" s="228">
        <f t="shared" si="1"/>
        <v>454.96587499999993</v>
      </c>
      <c r="G26" s="229">
        <v>41356.642999999996</v>
      </c>
      <c r="H26" s="228">
        <f t="shared" si="2"/>
        <v>3446.3869166666664</v>
      </c>
      <c r="I26" s="228">
        <f t="shared" si="3"/>
        <v>861.59672916666659</v>
      </c>
      <c r="J26" s="230">
        <f t="shared" si="4"/>
        <v>63195.00499999999</v>
      </c>
      <c r="K26" s="231">
        <f t="shared" si="5"/>
        <v>5266.2504166666658</v>
      </c>
      <c r="L26" s="228">
        <f t="shared" si="6"/>
        <v>1316.5626041666665</v>
      </c>
      <c r="M26" s="278">
        <f t="shared" si="7"/>
        <v>0.38856732601154276</v>
      </c>
      <c r="N26" s="280">
        <f t="shared" si="8"/>
        <v>2053837.6624999996</v>
      </c>
    </row>
    <row r="27" spans="1:14" ht="15" x14ac:dyDescent="0.25">
      <c r="A27" s="282">
        <v>30</v>
      </c>
      <c r="B27" s="209">
        <v>23</v>
      </c>
      <c r="C27" s="215" t="s">
        <v>123</v>
      </c>
      <c r="D27" s="228">
        <v>146.14600000000002</v>
      </c>
      <c r="E27" s="228">
        <f t="shared" si="0"/>
        <v>12.178833333333335</v>
      </c>
      <c r="F27" s="228">
        <f t="shared" si="1"/>
        <v>3.0447083333333338</v>
      </c>
      <c r="G27" s="229">
        <v>299.51899999999995</v>
      </c>
      <c r="H27" s="228">
        <f t="shared" si="2"/>
        <v>24.959916666666661</v>
      </c>
      <c r="I27" s="228">
        <f t="shared" si="3"/>
        <v>6.2399791666666653</v>
      </c>
      <c r="J27" s="230">
        <f t="shared" si="4"/>
        <v>445.66499999999996</v>
      </c>
      <c r="K27" s="231">
        <f t="shared" si="5"/>
        <v>37.138749999999995</v>
      </c>
      <c r="L27" s="228">
        <f t="shared" si="6"/>
        <v>9.2846874999999986</v>
      </c>
      <c r="M27" s="276">
        <f t="shared" si="7"/>
        <v>2.5294724190052806E-3</v>
      </c>
      <c r="N27" s="280">
        <f t="shared" si="8"/>
        <v>13369.949999999999</v>
      </c>
    </row>
    <row r="28" spans="1:14" ht="15" x14ac:dyDescent="0.25">
      <c r="A28" s="282">
        <v>6.25</v>
      </c>
      <c r="B28" s="209">
        <v>24</v>
      </c>
      <c r="C28" s="215" t="s">
        <v>909</v>
      </c>
      <c r="D28" s="228">
        <v>222.14192000000003</v>
      </c>
      <c r="E28" s="228">
        <f t="shared" si="0"/>
        <v>18.511826666666668</v>
      </c>
      <c r="F28" s="228">
        <f t="shared" si="1"/>
        <v>4.6279566666666669</v>
      </c>
      <c r="G28" s="229">
        <v>455.26887999999997</v>
      </c>
      <c r="H28" s="228">
        <f t="shared" si="2"/>
        <v>37.939073333333333</v>
      </c>
      <c r="I28" s="228">
        <f t="shared" si="3"/>
        <v>9.4847683333333332</v>
      </c>
      <c r="J28" s="230">
        <f t="shared" si="4"/>
        <v>677.41079999999999</v>
      </c>
      <c r="K28" s="231">
        <f t="shared" si="5"/>
        <v>56.450899999999997</v>
      </c>
      <c r="L28" s="228">
        <f t="shared" si="6"/>
        <v>14.112724999999999</v>
      </c>
      <c r="M28" s="276">
        <f t="shared" si="7"/>
        <v>8.0099959935167229E-4</v>
      </c>
      <c r="N28" s="280">
        <f t="shared" si="8"/>
        <v>4233.8175000000001</v>
      </c>
    </row>
    <row r="29" spans="1:14" ht="15" x14ac:dyDescent="0.25">
      <c r="A29" s="282">
        <v>16.8</v>
      </c>
      <c r="B29" s="209">
        <v>25</v>
      </c>
      <c r="C29" s="215" t="s">
        <v>125</v>
      </c>
      <c r="D29" s="228">
        <v>96.456360000000004</v>
      </c>
      <c r="E29" s="228">
        <f t="shared" si="0"/>
        <v>8.0380300000000009</v>
      </c>
      <c r="F29" s="228">
        <f t="shared" si="1"/>
        <v>2.0095075000000002</v>
      </c>
      <c r="G29" s="229">
        <v>197.68253999999999</v>
      </c>
      <c r="H29" s="228">
        <f t="shared" si="2"/>
        <v>16.473544999999998</v>
      </c>
      <c r="I29" s="228">
        <f t="shared" si="3"/>
        <v>4.1183862499999995</v>
      </c>
      <c r="J29" s="230">
        <f t="shared" si="4"/>
        <v>294.13889999999998</v>
      </c>
      <c r="K29" s="231">
        <f t="shared" si="5"/>
        <v>24.511574999999997</v>
      </c>
      <c r="L29" s="228">
        <f t="shared" si="6"/>
        <v>6.1278937499999993</v>
      </c>
      <c r="M29" s="276">
        <f t="shared" si="7"/>
        <v>9.3489300606435183E-4</v>
      </c>
      <c r="N29" s="280">
        <f t="shared" si="8"/>
        <v>4941.53352</v>
      </c>
    </row>
    <row r="30" spans="1:14" ht="15" x14ac:dyDescent="0.25">
      <c r="A30" s="282">
        <v>8.25</v>
      </c>
      <c r="B30" s="209">
        <v>26</v>
      </c>
      <c r="C30" s="215" t="s">
        <v>127</v>
      </c>
      <c r="D30" s="228">
        <v>359.51916</v>
      </c>
      <c r="E30" s="228">
        <f t="shared" si="0"/>
        <v>29.95993</v>
      </c>
      <c r="F30" s="228">
        <f t="shared" si="1"/>
        <v>7.4899825</v>
      </c>
      <c r="G30" s="229">
        <v>736.81673999999998</v>
      </c>
      <c r="H30" s="228">
        <f t="shared" si="2"/>
        <v>61.401395000000001</v>
      </c>
      <c r="I30" s="228">
        <f t="shared" si="3"/>
        <v>15.35034875</v>
      </c>
      <c r="J30" s="230">
        <f t="shared" si="4"/>
        <v>1096.3359</v>
      </c>
      <c r="K30" s="231">
        <f t="shared" si="5"/>
        <v>91.361325000000008</v>
      </c>
      <c r="L30" s="228">
        <f t="shared" si="6"/>
        <v>22.840331250000002</v>
      </c>
      <c r="M30" s="276">
        <f t="shared" si="7"/>
        <v>1.7111880914570726E-3</v>
      </c>
      <c r="N30" s="280">
        <f t="shared" si="8"/>
        <v>9044.7711749999999</v>
      </c>
    </row>
    <row r="31" spans="1:14" ht="15" x14ac:dyDescent="0.25">
      <c r="A31" s="282">
        <v>10</v>
      </c>
      <c r="B31" s="209">
        <v>27</v>
      </c>
      <c r="C31" s="215" t="s">
        <v>129</v>
      </c>
      <c r="D31" s="228">
        <v>207.52732</v>
      </c>
      <c r="E31" s="228">
        <f t="shared" si="0"/>
        <v>17.293943333333335</v>
      </c>
      <c r="F31" s="228">
        <f t="shared" si="1"/>
        <v>4.3234858333333337</v>
      </c>
      <c r="G31" s="229">
        <v>425.31698000000006</v>
      </c>
      <c r="H31" s="228">
        <f t="shared" si="2"/>
        <v>35.443081666666671</v>
      </c>
      <c r="I31" s="228">
        <f t="shared" si="3"/>
        <v>8.8607704166666679</v>
      </c>
      <c r="J31" s="230">
        <f t="shared" si="4"/>
        <v>632.84430000000009</v>
      </c>
      <c r="K31" s="231">
        <f t="shared" si="5"/>
        <v>52.73702500000001</v>
      </c>
      <c r="L31" s="228">
        <f t="shared" si="6"/>
        <v>13.184256250000002</v>
      </c>
      <c r="M31" s="276">
        <f t="shared" si="7"/>
        <v>1.1972836116624999E-3</v>
      </c>
      <c r="N31" s="280">
        <f t="shared" si="8"/>
        <v>6328.4430000000011</v>
      </c>
    </row>
    <row r="32" spans="1:14" ht="15" x14ac:dyDescent="0.25">
      <c r="A32" s="282">
        <v>5.25</v>
      </c>
      <c r="B32" s="209">
        <v>28</v>
      </c>
      <c r="C32" s="215" t="s">
        <v>131</v>
      </c>
      <c r="D32" s="228">
        <v>128.60848000000001</v>
      </c>
      <c r="E32" s="228">
        <f t="shared" si="0"/>
        <v>10.717373333333335</v>
      </c>
      <c r="F32" s="228">
        <f t="shared" si="1"/>
        <v>2.6793433333333336</v>
      </c>
      <c r="G32" s="229">
        <v>263.57672000000002</v>
      </c>
      <c r="H32" s="228">
        <f t="shared" si="2"/>
        <v>21.964726666666667</v>
      </c>
      <c r="I32" s="228">
        <f t="shared" si="3"/>
        <v>5.4911816666666668</v>
      </c>
      <c r="J32" s="230">
        <f t="shared" si="4"/>
        <v>392.18520000000001</v>
      </c>
      <c r="K32" s="231">
        <f t="shared" si="5"/>
        <v>32.682099999999998</v>
      </c>
      <c r="L32" s="228">
        <f t="shared" si="6"/>
        <v>8.1705249999999996</v>
      </c>
      <c r="M32" s="276">
        <f t="shared" si="7"/>
        <v>3.8953875252681325E-4</v>
      </c>
      <c r="N32" s="280">
        <f t="shared" si="8"/>
        <v>2058.9722999999999</v>
      </c>
    </row>
    <row r="33" spans="1:14" ht="15" x14ac:dyDescent="0.25">
      <c r="A33" s="282">
        <v>9</v>
      </c>
      <c r="B33" s="209">
        <v>29</v>
      </c>
      <c r="C33" s="215" t="s">
        <v>133</v>
      </c>
      <c r="D33" s="228">
        <v>274.75448000000006</v>
      </c>
      <c r="E33" s="228">
        <f t="shared" si="0"/>
        <v>22.896206666666671</v>
      </c>
      <c r="F33" s="228">
        <f t="shared" si="1"/>
        <v>5.7240516666666679</v>
      </c>
      <c r="G33" s="229">
        <v>563.09572000000003</v>
      </c>
      <c r="H33" s="228">
        <f t="shared" si="2"/>
        <v>46.924643333333336</v>
      </c>
      <c r="I33" s="228">
        <f t="shared" si="3"/>
        <v>11.731160833333334</v>
      </c>
      <c r="J33" s="230">
        <f t="shared" si="4"/>
        <v>837.85020000000009</v>
      </c>
      <c r="K33" s="231">
        <f t="shared" si="5"/>
        <v>69.820850000000007</v>
      </c>
      <c r="L33" s="228">
        <f t="shared" si="6"/>
        <v>17.455212500000002</v>
      </c>
      <c r="M33" s="276">
        <f t="shared" si="7"/>
        <v>1.4266224443189785E-3</v>
      </c>
      <c r="N33" s="280">
        <f t="shared" si="8"/>
        <v>7540.6518000000005</v>
      </c>
    </row>
    <row r="34" spans="1:14" ht="15" x14ac:dyDescent="0.25">
      <c r="A34" s="282">
        <v>19.5</v>
      </c>
      <c r="B34" s="209">
        <v>30</v>
      </c>
      <c r="C34" s="215" t="s">
        <v>135</v>
      </c>
      <c r="D34" s="228">
        <v>67.227159999999998</v>
      </c>
      <c r="E34" s="228">
        <f t="shared" si="0"/>
        <v>5.6022633333333332</v>
      </c>
      <c r="F34" s="228">
        <f t="shared" si="1"/>
        <v>1.4005658333333333</v>
      </c>
      <c r="G34" s="229">
        <v>137.77874000000003</v>
      </c>
      <c r="H34" s="228">
        <f t="shared" si="2"/>
        <v>11.48156166666667</v>
      </c>
      <c r="I34" s="228">
        <f t="shared" si="3"/>
        <v>2.8703904166666674</v>
      </c>
      <c r="J34" s="230">
        <f t="shared" si="4"/>
        <v>205.00590000000003</v>
      </c>
      <c r="K34" s="231">
        <f t="shared" si="5"/>
        <v>17.083825000000001</v>
      </c>
      <c r="L34" s="228">
        <f t="shared" si="6"/>
        <v>4.2709562500000002</v>
      </c>
      <c r="M34" s="276">
        <f t="shared" si="7"/>
        <v>7.5631225328257902E-4</v>
      </c>
      <c r="N34" s="280">
        <f t="shared" si="8"/>
        <v>3997.6150500000003</v>
      </c>
    </row>
    <row r="35" spans="1:14" ht="15" x14ac:dyDescent="0.25">
      <c r="A35" s="282">
        <v>26.25</v>
      </c>
      <c r="B35" s="209">
        <v>31</v>
      </c>
      <c r="C35" s="215" t="s">
        <v>137</v>
      </c>
      <c r="D35" s="228">
        <v>233.83360000000002</v>
      </c>
      <c r="E35" s="228">
        <f t="shared" si="0"/>
        <v>19.486133333333335</v>
      </c>
      <c r="F35" s="228">
        <f t="shared" si="1"/>
        <v>4.8715333333333337</v>
      </c>
      <c r="G35" s="229">
        <v>479.23040000000003</v>
      </c>
      <c r="H35" s="228">
        <f t="shared" si="2"/>
        <v>39.935866666666669</v>
      </c>
      <c r="I35" s="228">
        <f t="shared" si="3"/>
        <v>9.9839666666666673</v>
      </c>
      <c r="J35" s="230">
        <f t="shared" si="4"/>
        <v>713.06400000000008</v>
      </c>
      <c r="K35" s="231">
        <f t="shared" si="5"/>
        <v>59.422000000000004</v>
      </c>
      <c r="L35" s="228">
        <f t="shared" si="6"/>
        <v>14.855500000000001</v>
      </c>
      <c r="M35" s="276">
        <f t="shared" si="7"/>
        <v>3.5412613866073932E-3</v>
      </c>
      <c r="N35" s="280">
        <f t="shared" si="8"/>
        <v>18717.93</v>
      </c>
    </row>
    <row r="36" spans="1:14" ht="15" x14ac:dyDescent="0.25">
      <c r="A36" s="282">
        <v>36</v>
      </c>
      <c r="B36" s="209">
        <v>32</v>
      </c>
      <c r="C36" s="215" t="s">
        <v>139</v>
      </c>
      <c r="D36" s="228">
        <v>78.918840000000003</v>
      </c>
      <c r="E36" s="228">
        <f t="shared" si="0"/>
        <v>6.5765700000000002</v>
      </c>
      <c r="F36" s="228">
        <f t="shared" si="1"/>
        <v>1.6441425000000001</v>
      </c>
      <c r="G36" s="229">
        <v>161.74025999999998</v>
      </c>
      <c r="H36" s="228">
        <f t="shared" si="2"/>
        <v>13.478354999999999</v>
      </c>
      <c r="I36" s="228">
        <f t="shared" si="3"/>
        <v>3.3695887499999997</v>
      </c>
      <c r="J36" s="230">
        <f t="shared" si="4"/>
        <v>240.65909999999997</v>
      </c>
      <c r="K36" s="231">
        <f t="shared" si="5"/>
        <v>20.054924999999997</v>
      </c>
      <c r="L36" s="228">
        <f t="shared" si="6"/>
        <v>5.0137312499999993</v>
      </c>
      <c r="M36" s="276">
        <f t="shared" si="7"/>
        <v>1.6390981275154217E-3</v>
      </c>
      <c r="N36" s="280">
        <f t="shared" si="8"/>
        <v>8663.7275999999983</v>
      </c>
    </row>
    <row r="37" spans="1:14" ht="15" x14ac:dyDescent="0.25">
      <c r="A37" s="282">
        <v>11.25</v>
      </c>
      <c r="B37" s="209">
        <v>33</v>
      </c>
      <c r="C37" s="215" t="s">
        <v>141</v>
      </c>
      <c r="D37" s="228">
        <v>17906.616000000002</v>
      </c>
      <c r="E37" s="228">
        <f t="shared" si="0"/>
        <v>1492.2180000000001</v>
      </c>
      <c r="F37" s="228">
        <f t="shared" si="1"/>
        <v>373.05450000000002</v>
      </c>
      <c r="G37" s="229">
        <v>27598.723999999998</v>
      </c>
      <c r="H37" s="228">
        <f t="shared" si="2"/>
        <v>2299.8936666666664</v>
      </c>
      <c r="I37" s="228">
        <f t="shared" si="3"/>
        <v>574.97341666666659</v>
      </c>
      <c r="J37" s="230">
        <f t="shared" si="4"/>
        <v>45505.34</v>
      </c>
      <c r="K37" s="231">
        <f t="shared" si="5"/>
        <v>3792.1116666666662</v>
      </c>
      <c r="L37" s="228">
        <f t="shared" si="6"/>
        <v>948.02791666666656</v>
      </c>
      <c r="M37" s="278">
        <f t="shared" si="7"/>
        <v>9.6853440179948305E-2</v>
      </c>
      <c r="N37" s="280">
        <f t="shared" si="8"/>
        <v>511935.07499999995</v>
      </c>
    </row>
    <row r="38" spans="1:14" ht="15" x14ac:dyDescent="0.25">
      <c r="A38" s="282">
        <v>20</v>
      </c>
      <c r="B38" s="209">
        <v>34</v>
      </c>
      <c r="C38" s="215" t="s">
        <v>143</v>
      </c>
      <c r="D38" s="228">
        <v>789.1884</v>
      </c>
      <c r="E38" s="228">
        <f t="shared" si="0"/>
        <v>65.765699999999995</v>
      </c>
      <c r="F38" s="228">
        <f t="shared" si="1"/>
        <v>16.441424999999999</v>
      </c>
      <c r="G38" s="229">
        <v>1617.4026000000001</v>
      </c>
      <c r="H38" s="228">
        <f t="shared" si="2"/>
        <v>134.78355000000002</v>
      </c>
      <c r="I38" s="228">
        <f t="shared" si="3"/>
        <v>33.695887500000005</v>
      </c>
      <c r="J38" s="230">
        <f t="shared" si="4"/>
        <v>2406.5910000000003</v>
      </c>
      <c r="K38" s="231">
        <f t="shared" si="5"/>
        <v>200.54925000000003</v>
      </c>
      <c r="L38" s="228">
        <f t="shared" si="6"/>
        <v>50.137312500000007</v>
      </c>
      <c r="M38" s="276">
        <f t="shared" si="7"/>
        <v>9.1061007084190133E-3</v>
      </c>
      <c r="N38" s="280">
        <f t="shared" si="8"/>
        <v>48131.820000000007</v>
      </c>
    </row>
    <row r="39" spans="1:14" ht="15" x14ac:dyDescent="0.25">
      <c r="A39" s="282">
        <v>9.75</v>
      </c>
      <c r="B39" s="209">
        <v>35</v>
      </c>
      <c r="C39" s="215" t="s">
        <v>145</v>
      </c>
      <c r="D39" s="228">
        <v>1052.2511999999999</v>
      </c>
      <c r="E39" s="228">
        <f t="shared" si="0"/>
        <v>87.687599999999989</v>
      </c>
      <c r="F39" s="228">
        <f t="shared" si="1"/>
        <v>21.921899999999997</v>
      </c>
      <c r="G39" s="229">
        <v>2156.5367999999999</v>
      </c>
      <c r="H39" s="228">
        <f t="shared" si="2"/>
        <v>179.7114</v>
      </c>
      <c r="I39" s="228">
        <f t="shared" si="3"/>
        <v>44.927849999999999</v>
      </c>
      <c r="J39" s="230">
        <f t="shared" si="4"/>
        <v>3208.7879999999996</v>
      </c>
      <c r="K39" s="231">
        <f t="shared" si="5"/>
        <v>267.39899999999994</v>
      </c>
      <c r="L39" s="228">
        <f t="shared" si="6"/>
        <v>66.849749999999986</v>
      </c>
      <c r="M39" s="276">
        <f t="shared" si="7"/>
        <v>5.9189654604723573E-3</v>
      </c>
      <c r="N39" s="280">
        <f t="shared" si="8"/>
        <v>31285.682999999997</v>
      </c>
    </row>
    <row r="40" spans="1:14" ht="15" x14ac:dyDescent="0.25">
      <c r="A40" s="282">
        <v>9.75</v>
      </c>
      <c r="B40" s="209">
        <v>36</v>
      </c>
      <c r="C40" s="215" t="s">
        <v>147</v>
      </c>
      <c r="D40" s="228">
        <v>2221.4192000000003</v>
      </c>
      <c r="E40" s="228">
        <f t="shared" si="0"/>
        <v>185.1182666666667</v>
      </c>
      <c r="F40" s="228">
        <f t="shared" si="1"/>
        <v>46.279566666666675</v>
      </c>
      <c r="G40" s="229">
        <v>4552.6887999999999</v>
      </c>
      <c r="H40" s="228">
        <f t="shared" si="2"/>
        <v>379.39073333333334</v>
      </c>
      <c r="I40" s="228">
        <f t="shared" si="3"/>
        <v>94.847683333333336</v>
      </c>
      <c r="J40" s="230">
        <f t="shared" si="4"/>
        <v>6774.1080000000002</v>
      </c>
      <c r="K40" s="231">
        <f t="shared" si="5"/>
        <v>564.50900000000001</v>
      </c>
      <c r="L40" s="228">
        <f t="shared" si="6"/>
        <v>141.12725</v>
      </c>
      <c r="M40" s="276">
        <f t="shared" si="7"/>
        <v>1.2495593749886088E-2</v>
      </c>
      <c r="N40" s="280">
        <f t="shared" si="8"/>
        <v>66047.553</v>
      </c>
    </row>
    <row r="41" spans="1:14" ht="15" x14ac:dyDescent="0.25">
      <c r="A41" s="282">
        <v>6.75</v>
      </c>
      <c r="B41" s="209">
        <v>37</v>
      </c>
      <c r="C41" s="215" t="s">
        <v>149</v>
      </c>
      <c r="D41" s="228">
        <v>7511.9044000000004</v>
      </c>
      <c r="E41" s="228">
        <f t="shared" si="0"/>
        <v>625.99203333333332</v>
      </c>
      <c r="F41" s="228">
        <f t="shared" si="1"/>
        <v>156.49800833333333</v>
      </c>
      <c r="G41" s="229">
        <v>15395.276599999999</v>
      </c>
      <c r="H41" s="228">
        <f t="shared" si="2"/>
        <v>1282.9397166666665</v>
      </c>
      <c r="I41" s="228">
        <f t="shared" si="3"/>
        <v>320.73492916666663</v>
      </c>
      <c r="J41" s="230">
        <f t="shared" si="4"/>
        <v>22907.181</v>
      </c>
      <c r="K41" s="231">
        <f t="shared" si="5"/>
        <v>1908.93175</v>
      </c>
      <c r="L41" s="228">
        <f t="shared" si="6"/>
        <v>477.23293749999999</v>
      </c>
      <c r="M41" s="278">
        <f t="shared" si="7"/>
        <v>2.9253348525796075E-2</v>
      </c>
      <c r="N41" s="280">
        <f t="shared" si="8"/>
        <v>154623.47175</v>
      </c>
    </row>
    <row r="42" spans="1:14" ht="15" x14ac:dyDescent="0.25">
      <c r="A42" s="282">
        <v>7.5</v>
      </c>
      <c r="B42" s="209">
        <v>38</v>
      </c>
      <c r="C42" s="215" t="s">
        <v>151</v>
      </c>
      <c r="D42" s="228">
        <v>3069.0659999999998</v>
      </c>
      <c r="E42" s="228">
        <f t="shared" si="0"/>
        <v>255.75549999999998</v>
      </c>
      <c r="F42" s="228">
        <f t="shared" si="1"/>
        <v>63.938874999999996</v>
      </c>
      <c r="G42" s="229">
        <v>6289.8990000000003</v>
      </c>
      <c r="H42" s="228">
        <f t="shared" si="2"/>
        <v>524.15825000000007</v>
      </c>
      <c r="I42" s="228">
        <f t="shared" si="3"/>
        <v>131.03956250000002</v>
      </c>
      <c r="J42" s="230">
        <f t="shared" si="4"/>
        <v>9358.9650000000001</v>
      </c>
      <c r="K42" s="231">
        <f t="shared" si="5"/>
        <v>779.91375000000005</v>
      </c>
      <c r="L42" s="228">
        <f t="shared" si="6"/>
        <v>194.97843750000001</v>
      </c>
      <c r="M42" s="276">
        <f t="shared" si="7"/>
        <v>1.3279730199777726E-2</v>
      </c>
      <c r="N42" s="280">
        <f t="shared" si="8"/>
        <v>70192.237500000003</v>
      </c>
    </row>
    <row r="43" spans="1:14" ht="15" x14ac:dyDescent="0.25">
      <c r="A43" s="282">
        <v>6</v>
      </c>
      <c r="B43" s="209">
        <v>39</v>
      </c>
      <c r="C43" s="215" t="s">
        <v>153</v>
      </c>
      <c r="D43" s="228">
        <v>146.14600000000002</v>
      </c>
      <c r="E43" s="228">
        <f t="shared" si="0"/>
        <v>12.178833333333335</v>
      </c>
      <c r="F43" s="228">
        <f t="shared" si="1"/>
        <v>3.0447083333333338</v>
      </c>
      <c r="G43" s="229">
        <v>299.51899999999995</v>
      </c>
      <c r="H43" s="228">
        <f t="shared" si="2"/>
        <v>24.959916666666661</v>
      </c>
      <c r="I43" s="228">
        <f t="shared" si="3"/>
        <v>6.2399791666666653</v>
      </c>
      <c r="J43" s="230">
        <f t="shared" si="4"/>
        <v>445.66499999999996</v>
      </c>
      <c r="K43" s="231">
        <f t="shared" si="5"/>
        <v>37.138749999999995</v>
      </c>
      <c r="L43" s="228">
        <f t="shared" si="6"/>
        <v>9.2846874999999986</v>
      </c>
      <c r="M43" s="276">
        <f t="shared" si="7"/>
        <v>5.0589448380105619E-4</v>
      </c>
      <c r="N43" s="280">
        <f t="shared" si="8"/>
        <v>2673.99</v>
      </c>
    </row>
    <row r="44" spans="1:14" ht="15" x14ac:dyDescent="0.25">
      <c r="A44" s="282">
        <v>6.5</v>
      </c>
      <c r="B44" s="209">
        <v>40</v>
      </c>
      <c r="C44" s="215" t="s">
        <v>155</v>
      </c>
      <c r="D44" s="228">
        <v>2893.6908000000003</v>
      </c>
      <c r="E44" s="228">
        <f t="shared" si="0"/>
        <v>241.14090000000002</v>
      </c>
      <c r="F44" s="228">
        <f t="shared" si="1"/>
        <v>60.285225000000004</v>
      </c>
      <c r="G44" s="229">
        <v>5930.4762000000001</v>
      </c>
      <c r="H44" s="228">
        <f t="shared" si="2"/>
        <v>494.20634999999999</v>
      </c>
      <c r="I44" s="228">
        <f t="shared" si="3"/>
        <v>123.5515875</v>
      </c>
      <c r="J44" s="230">
        <f t="shared" si="4"/>
        <v>8824.1670000000013</v>
      </c>
      <c r="K44" s="231">
        <f t="shared" si="5"/>
        <v>735.34725000000014</v>
      </c>
      <c r="L44" s="228">
        <f t="shared" si="6"/>
        <v>183.83681250000004</v>
      </c>
      <c r="M44" s="276">
        <f t="shared" si="7"/>
        <v>1.0851436677532657E-2</v>
      </c>
      <c r="N44" s="280">
        <f t="shared" si="8"/>
        <v>57357.085500000008</v>
      </c>
    </row>
    <row r="45" spans="1:14" ht="15" x14ac:dyDescent="0.25">
      <c r="A45" s="282">
        <v>14.4</v>
      </c>
      <c r="B45" s="209">
        <v>41</v>
      </c>
      <c r="C45" s="215" t="s">
        <v>157</v>
      </c>
      <c r="D45" s="228">
        <v>526.12559999999996</v>
      </c>
      <c r="E45" s="228">
        <f t="shared" si="0"/>
        <v>43.843799999999995</v>
      </c>
      <c r="F45" s="228">
        <f t="shared" si="1"/>
        <v>10.960949999999999</v>
      </c>
      <c r="G45" s="229">
        <v>1078.2683999999999</v>
      </c>
      <c r="H45" s="228">
        <f t="shared" si="2"/>
        <v>89.855699999999999</v>
      </c>
      <c r="I45" s="228">
        <f t="shared" si="3"/>
        <v>22.463925</v>
      </c>
      <c r="J45" s="230">
        <f t="shared" si="4"/>
        <v>1604.3939999999998</v>
      </c>
      <c r="K45" s="231">
        <f t="shared" si="5"/>
        <v>133.69949999999997</v>
      </c>
      <c r="L45" s="228">
        <f t="shared" si="6"/>
        <v>33.424874999999993</v>
      </c>
      <c r="M45" s="276">
        <f t="shared" si="7"/>
        <v>4.3709283400411251E-3</v>
      </c>
      <c r="N45" s="280">
        <f t="shared" si="8"/>
        <v>23103.273599999997</v>
      </c>
    </row>
    <row r="46" spans="1:14" ht="15.75" x14ac:dyDescent="0.25">
      <c r="B46" s="10"/>
      <c r="C46" s="9"/>
      <c r="D46" s="228"/>
      <c r="E46" s="228"/>
      <c r="F46" s="228"/>
      <c r="G46" s="229"/>
      <c r="H46" s="228"/>
      <c r="I46" s="228"/>
      <c r="J46" s="232"/>
      <c r="K46" s="233"/>
      <c r="L46" s="228">
        <f t="shared" si="6"/>
        <v>0</v>
      </c>
      <c r="M46" s="276">
        <f t="shared" si="7"/>
        <v>0</v>
      </c>
      <c r="N46" s="1"/>
    </row>
    <row r="47" spans="1:14" ht="15.75" x14ac:dyDescent="0.2">
      <c r="C47" s="164" t="s">
        <v>968</v>
      </c>
      <c r="D47" s="281">
        <v>1802244.7381679995</v>
      </c>
      <c r="E47" s="281">
        <f t="shared" si="0"/>
        <v>150187.06151399997</v>
      </c>
      <c r="F47" s="281">
        <f t="shared" si="1"/>
        <v>37546.765378499993</v>
      </c>
      <c r="G47" s="281">
        <v>3483422.6996520003</v>
      </c>
      <c r="H47" s="281">
        <f t="shared" si="2"/>
        <v>290285.22497100005</v>
      </c>
      <c r="I47" s="281">
        <f t="shared" si="3"/>
        <v>72571.306242750012</v>
      </c>
      <c r="J47" s="281">
        <f t="shared" si="4"/>
        <v>5285667.4378199996</v>
      </c>
      <c r="K47" s="281">
        <f t="shared" si="5"/>
        <v>440472.28648499999</v>
      </c>
      <c r="L47" s="281">
        <f t="shared" si="6"/>
        <v>110118.07162125</v>
      </c>
      <c r="M47" s="227">
        <f>J47-N21</f>
        <v>5004898.4878199995</v>
      </c>
    </row>
    <row r="48" spans="1:14" ht="15" x14ac:dyDescent="0.25">
      <c r="C48" s="324" t="s">
        <v>1011</v>
      </c>
      <c r="D48" s="332">
        <f>D47/J47</f>
        <v>0.34096824277527954</v>
      </c>
      <c r="E48" s="330"/>
      <c r="F48" s="330"/>
      <c r="G48" s="332">
        <f>G47/J47</f>
        <v>0.65903175722472052</v>
      </c>
      <c r="H48" s="330"/>
      <c r="I48" s="330"/>
      <c r="J48" s="330"/>
      <c r="K48" s="330"/>
      <c r="L48" s="330"/>
    </row>
    <row r="49" spans="3:12" ht="15" x14ac:dyDescent="0.25">
      <c r="C49" s="324" t="s">
        <v>1012</v>
      </c>
      <c r="D49" s="332">
        <f>D47/L49</f>
        <v>7.7283450913050084E-2</v>
      </c>
      <c r="E49" s="330"/>
      <c r="F49" s="330"/>
      <c r="G49" s="332">
        <f>G47/L49</f>
        <v>0.14937534371253899</v>
      </c>
      <c r="H49" s="330"/>
      <c r="I49" s="330"/>
      <c r="J49" s="330"/>
      <c r="K49" s="330"/>
      <c r="L49" s="331">
        <v>23319930.940916002</v>
      </c>
    </row>
    <row r="50" spans="3:12" ht="15" x14ac:dyDescent="0.25">
      <c r="C50" s="324" t="s">
        <v>1013</v>
      </c>
      <c r="D50" s="332">
        <f>D47/L50</f>
        <v>3.633508153467515E-2</v>
      </c>
      <c r="E50" s="330"/>
      <c r="F50" s="330"/>
      <c r="G50" s="332">
        <f>G47/L50</f>
        <v>7.0229334080483333E-2</v>
      </c>
      <c r="H50" s="330"/>
      <c r="I50" s="330"/>
      <c r="J50" s="330"/>
      <c r="K50" s="330"/>
      <c r="L50" s="331">
        <v>49600679.61999999</v>
      </c>
    </row>
    <row r="51" spans="3:12" x14ac:dyDescent="0.2">
      <c r="C51" s="324"/>
    </row>
    <row r="52" spans="3:12" x14ac:dyDescent="0.2">
      <c r="G52" s="313">
        <f>G4*L50</f>
        <v>20336278.644199993</v>
      </c>
      <c r="H52" s="313">
        <f>H4*L50</f>
        <v>11904163.108799998</v>
      </c>
      <c r="I52" s="313">
        <f>I4*L50</f>
        <v>11408156.312599998</v>
      </c>
    </row>
  </sheetData>
  <mergeCells count="7">
    <mergeCell ref="L2:L3"/>
    <mergeCell ref="M2:M3"/>
    <mergeCell ref="N2:N3"/>
    <mergeCell ref="D1:K1"/>
    <mergeCell ref="D2:F2"/>
    <mergeCell ref="J2:J3"/>
    <mergeCell ref="K2:K3"/>
  </mergeCells>
  <pageMargins left="0.7" right="0.7" top="0.75" bottom="0.75" header="0.3" footer="0.3"/>
  <pageSetup scale="4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view="pageBreakPreview" topLeftCell="A7" zoomScale="110" zoomScaleNormal="100" zoomScaleSheetLayoutView="110" workbookViewId="0">
      <selection activeCell="C48" sqref="C48:G50"/>
    </sheetView>
  </sheetViews>
  <sheetFormatPr defaultRowHeight="14.25" x14ac:dyDescent="0.2"/>
  <cols>
    <col min="2" max="2" width="9" style="257"/>
    <col min="3" max="3" width="26.25" bestFit="1" customWidth="1"/>
    <col min="4" max="4" width="8.125" customWidth="1"/>
    <col min="5" max="5" width="7.75" customWidth="1"/>
    <col min="6" max="6" width="7.375" customWidth="1"/>
    <col min="7" max="7" width="8.375" customWidth="1"/>
    <col min="8" max="8" width="9.125" customWidth="1"/>
    <col min="9" max="9" width="6.375" customWidth="1"/>
    <col min="10" max="11" width="8.375" customWidth="1"/>
    <col min="12" max="12" width="13.25" bestFit="1" customWidth="1"/>
  </cols>
  <sheetData>
    <row r="1" spans="1:14" ht="24.75" x14ac:dyDescent="0.65">
      <c r="D1" s="378" t="s">
        <v>971</v>
      </c>
      <c r="E1" s="379"/>
      <c r="F1" s="379"/>
      <c r="G1" s="379"/>
      <c r="H1" s="379"/>
      <c r="I1" s="379"/>
      <c r="J1" s="379"/>
      <c r="K1" s="379"/>
    </row>
    <row r="2" spans="1:14" ht="14.25" customHeight="1" x14ac:dyDescent="0.2">
      <c r="D2" s="356" t="s">
        <v>19</v>
      </c>
      <c r="E2" s="356"/>
      <c r="F2" s="356"/>
      <c r="G2" s="356" t="s">
        <v>20</v>
      </c>
      <c r="H2" s="356"/>
      <c r="I2" s="356"/>
      <c r="J2" s="370" t="s">
        <v>15</v>
      </c>
      <c r="K2" s="370" t="s">
        <v>16</v>
      </c>
      <c r="L2" s="364" t="s">
        <v>993</v>
      </c>
      <c r="M2" s="366" t="s">
        <v>17</v>
      </c>
      <c r="N2" s="366" t="s">
        <v>18</v>
      </c>
    </row>
    <row r="3" spans="1:14" ht="71.25" customHeight="1" x14ac:dyDescent="0.2">
      <c r="B3" s="173" t="s">
        <v>28</v>
      </c>
      <c r="C3" s="4" t="s">
        <v>0</v>
      </c>
      <c r="D3" s="2" t="s">
        <v>3</v>
      </c>
      <c r="E3" s="2" t="s">
        <v>4</v>
      </c>
      <c r="F3" s="2" t="s">
        <v>5</v>
      </c>
      <c r="G3" s="2" t="s">
        <v>3</v>
      </c>
      <c r="H3" s="2" t="s">
        <v>4</v>
      </c>
      <c r="I3" s="2" t="s">
        <v>5</v>
      </c>
      <c r="J3" s="370"/>
      <c r="K3" s="370"/>
      <c r="L3" s="365"/>
      <c r="M3" s="366"/>
      <c r="N3" s="366"/>
    </row>
    <row r="4" spans="1:14" ht="19.5" customHeight="1" x14ac:dyDescent="0.25">
      <c r="B4" s="209"/>
      <c r="C4" s="268"/>
      <c r="D4" s="340">
        <v>0.35</v>
      </c>
      <c r="E4" s="340"/>
      <c r="F4" s="340"/>
      <c r="G4" s="340"/>
      <c r="H4" s="340">
        <v>0.45</v>
      </c>
      <c r="I4" s="340"/>
      <c r="J4" s="269"/>
      <c r="K4" s="342"/>
      <c r="L4" s="237"/>
      <c r="M4" s="209"/>
      <c r="N4" s="209"/>
    </row>
    <row r="5" spans="1:14" ht="15" x14ac:dyDescent="0.2">
      <c r="A5" s="282">
        <v>4.5</v>
      </c>
      <c r="B5" s="173">
        <v>1</v>
      </c>
      <c r="C5" s="214" t="s">
        <v>81</v>
      </c>
      <c r="D5" s="216">
        <v>214.64190000000002</v>
      </c>
      <c r="E5" s="216">
        <f>D5/12</f>
        <v>17.886825000000002</v>
      </c>
      <c r="F5" s="216">
        <f>E5/4</f>
        <v>4.4717062500000004</v>
      </c>
      <c r="G5" s="216">
        <v>336.05549999999999</v>
      </c>
      <c r="H5" s="216">
        <f>G5/12</f>
        <v>28.004625000000001</v>
      </c>
      <c r="I5" s="216">
        <f>H5/4</f>
        <v>7.0011562500000002</v>
      </c>
      <c r="J5" s="226">
        <f>G5+D5</f>
        <v>550.69740000000002</v>
      </c>
      <c r="K5" s="217">
        <f>J5/12</f>
        <v>45.891449999999999</v>
      </c>
      <c r="L5" s="285">
        <f>M5/J$47</f>
        <v>6.6314155561159505E-4</v>
      </c>
      <c r="M5" s="280">
        <f>J5*A5</f>
        <v>2478.1383000000001</v>
      </c>
      <c r="N5" s="1">
        <f>M5/L5</f>
        <v>3736967.2870439999</v>
      </c>
    </row>
    <row r="6" spans="1:14" ht="15" x14ac:dyDescent="0.2">
      <c r="A6" s="282">
        <v>4.75</v>
      </c>
      <c r="B6" s="209">
        <v>2</v>
      </c>
      <c r="C6" s="215" t="s">
        <v>83</v>
      </c>
      <c r="D6" s="216">
        <v>178.86825000000002</v>
      </c>
      <c r="E6" s="216">
        <f t="shared" ref="E6:E47" si="0">D6/12</f>
        <v>14.905687500000001</v>
      </c>
      <c r="F6" s="216">
        <f t="shared" ref="F6:F47" si="1">E6/4</f>
        <v>3.7264218750000002</v>
      </c>
      <c r="G6" s="216">
        <v>280.04624999999999</v>
      </c>
      <c r="H6" s="216">
        <f t="shared" ref="H6:H45" si="2">G6/12</f>
        <v>23.337187499999999</v>
      </c>
      <c r="I6" s="216">
        <f t="shared" ref="I6:I45" si="3">H6/4</f>
        <v>5.8342968749999997</v>
      </c>
      <c r="J6" s="226">
        <f t="shared" ref="J6:J47" si="4">G6+D6</f>
        <v>458.91449999999998</v>
      </c>
      <c r="K6" s="217">
        <f t="shared" ref="K6:K47" si="5">J6/12</f>
        <v>38.242874999999998</v>
      </c>
      <c r="L6" s="285">
        <f t="shared" ref="L6:L44" si="6">M6/J$47</f>
        <v>5.8331896095464375E-4</v>
      </c>
      <c r="M6" s="280">
        <f t="shared" ref="M6:M45" si="7">J6*A6</f>
        <v>2179.843875</v>
      </c>
      <c r="N6" s="1">
        <f t="shared" ref="N6:N45" si="8">M6/L6</f>
        <v>3736967.2870439999</v>
      </c>
    </row>
    <row r="7" spans="1:14" ht="15" x14ac:dyDescent="0.2">
      <c r="A7" s="282">
        <v>4.5</v>
      </c>
      <c r="B7" s="209">
        <v>3</v>
      </c>
      <c r="C7" s="215" t="s">
        <v>85</v>
      </c>
      <c r="D7" s="216">
        <v>2384.91</v>
      </c>
      <c r="E7" s="216">
        <f t="shared" si="0"/>
        <v>198.74249999999998</v>
      </c>
      <c r="F7" s="216">
        <f t="shared" si="1"/>
        <v>49.685624999999995</v>
      </c>
      <c r="G7" s="216">
        <v>3733.9500000000003</v>
      </c>
      <c r="H7" s="216">
        <f t="shared" si="2"/>
        <v>311.16250000000002</v>
      </c>
      <c r="I7" s="216">
        <f t="shared" si="3"/>
        <v>77.790625000000006</v>
      </c>
      <c r="J7" s="226">
        <f t="shared" si="4"/>
        <v>6118.8600000000006</v>
      </c>
      <c r="K7" s="217">
        <f t="shared" si="5"/>
        <v>509.90500000000003</v>
      </c>
      <c r="L7" s="285">
        <f t="shared" si="6"/>
        <v>7.3682395067955009E-3</v>
      </c>
      <c r="M7" s="280">
        <f t="shared" si="7"/>
        <v>27534.870000000003</v>
      </c>
      <c r="N7" s="1">
        <f t="shared" si="8"/>
        <v>3736967.2870439999</v>
      </c>
    </row>
    <row r="8" spans="1:14" ht="15" x14ac:dyDescent="0.2">
      <c r="A8" s="282">
        <v>29</v>
      </c>
      <c r="B8" s="209">
        <v>4</v>
      </c>
      <c r="C8" s="215" t="s">
        <v>87</v>
      </c>
      <c r="D8" s="216">
        <v>2241.8154</v>
      </c>
      <c r="E8" s="216">
        <f t="shared" si="0"/>
        <v>186.81795</v>
      </c>
      <c r="F8" s="216">
        <f t="shared" si="1"/>
        <v>46.704487499999999</v>
      </c>
      <c r="G8" s="216">
        <v>3509.913</v>
      </c>
      <c r="H8" s="216">
        <f t="shared" si="2"/>
        <v>292.49275</v>
      </c>
      <c r="I8" s="216">
        <f t="shared" si="3"/>
        <v>73.1231875</v>
      </c>
      <c r="J8" s="226">
        <f t="shared" si="4"/>
        <v>5751.7284</v>
      </c>
      <c r="K8" s="217">
        <f t="shared" si="5"/>
        <v>479.3107</v>
      </c>
      <c r="L8" s="286">
        <f t="shared" si="6"/>
        <v>4.4635157545610073E-2</v>
      </c>
      <c r="M8" s="280">
        <f t="shared" si="7"/>
        <v>166800.12359999999</v>
      </c>
      <c r="N8" s="1">
        <f t="shared" si="8"/>
        <v>3736967.2870439999</v>
      </c>
    </row>
    <row r="9" spans="1:14" ht="15" x14ac:dyDescent="0.2">
      <c r="A9" s="282">
        <v>13.5</v>
      </c>
      <c r="B9" s="209">
        <v>5</v>
      </c>
      <c r="C9" s="215" t="s">
        <v>89</v>
      </c>
      <c r="D9" s="216">
        <v>143.09459999999999</v>
      </c>
      <c r="E9" s="216">
        <f t="shared" si="0"/>
        <v>11.924549999999998</v>
      </c>
      <c r="F9" s="216">
        <f t="shared" si="1"/>
        <v>2.9811374999999996</v>
      </c>
      <c r="G9" s="216">
        <v>224.03700000000001</v>
      </c>
      <c r="H9" s="216">
        <f t="shared" si="2"/>
        <v>18.669750000000001</v>
      </c>
      <c r="I9" s="216">
        <f t="shared" si="3"/>
        <v>4.6674375000000001</v>
      </c>
      <c r="J9" s="226">
        <f t="shared" si="4"/>
        <v>367.13159999999999</v>
      </c>
      <c r="K9" s="217">
        <f t="shared" si="5"/>
        <v>30.5943</v>
      </c>
      <c r="L9" s="285">
        <f t="shared" si="6"/>
        <v>1.3262831112231901E-3</v>
      </c>
      <c r="M9" s="280">
        <f t="shared" si="7"/>
        <v>4956.2766000000001</v>
      </c>
      <c r="N9" s="1">
        <f t="shared" si="8"/>
        <v>3736967.2870439999</v>
      </c>
    </row>
    <row r="10" spans="1:14" ht="15" x14ac:dyDescent="0.2">
      <c r="A10" s="282">
        <v>39.75</v>
      </c>
      <c r="B10" s="209">
        <v>6</v>
      </c>
      <c r="C10" s="215" t="s">
        <v>91</v>
      </c>
      <c r="D10" s="216">
        <v>71.547299999999993</v>
      </c>
      <c r="E10" s="216">
        <f t="shared" si="0"/>
        <v>5.9622749999999991</v>
      </c>
      <c r="F10" s="216">
        <f t="shared" si="1"/>
        <v>1.4905687499999998</v>
      </c>
      <c r="G10" s="216">
        <v>112.0185</v>
      </c>
      <c r="H10" s="216">
        <f t="shared" si="2"/>
        <v>9.3348750000000003</v>
      </c>
      <c r="I10" s="216">
        <f t="shared" si="3"/>
        <v>2.3337187500000001</v>
      </c>
      <c r="J10" s="226">
        <f t="shared" si="4"/>
        <v>183.5658</v>
      </c>
      <c r="K10" s="217">
        <f t="shared" si="5"/>
        <v>15.29715</v>
      </c>
      <c r="L10" s="285">
        <f t="shared" si="6"/>
        <v>1.9525834693008073E-3</v>
      </c>
      <c r="M10" s="280">
        <f t="shared" si="7"/>
        <v>7296.7405499999995</v>
      </c>
      <c r="N10" s="1">
        <f t="shared" si="8"/>
        <v>3736967.2870439999</v>
      </c>
    </row>
    <row r="11" spans="1:14" ht="15" x14ac:dyDescent="0.2">
      <c r="A11" s="282">
        <v>18</v>
      </c>
      <c r="B11" s="209">
        <v>7</v>
      </c>
      <c r="C11" s="215" t="s">
        <v>93</v>
      </c>
      <c r="D11" s="216">
        <v>1192.4549999999999</v>
      </c>
      <c r="E11" s="216">
        <f t="shared" si="0"/>
        <v>99.371249999999989</v>
      </c>
      <c r="F11" s="216">
        <f t="shared" si="1"/>
        <v>24.842812499999997</v>
      </c>
      <c r="G11" s="216">
        <v>1866.9750000000001</v>
      </c>
      <c r="H11" s="216">
        <f t="shared" si="2"/>
        <v>155.58125000000001</v>
      </c>
      <c r="I11" s="216">
        <f t="shared" si="3"/>
        <v>38.895312500000003</v>
      </c>
      <c r="J11" s="226">
        <f t="shared" si="4"/>
        <v>3059.4300000000003</v>
      </c>
      <c r="K11" s="217">
        <f t="shared" si="5"/>
        <v>254.95250000000001</v>
      </c>
      <c r="L11" s="285">
        <f t="shared" si="6"/>
        <v>1.4736479013591002E-2</v>
      </c>
      <c r="M11" s="280">
        <f t="shared" si="7"/>
        <v>55069.740000000005</v>
      </c>
      <c r="N11" s="1">
        <f t="shared" si="8"/>
        <v>3736967.2870439999</v>
      </c>
    </row>
    <row r="12" spans="1:14" ht="15" x14ac:dyDescent="0.2">
      <c r="A12" s="282">
        <v>8</v>
      </c>
      <c r="B12" s="209">
        <v>8</v>
      </c>
      <c r="C12" s="215" t="s">
        <v>95</v>
      </c>
      <c r="D12" s="216">
        <v>1597.8896999999999</v>
      </c>
      <c r="E12" s="216">
        <f t="shared" si="0"/>
        <v>133.15747500000001</v>
      </c>
      <c r="F12" s="216">
        <f t="shared" si="1"/>
        <v>33.289368750000001</v>
      </c>
      <c r="G12" s="216">
        <v>2501.7465000000002</v>
      </c>
      <c r="H12" s="216">
        <f t="shared" si="2"/>
        <v>208.47887500000002</v>
      </c>
      <c r="I12" s="216">
        <f t="shared" si="3"/>
        <v>52.119718750000004</v>
      </c>
      <c r="J12" s="226">
        <f t="shared" si="4"/>
        <v>4099.6361999999999</v>
      </c>
      <c r="K12" s="217">
        <f t="shared" si="5"/>
        <v>341.63634999999999</v>
      </c>
      <c r="L12" s="285">
        <f t="shared" si="6"/>
        <v>8.7763919458719742E-3</v>
      </c>
      <c r="M12" s="280">
        <f t="shared" si="7"/>
        <v>32797.089599999999</v>
      </c>
      <c r="N12" s="1">
        <f t="shared" si="8"/>
        <v>3736967.2870439994</v>
      </c>
    </row>
    <row r="13" spans="1:14" ht="15" x14ac:dyDescent="0.2">
      <c r="A13" s="282">
        <v>8.25</v>
      </c>
      <c r="B13" s="209">
        <v>9</v>
      </c>
      <c r="C13" s="215" t="s">
        <v>98</v>
      </c>
      <c r="D13" s="216">
        <v>6752.1241</v>
      </c>
      <c r="E13" s="216">
        <f t="shared" si="0"/>
        <v>562.67700833333333</v>
      </c>
      <c r="F13" s="216">
        <f t="shared" si="1"/>
        <v>140.66925208333333</v>
      </c>
      <c r="G13" s="216">
        <v>18553.214499999998</v>
      </c>
      <c r="H13" s="216">
        <f t="shared" si="2"/>
        <v>1546.1012083333333</v>
      </c>
      <c r="I13" s="216">
        <f t="shared" si="3"/>
        <v>386.52530208333332</v>
      </c>
      <c r="J13" s="226">
        <f t="shared" si="4"/>
        <v>25305.338599999999</v>
      </c>
      <c r="K13" s="217">
        <f t="shared" si="5"/>
        <v>2108.7782166666666</v>
      </c>
      <c r="L13" s="286">
        <f t="shared" si="6"/>
        <v>5.5865900719494821E-2</v>
      </c>
      <c r="M13" s="280">
        <f t="shared" si="7"/>
        <v>208769.04345</v>
      </c>
      <c r="N13" s="1">
        <f t="shared" si="8"/>
        <v>3736967.2870439999</v>
      </c>
    </row>
    <row r="14" spans="1:14" ht="15" x14ac:dyDescent="0.2">
      <c r="A14" s="282">
        <v>4.9000000000000004</v>
      </c>
      <c r="B14" s="209">
        <v>10</v>
      </c>
      <c r="C14" s="215" t="s">
        <v>960</v>
      </c>
      <c r="D14" s="216">
        <v>596.22749999999996</v>
      </c>
      <c r="E14" s="216">
        <f t="shared" si="0"/>
        <v>49.685624999999995</v>
      </c>
      <c r="F14" s="216">
        <f t="shared" si="1"/>
        <v>12.421406249999999</v>
      </c>
      <c r="G14" s="216">
        <v>933.48750000000007</v>
      </c>
      <c r="H14" s="216">
        <f t="shared" si="2"/>
        <v>77.790625000000006</v>
      </c>
      <c r="I14" s="216">
        <f t="shared" si="3"/>
        <v>19.447656250000001</v>
      </c>
      <c r="J14" s="226">
        <f t="shared" si="4"/>
        <v>1529.7150000000001</v>
      </c>
      <c r="K14" s="217">
        <f t="shared" si="5"/>
        <v>127.47625000000001</v>
      </c>
      <c r="L14" s="285">
        <f t="shared" si="6"/>
        <v>2.0057985324054418E-3</v>
      </c>
      <c r="M14" s="280">
        <f t="shared" si="7"/>
        <v>7495.6035000000011</v>
      </c>
      <c r="N14" s="1">
        <f t="shared" si="8"/>
        <v>3736967.2870440003</v>
      </c>
    </row>
    <row r="15" spans="1:14" ht="15" x14ac:dyDescent="0.2">
      <c r="A15" s="282">
        <v>6</v>
      </c>
      <c r="B15" s="209">
        <v>11</v>
      </c>
      <c r="C15" s="215" t="s">
        <v>100</v>
      </c>
      <c r="D15" s="216">
        <v>4364.3852999999999</v>
      </c>
      <c r="E15" s="216">
        <f t="shared" si="0"/>
        <v>363.69877500000001</v>
      </c>
      <c r="F15" s="216">
        <f t="shared" si="1"/>
        <v>90.924693750000003</v>
      </c>
      <c r="G15" s="216">
        <v>6833.1284999999998</v>
      </c>
      <c r="H15" s="216">
        <f t="shared" si="2"/>
        <v>569.42737499999998</v>
      </c>
      <c r="I15" s="216">
        <f t="shared" si="3"/>
        <v>142.35684375</v>
      </c>
      <c r="J15" s="226">
        <f t="shared" si="4"/>
        <v>11197.513800000001</v>
      </c>
      <c r="K15" s="217">
        <f t="shared" si="5"/>
        <v>933.12615000000005</v>
      </c>
      <c r="L15" s="286">
        <f t="shared" si="6"/>
        <v>1.7978504396581021E-2</v>
      </c>
      <c r="M15" s="280">
        <f t="shared" si="7"/>
        <v>67185.082800000004</v>
      </c>
      <c r="N15" s="1">
        <f t="shared" si="8"/>
        <v>3736967.2870439999</v>
      </c>
    </row>
    <row r="16" spans="1:14" ht="15" x14ac:dyDescent="0.2">
      <c r="A16" s="282">
        <v>12.6</v>
      </c>
      <c r="B16" s="209">
        <v>12</v>
      </c>
      <c r="C16" s="215" t="s">
        <v>102</v>
      </c>
      <c r="D16" s="216">
        <v>596.22749999999996</v>
      </c>
      <c r="E16" s="216">
        <f t="shared" si="0"/>
        <v>49.685624999999995</v>
      </c>
      <c r="F16" s="216">
        <f t="shared" si="1"/>
        <v>12.421406249999999</v>
      </c>
      <c r="G16" s="216">
        <v>933.48750000000007</v>
      </c>
      <c r="H16" s="216">
        <f t="shared" si="2"/>
        <v>77.790625000000006</v>
      </c>
      <c r="I16" s="216">
        <f t="shared" si="3"/>
        <v>19.447656250000001</v>
      </c>
      <c r="J16" s="226">
        <f t="shared" si="4"/>
        <v>1529.7150000000001</v>
      </c>
      <c r="K16" s="217">
        <f t="shared" si="5"/>
        <v>127.47625000000001</v>
      </c>
      <c r="L16" s="285">
        <f t="shared" si="6"/>
        <v>5.15776765475685E-3</v>
      </c>
      <c r="M16" s="280">
        <f t="shared" si="7"/>
        <v>19274.409</v>
      </c>
      <c r="N16" s="1">
        <f t="shared" si="8"/>
        <v>3736967.2870439999</v>
      </c>
    </row>
    <row r="17" spans="1:14" ht="15" x14ac:dyDescent="0.2">
      <c r="A17" s="282">
        <v>7</v>
      </c>
      <c r="B17" s="209">
        <v>13</v>
      </c>
      <c r="C17" s="215" t="s">
        <v>907</v>
      </c>
      <c r="D17" s="216">
        <v>2528.0046000000002</v>
      </c>
      <c r="E17" s="216">
        <f t="shared" si="0"/>
        <v>210.66705000000002</v>
      </c>
      <c r="F17" s="216">
        <f t="shared" si="1"/>
        <v>52.666762500000004</v>
      </c>
      <c r="G17" s="216">
        <v>2809.9870000000001</v>
      </c>
      <c r="H17" s="216">
        <f t="shared" si="2"/>
        <v>234.16558333333333</v>
      </c>
      <c r="I17" s="216">
        <f t="shared" si="3"/>
        <v>58.541395833333333</v>
      </c>
      <c r="J17" s="226">
        <f t="shared" si="4"/>
        <v>5337.9916000000003</v>
      </c>
      <c r="K17" s="217">
        <f t="shared" si="5"/>
        <v>444.83263333333338</v>
      </c>
      <c r="L17" s="286">
        <f t="shared" si="6"/>
        <v>9.9990014174186279E-3</v>
      </c>
      <c r="M17" s="280">
        <f t="shared" si="7"/>
        <v>37365.941200000001</v>
      </c>
      <c r="N17" s="1">
        <f t="shared" si="8"/>
        <v>3736967.2870439999</v>
      </c>
    </row>
    <row r="18" spans="1:14" ht="15" x14ac:dyDescent="0.2">
      <c r="A18" s="282">
        <v>4.3</v>
      </c>
      <c r="B18" s="209">
        <v>14</v>
      </c>
      <c r="C18" s="215" t="s">
        <v>104</v>
      </c>
      <c r="D18" s="216">
        <v>119.24550000000001</v>
      </c>
      <c r="E18" s="216">
        <f t="shared" si="0"/>
        <v>9.937125</v>
      </c>
      <c r="F18" s="216">
        <f t="shared" si="1"/>
        <v>2.48428125</v>
      </c>
      <c r="G18" s="216">
        <v>186.69749999999999</v>
      </c>
      <c r="H18" s="216">
        <f t="shared" si="2"/>
        <v>15.558124999999999</v>
      </c>
      <c r="I18" s="216">
        <f t="shared" si="3"/>
        <v>3.8895312499999997</v>
      </c>
      <c r="J18" s="226">
        <f t="shared" si="4"/>
        <v>305.94299999999998</v>
      </c>
      <c r="K18" s="217">
        <f t="shared" si="5"/>
        <v>25.495249999999999</v>
      </c>
      <c r="L18" s="285">
        <f t="shared" si="6"/>
        <v>3.5203810976911832E-4</v>
      </c>
      <c r="M18" s="280">
        <f t="shared" si="7"/>
        <v>1315.5548999999999</v>
      </c>
      <c r="N18" s="1">
        <f t="shared" si="8"/>
        <v>3736967.2870439999</v>
      </c>
    </row>
    <row r="19" spans="1:14" ht="15" x14ac:dyDescent="0.2">
      <c r="A19" s="282">
        <v>6</v>
      </c>
      <c r="B19" s="209">
        <v>15</v>
      </c>
      <c r="C19" s="215" t="s">
        <v>106</v>
      </c>
      <c r="D19" s="216">
        <v>3577.3650000000002</v>
      </c>
      <c r="E19" s="216">
        <f t="shared" si="0"/>
        <v>298.11375000000004</v>
      </c>
      <c r="F19" s="216">
        <f t="shared" si="1"/>
        <v>74.52843750000001</v>
      </c>
      <c r="G19" s="216">
        <v>5600.9250000000002</v>
      </c>
      <c r="H19" s="216">
        <f t="shared" si="2"/>
        <v>466.74375000000003</v>
      </c>
      <c r="I19" s="216">
        <f t="shared" si="3"/>
        <v>116.68593750000001</v>
      </c>
      <c r="J19" s="226">
        <f t="shared" si="4"/>
        <v>9178.2900000000009</v>
      </c>
      <c r="K19" s="217">
        <f t="shared" si="5"/>
        <v>764.85750000000007</v>
      </c>
      <c r="L19" s="285">
        <f t="shared" si="6"/>
        <v>1.4736479013591002E-2</v>
      </c>
      <c r="M19" s="280">
        <f t="shared" si="7"/>
        <v>55069.740000000005</v>
      </c>
      <c r="N19" s="1">
        <f t="shared" si="8"/>
        <v>3736967.2870439999</v>
      </c>
    </row>
    <row r="20" spans="1:14" ht="15" x14ac:dyDescent="0.2">
      <c r="A20" s="282">
        <v>7</v>
      </c>
      <c r="B20" s="209">
        <v>16</v>
      </c>
      <c r="C20" s="215" t="s">
        <v>108</v>
      </c>
      <c r="D20" s="216">
        <v>2146.4189999999999</v>
      </c>
      <c r="E20" s="216">
        <f t="shared" si="0"/>
        <v>178.86824999999999</v>
      </c>
      <c r="F20" s="216">
        <f t="shared" si="1"/>
        <v>44.717062499999997</v>
      </c>
      <c r="G20" s="216">
        <v>3360.5549999999998</v>
      </c>
      <c r="H20" s="216">
        <f t="shared" si="2"/>
        <v>280.04624999999999</v>
      </c>
      <c r="I20" s="216">
        <f t="shared" si="3"/>
        <v>70.011562499999997</v>
      </c>
      <c r="J20" s="226">
        <f t="shared" si="4"/>
        <v>5506.9740000000002</v>
      </c>
      <c r="K20" s="217">
        <f t="shared" si="5"/>
        <v>458.91450000000003</v>
      </c>
      <c r="L20" s="285">
        <f t="shared" si="6"/>
        <v>1.03155353095137E-2</v>
      </c>
      <c r="M20" s="280">
        <f t="shared" si="7"/>
        <v>38548.817999999999</v>
      </c>
      <c r="N20" s="1">
        <f t="shared" si="8"/>
        <v>3736967.2870439999</v>
      </c>
    </row>
    <row r="21" spans="1:14" ht="15" x14ac:dyDescent="0.2">
      <c r="A21" s="282">
        <v>900</v>
      </c>
      <c r="B21" s="209">
        <v>17</v>
      </c>
      <c r="C21" s="215" t="s">
        <v>110</v>
      </c>
      <c r="D21" s="216">
        <v>83.471850000000003</v>
      </c>
      <c r="E21" s="216">
        <f t="shared" si="0"/>
        <v>6.9559875</v>
      </c>
      <c r="F21" s="216">
        <f t="shared" si="1"/>
        <v>1.738996875</v>
      </c>
      <c r="G21" s="216">
        <v>130.68825000000001</v>
      </c>
      <c r="H21" s="216">
        <f t="shared" si="2"/>
        <v>10.8906875</v>
      </c>
      <c r="I21" s="216">
        <f t="shared" si="3"/>
        <v>2.7226718750000001</v>
      </c>
      <c r="J21" s="226">
        <f t="shared" si="4"/>
        <v>214.1601</v>
      </c>
      <c r="K21" s="217">
        <f t="shared" si="5"/>
        <v>17.846675000000001</v>
      </c>
      <c r="L21" s="285">
        <f t="shared" si="6"/>
        <v>5.15776765475685E-2</v>
      </c>
      <c r="M21" s="280">
        <f t="shared" si="7"/>
        <v>192744.09</v>
      </c>
      <c r="N21" s="1">
        <f t="shared" si="8"/>
        <v>3736967.2870439999</v>
      </c>
    </row>
    <row r="22" spans="1:14" ht="15" x14ac:dyDescent="0.2">
      <c r="A22" s="282">
        <v>4.25</v>
      </c>
      <c r="B22" s="209">
        <v>18</v>
      </c>
      <c r="C22" s="215" t="s">
        <v>961</v>
      </c>
      <c r="D22" s="216">
        <v>119.24550000000001</v>
      </c>
      <c r="E22" s="216">
        <f t="shared" si="0"/>
        <v>9.937125</v>
      </c>
      <c r="F22" s="216">
        <f t="shared" si="1"/>
        <v>2.48428125</v>
      </c>
      <c r="G22" s="216">
        <v>186.69749999999999</v>
      </c>
      <c r="H22" s="216">
        <f t="shared" si="2"/>
        <v>15.558124999999999</v>
      </c>
      <c r="I22" s="216">
        <f t="shared" si="3"/>
        <v>3.8895312499999997</v>
      </c>
      <c r="J22" s="226">
        <f t="shared" si="4"/>
        <v>305.94299999999998</v>
      </c>
      <c r="K22" s="217">
        <f t="shared" si="5"/>
        <v>25.495249999999999</v>
      </c>
      <c r="L22" s="285">
        <f t="shared" si="6"/>
        <v>3.4794464337645415E-4</v>
      </c>
      <c r="M22" s="280">
        <f t="shared" si="7"/>
        <v>1300.25775</v>
      </c>
      <c r="N22" s="1">
        <f t="shared" si="8"/>
        <v>3736967.2870439999</v>
      </c>
    </row>
    <row r="23" spans="1:14" ht="15" x14ac:dyDescent="0.2">
      <c r="A23" s="282">
        <v>8.5</v>
      </c>
      <c r="B23" s="209">
        <v>19</v>
      </c>
      <c r="C23" s="215" t="s">
        <v>115</v>
      </c>
      <c r="D23" s="216">
        <v>412.58943000000005</v>
      </c>
      <c r="E23" s="216">
        <f t="shared" si="0"/>
        <v>34.382452500000007</v>
      </c>
      <c r="F23" s="216">
        <f t="shared" si="1"/>
        <v>8.5956131250000016</v>
      </c>
      <c r="G23" s="216">
        <v>645.9733500000001</v>
      </c>
      <c r="H23" s="216">
        <f t="shared" si="2"/>
        <v>53.83111250000001</v>
      </c>
      <c r="I23" s="216">
        <f t="shared" si="3"/>
        <v>13.457778125000003</v>
      </c>
      <c r="J23" s="226">
        <f t="shared" si="4"/>
        <v>1058.5627800000002</v>
      </c>
      <c r="K23" s="217">
        <f t="shared" si="5"/>
        <v>88.213565000000017</v>
      </c>
      <c r="L23" s="285">
        <f t="shared" si="6"/>
        <v>2.4077769321650634E-3</v>
      </c>
      <c r="M23" s="280">
        <f t="shared" si="7"/>
        <v>8997.7836300000017</v>
      </c>
      <c r="N23" s="1">
        <f t="shared" si="8"/>
        <v>3736967.2870439999</v>
      </c>
    </row>
    <row r="24" spans="1:14" ht="15" x14ac:dyDescent="0.2">
      <c r="A24" s="282">
        <v>42.75</v>
      </c>
      <c r="B24" s="209">
        <v>20</v>
      </c>
      <c r="C24" s="215" t="s">
        <v>117</v>
      </c>
      <c r="D24" s="216">
        <v>5580.6894000000002</v>
      </c>
      <c r="E24" s="216">
        <f t="shared" si="0"/>
        <v>465.05745000000002</v>
      </c>
      <c r="F24" s="216">
        <f t="shared" si="1"/>
        <v>116.2643625</v>
      </c>
      <c r="G24" s="216">
        <v>8737.4430000000011</v>
      </c>
      <c r="H24" s="216">
        <f t="shared" si="2"/>
        <v>728.12025000000006</v>
      </c>
      <c r="I24" s="216">
        <f t="shared" si="3"/>
        <v>182.03006250000001</v>
      </c>
      <c r="J24" s="226">
        <f t="shared" si="4"/>
        <v>14318.132400000002</v>
      </c>
      <c r="K24" s="217">
        <f t="shared" si="5"/>
        <v>1193.1777000000002</v>
      </c>
      <c r="L24" s="286">
        <f t="shared" si="6"/>
        <v>0.16379596423606399</v>
      </c>
      <c r="M24" s="280">
        <f t="shared" si="7"/>
        <v>612100.1601000001</v>
      </c>
      <c r="N24" s="1">
        <f t="shared" si="8"/>
        <v>3736967.2870439999</v>
      </c>
    </row>
    <row r="25" spans="1:14" ht="15" x14ac:dyDescent="0.2">
      <c r="A25" s="282">
        <v>14.25</v>
      </c>
      <c r="B25" s="209">
        <v>21</v>
      </c>
      <c r="C25" s="215" t="s">
        <v>119</v>
      </c>
      <c r="D25" s="216">
        <v>858.56760000000008</v>
      </c>
      <c r="E25" s="216">
        <f t="shared" si="0"/>
        <v>71.547300000000007</v>
      </c>
      <c r="F25" s="216">
        <f t="shared" si="1"/>
        <v>17.886825000000002</v>
      </c>
      <c r="G25" s="216">
        <v>1344.222</v>
      </c>
      <c r="H25" s="216">
        <f t="shared" si="2"/>
        <v>112.0185</v>
      </c>
      <c r="I25" s="216">
        <f t="shared" si="3"/>
        <v>28.004625000000001</v>
      </c>
      <c r="J25" s="226">
        <f t="shared" si="4"/>
        <v>2202.7896000000001</v>
      </c>
      <c r="K25" s="217">
        <f t="shared" si="5"/>
        <v>183.5658</v>
      </c>
      <c r="L25" s="285">
        <f t="shared" si="6"/>
        <v>8.3997930377468707E-3</v>
      </c>
      <c r="M25" s="280">
        <f t="shared" si="7"/>
        <v>31389.751800000002</v>
      </c>
      <c r="N25" s="1">
        <f t="shared" si="8"/>
        <v>3736967.2870439999</v>
      </c>
    </row>
    <row r="26" spans="1:14" ht="15" x14ac:dyDescent="0.2">
      <c r="A26" s="282">
        <v>32.5</v>
      </c>
      <c r="B26" s="209">
        <v>22</v>
      </c>
      <c r="C26" s="215" t="s">
        <v>121</v>
      </c>
      <c r="D26" s="216">
        <v>17818.663499999999</v>
      </c>
      <c r="E26" s="216">
        <f t="shared" si="0"/>
        <v>1484.8886249999998</v>
      </c>
      <c r="F26" s="216">
        <f t="shared" si="1"/>
        <v>371.22215624999995</v>
      </c>
      <c r="G26" s="216">
        <v>26198.907500000001</v>
      </c>
      <c r="H26" s="216">
        <f t="shared" si="2"/>
        <v>2183.2422916666669</v>
      </c>
      <c r="I26" s="216">
        <f t="shared" si="3"/>
        <v>545.81057291666673</v>
      </c>
      <c r="J26" s="226">
        <f t="shared" si="4"/>
        <v>44017.570999999996</v>
      </c>
      <c r="K26" s="217">
        <f t="shared" si="5"/>
        <v>3668.1309166666665</v>
      </c>
      <c r="L26" s="286">
        <f t="shared" si="6"/>
        <v>0.38281605045346923</v>
      </c>
      <c r="M26" s="280">
        <f t="shared" si="7"/>
        <v>1430571.0574999999</v>
      </c>
      <c r="N26" s="1">
        <f t="shared" si="8"/>
        <v>3736967.2870439999</v>
      </c>
    </row>
    <row r="27" spans="1:14" ht="15" x14ac:dyDescent="0.2">
      <c r="A27" s="282">
        <v>30</v>
      </c>
      <c r="B27" s="209">
        <v>23</v>
      </c>
      <c r="C27" s="215" t="s">
        <v>123</v>
      </c>
      <c r="D27" s="216">
        <v>119.24550000000001</v>
      </c>
      <c r="E27" s="216">
        <f t="shared" si="0"/>
        <v>9.937125</v>
      </c>
      <c r="F27" s="216">
        <f t="shared" si="1"/>
        <v>2.48428125</v>
      </c>
      <c r="G27" s="216">
        <v>186.69749999999999</v>
      </c>
      <c r="H27" s="216">
        <f t="shared" si="2"/>
        <v>15.558124999999999</v>
      </c>
      <c r="I27" s="216">
        <f t="shared" si="3"/>
        <v>3.8895312499999997</v>
      </c>
      <c r="J27" s="226">
        <f t="shared" si="4"/>
        <v>305.94299999999998</v>
      </c>
      <c r="K27" s="217">
        <f t="shared" si="5"/>
        <v>25.495249999999999</v>
      </c>
      <c r="L27" s="285">
        <f t="shared" si="6"/>
        <v>2.4560798355985E-3</v>
      </c>
      <c r="M27" s="280">
        <f t="shared" si="7"/>
        <v>9178.2899999999991</v>
      </c>
      <c r="N27" s="1">
        <f t="shared" si="8"/>
        <v>3736967.2870439994</v>
      </c>
    </row>
    <row r="28" spans="1:14" ht="15" x14ac:dyDescent="0.2">
      <c r="A28" s="282">
        <v>6.25</v>
      </c>
      <c r="B28" s="209">
        <v>24</v>
      </c>
      <c r="C28" s="215" t="s">
        <v>909</v>
      </c>
      <c r="D28" s="216">
        <v>181.25316000000001</v>
      </c>
      <c r="E28" s="216">
        <f t="shared" si="0"/>
        <v>15.104430000000001</v>
      </c>
      <c r="F28" s="216">
        <f t="shared" si="1"/>
        <v>3.7761075000000002</v>
      </c>
      <c r="G28" s="216">
        <v>283.78019999999998</v>
      </c>
      <c r="H28" s="216">
        <f t="shared" si="2"/>
        <v>23.648349999999997</v>
      </c>
      <c r="I28" s="216">
        <f t="shared" si="3"/>
        <v>5.9120874999999993</v>
      </c>
      <c r="J28" s="226">
        <f t="shared" si="4"/>
        <v>465.03336000000002</v>
      </c>
      <c r="K28" s="217">
        <f t="shared" si="5"/>
        <v>38.752780000000001</v>
      </c>
      <c r="L28" s="285">
        <f t="shared" si="6"/>
        <v>7.7775861460619171E-4</v>
      </c>
      <c r="M28" s="280">
        <f t="shared" si="7"/>
        <v>2906.4585000000002</v>
      </c>
      <c r="N28" s="1">
        <f t="shared" si="8"/>
        <v>3736967.2870439999</v>
      </c>
    </row>
    <row r="29" spans="1:14" ht="15" x14ac:dyDescent="0.2">
      <c r="A29" s="282">
        <v>16.8</v>
      </c>
      <c r="B29" s="209">
        <v>25</v>
      </c>
      <c r="C29" s="215" t="s">
        <v>125</v>
      </c>
      <c r="D29" s="216">
        <v>78.702029999999993</v>
      </c>
      <c r="E29" s="216">
        <f t="shared" si="0"/>
        <v>6.5585024999999995</v>
      </c>
      <c r="F29" s="216">
        <f t="shared" si="1"/>
        <v>1.6396256249999999</v>
      </c>
      <c r="G29" s="216">
        <v>123.22035</v>
      </c>
      <c r="H29" s="216">
        <f t="shared" si="2"/>
        <v>10.2683625</v>
      </c>
      <c r="I29" s="216">
        <f t="shared" si="3"/>
        <v>2.5670906250000001</v>
      </c>
      <c r="J29" s="226">
        <f t="shared" si="4"/>
        <v>201.92237999999998</v>
      </c>
      <c r="K29" s="217">
        <f t="shared" si="5"/>
        <v>16.826864999999998</v>
      </c>
      <c r="L29" s="285">
        <f t="shared" si="6"/>
        <v>9.0776710723720563E-4</v>
      </c>
      <c r="M29" s="280">
        <f t="shared" si="7"/>
        <v>3392.2959839999999</v>
      </c>
      <c r="N29" s="1">
        <f t="shared" si="8"/>
        <v>3736967.2870439999</v>
      </c>
    </row>
    <row r="30" spans="1:14" ht="15" x14ac:dyDescent="0.2">
      <c r="A30" s="282">
        <v>8.25</v>
      </c>
      <c r="B30" s="209">
        <v>26</v>
      </c>
      <c r="C30" s="215" t="s">
        <v>127</v>
      </c>
      <c r="D30" s="216">
        <v>293.34393</v>
      </c>
      <c r="E30" s="216">
        <f t="shared" si="0"/>
        <v>24.445327500000001</v>
      </c>
      <c r="F30" s="216">
        <f t="shared" si="1"/>
        <v>6.1113318750000003</v>
      </c>
      <c r="G30" s="216">
        <v>459.27584999999999</v>
      </c>
      <c r="H30" s="216">
        <f t="shared" si="2"/>
        <v>38.272987499999999</v>
      </c>
      <c r="I30" s="216">
        <f t="shared" si="3"/>
        <v>9.5682468749999998</v>
      </c>
      <c r="J30" s="226">
        <f t="shared" si="4"/>
        <v>752.61977999999999</v>
      </c>
      <c r="K30" s="217">
        <f t="shared" si="5"/>
        <v>62.718314999999997</v>
      </c>
      <c r="L30" s="285">
        <f t="shared" si="6"/>
        <v>1.6615380087823854E-3</v>
      </c>
      <c r="M30" s="280">
        <f t="shared" si="7"/>
        <v>6209.1131850000002</v>
      </c>
      <c r="N30" s="1">
        <f t="shared" si="8"/>
        <v>3736967.2870439999</v>
      </c>
    </row>
    <row r="31" spans="1:14" ht="15" x14ac:dyDescent="0.2">
      <c r="A31" s="282">
        <v>10</v>
      </c>
      <c r="B31" s="209">
        <v>27</v>
      </c>
      <c r="C31" s="215" t="s">
        <v>129</v>
      </c>
      <c r="D31" s="216">
        <v>169.32861</v>
      </c>
      <c r="E31" s="216">
        <f t="shared" si="0"/>
        <v>14.1107175</v>
      </c>
      <c r="F31" s="216">
        <f t="shared" si="1"/>
        <v>3.527679375</v>
      </c>
      <c r="G31" s="216">
        <v>265.11045000000001</v>
      </c>
      <c r="H31" s="216">
        <f t="shared" si="2"/>
        <v>22.092537500000002</v>
      </c>
      <c r="I31" s="216">
        <f t="shared" si="3"/>
        <v>5.5231343750000006</v>
      </c>
      <c r="J31" s="226">
        <f t="shared" si="4"/>
        <v>434.43906000000004</v>
      </c>
      <c r="K31" s="217">
        <f t="shared" si="5"/>
        <v>36.203255000000006</v>
      </c>
      <c r="L31" s="285">
        <f t="shared" si="6"/>
        <v>1.1625444555166235E-3</v>
      </c>
      <c r="M31" s="280">
        <f t="shared" si="7"/>
        <v>4344.3906000000006</v>
      </c>
      <c r="N31" s="1">
        <f t="shared" si="8"/>
        <v>3736967.2870439999</v>
      </c>
    </row>
    <row r="32" spans="1:14" ht="15" x14ac:dyDescent="0.2">
      <c r="A32" s="282">
        <v>5.25</v>
      </c>
      <c r="B32" s="209">
        <v>28</v>
      </c>
      <c r="C32" s="215" t="s">
        <v>131</v>
      </c>
      <c r="D32" s="216">
        <v>104.93604000000001</v>
      </c>
      <c r="E32" s="216">
        <f t="shared" si="0"/>
        <v>8.7446700000000011</v>
      </c>
      <c r="F32" s="216">
        <f t="shared" si="1"/>
        <v>2.1861675000000003</v>
      </c>
      <c r="G32" s="216">
        <v>164.2938</v>
      </c>
      <c r="H32" s="216">
        <f t="shared" si="2"/>
        <v>13.69115</v>
      </c>
      <c r="I32" s="216">
        <f t="shared" si="3"/>
        <v>3.4227875000000001</v>
      </c>
      <c r="J32" s="226">
        <f t="shared" si="4"/>
        <v>269.22984000000002</v>
      </c>
      <c r="K32" s="217">
        <f t="shared" si="5"/>
        <v>22.435820000000003</v>
      </c>
      <c r="L32" s="285">
        <f t="shared" si="6"/>
        <v>3.7823629468216902E-4</v>
      </c>
      <c r="M32" s="280">
        <f t="shared" si="7"/>
        <v>1413.4566600000001</v>
      </c>
      <c r="N32" s="1">
        <f t="shared" si="8"/>
        <v>3736967.2870439999</v>
      </c>
    </row>
    <row r="33" spans="1:14" ht="15" x14ac:dyDescent="0.2">
      <c r="A33" s="282">
        <v>9</v>
      </c>
      <c r="B33" s="209">
        <v>29</v>
      </c>
      <c r="C33" s="215" t="s">
        <v>133</v>
      </c>
      <c r="D33" s="216">
        <v>224.18153999999998</v>
      </c>
      <c r="E33" s="216">
        <f t="shared" si="0"/>
        <v>18.681794999999997</v>
      </c>
      <c r="F33" s="216">
        <f t="shared" si="1"/>
        <v>4.6704487499999994</v>
      </c>
      <c r="G33" s="216">
        <v>350.99130000000002</v>
      </c>
      <c r="H33" s="216">
        <f t="shared" si="2"/>
        <v>29.249275000000001</v>
      </c>
      <c r="I33" s="216">
        <f t="shared" si="3"/>
        <v>7.3123187500000002</v>
      </c>
      <c r="J33" s="226">
        <f t="shared" si="4"/>
        <v>575.17283999999995</v>
      </c>
      <c r="K33" s="217">
        <f t="shared" si="5"/>
        <v>47.931069999999998</v>
      </c>
      <c r="L33" s="285">
        <f t="shared" si="6"/>
        <v>1.3852290272775539E-3</v>
      </c>
      <c r="M33" s="280">
        <f t="shared" si="7"/>
        <v>5176.5555599999998</v>
      </c>
      <c r="N33" s="1">
        <f t="shared" si="8"/>
        <v>3736967.2870440003</v>
      </c>
    </row>
    <row r="34" spans="1:14" ht="15" x14ac:dyDescent="0.2">
      <c r="A34" s="282">
        <v>19.5</v>
      </c>
      <c r="B34" s="209">
        <v>30</v>
      </c>
      <c r="C34" s="215" t="s">
        <v>135</v>
      </c>
      <c r="D34" s="216">
        <v>54.852930000000001</v>
      </c>
      <c r="E34" s="216">
        <f t="shared" si="0"/>
        <v>4.5710775000000003</v>
      </c>
      <c r="F34" s="216">
        <f t="shared" si="1"/>
        <v>1.1427693750000001</v>
      </c>
      <c r="G34" s="216">
        <v>85.880849999999995</v>
      </c>
      <c r="H34" s="216">
        <f t="shared" si="2"/>
        <v>7.1567374999999993</v>
      </c>
      <c r="I34" s="216">
        <f t="shared" si="3"/>
        <v>1.7891843749999998</v>
      </c>
      <c r="J34" s="226">
        <f t="shared" si="4"/>
        <v>140.73378</v>
      </c>
      <c r="K34" s="217">
        <f t="shared" si="5"/>
        <v>11.727815</v>
      </c>
      <c r="L34" s="285">
        <f t="shared" si="6"/>
        <v>7.3436787084395151E-4</v>
      </c>
      <c r="M34" s="280">
        <f t="shared" si="7"/>
        <v>2744.3087099999998</v>
      </c>
      <c r="N34" s="1">
        <f t="shared" si="8"/>
        <v>3736967.2870439994</v>
      </c>
    </row>
    <row r="35" spans="1:14" ht="15" x14ac:dyDescent="0.2">
      <c r="A35" s="282">
        <v>26.25</v>
      </c>
      <c r="B35" s="209">
        <v>31</v>
      </c>
      <c r="C35" s="215" t="s">
        <v>137</v>
      </c>
      <c r="D35" s="216">
        <v>190.79280000000003</v>
      </c>
      <c r="E35" s="216">
        <f t="shared" si="0"/>
        <v>15.899400000000002</v>
      </c>
      <c r="F35" s="216">
        <f t="shared" si="1"/>
        <v>3.9748500000000004</v>
      </c>
      <c r="G35" s="216">
        <v>298.71600000000001</v>
      </c>
      <c r="H35" s="216">
        <f t="shared" si="2"/>
        <v>24.893000000000001</v>
      </c>
      <c r="I35" s="216">
        <f t="shared" si="3"/>
        <v>6.2232500000000002</v>
      </c>
      <c r="J35" s="226">
        <f t="shared" si="4"/>
        <v>489.50880000000006</v>
      </c>
      <c r="K35" s="217">
        <f t="shared" si="5"/>
        <v>40.792400000000008</v>
      </c>
      <c r="L35" s="285">
        <f t="shared" si="6"/>
        <v>3.4385117698379005E-3</v>
      </c>
      <c r="M35" s="280">
        <f t="shared" si="7"/>
        <v>12849.606000000002</v>
      </c>
      <c r="N35" s="1">
        <f t="shared" si="8"/>
        <v>3736967.2870439999</v>
      </c>
    </row>
    <row r="36" spans="1:14" ht="15" x14ac:dyDescent="0.2">
      <c r="A36" s="282">
        <v>36</v>
      </c>
      <c r="B36" s="209">
        <v>32</v>
      </c>
      <c r="C36" s="215" t="s">
        <v>139</v>
      </c>
      <c r="D36" s="216">
        <v>64.392570000000006</v>
      </c>
      <c r="E36" s="216">
        <f t="shared" si="0"/>
        <v>5.3660475000000005</v>
      </c>
      <c r="F36" s="216">
        <f t="shared" si="1"/>
        <v>1.3415118750000001</v>
      </c>
      <c r="G36" s="216">
        <v>100.81665000000001</v>
      </c>
      <c r="H36" s="216">
        <f t="shared" si="2"/>
        <v>8.4013875000000002</v>
      </c>
      <c r="I36" s="216">
        <f t="shared" si="3"/>
        <v>2.1003468750000001</v>
      </c>
      <c r="J36" s="226">
        <f t="shared" si="4"/>
        <v>165.20922000000002</v>
      </c>
      <c r="K36" s="217">
        <f t="shared" si="5"/>
        <v>13.767435000000001</v>
      </c>
      <c r="L36" s="285">
        <f t="shared" si="6"/>
        <v>1.591539733467828E-3</v>
      </c>
      <c r="M36" s="280">
        <f t="shared" si="7"/>
        <v>5947.5319200000004</v>
      </c>
      <c r="N36" s="1">
        <f t="shared" si="8"/>
        <v>3736967.2870440003</v>
      </c>
    </row>
    <row r="37" spans="1:14" ht="15" x14ac:dyDescent="0.2">
      <c r="A37" s="282">
        <v>11.25</v>
      </c>
      <c r="B37" s="209">
        <v>33</v>
      </c>
      <c r="C37" s="215" t="s">
        <v>141</v>
      </c>
      <c r="D37" s="216">
        <v>9151.6180000000004</v>
      </c>
      <c r="E37" s="216">
        <f t="shared" si="0"/>
        <v>762.6348333333334</v>
      </c>
      <c r="F37" s="216">
        <f t="shared" si="1"/>
        <v>190.65870833333335</v>
      </c>
      <c r="G37" s="216">
        <v>22875.21</v>
      </c>
      <c r="H37" s="216">
        <f t="shared" si="2"/>
        <v>1906.2674999999999</v>
      </c>
      <c r="I37" s="216">
        <f t="shared" si="3"/>
        <v>476.56687499999998</v>
      </c>
      <c r="J37" s="226">
        <f t="shared" si="4"/>
        <v>32026.828000000001</v>
      </c>
      <c r="K37" s="217">
        <f t="shared" si="5"/>
        <v>2668.9023333333334</v>
      </c>
      <c r="L37" s="286">
        <f t="shared" si="6"/>
        <v>9.6415565704618317E-2</v>
      </c>
      <c r="M37" s="280">
        <f t="shared" si="7"/>
        <v>360301.815</v>
      </c>
      <c r="N37" s="1">
        <f t="shared" si="8"/>
        <v>3736967.2870439994</v>
      </c>
    </row>
    <row r="38" spans="1:14" ht="15" x14ac:dyDescent="0.2">
      <c r="A38" s="282">
        <v>20</v>
      </c>
      <c r="B38" s="209">
        <v>34</v>
      </c>
      <c r="C38" s="215" t="s">
        <v>143</v>
      </c>
      <c r="D38" s="216">
        <v>643.92570000000001</v>
      </c>
      <c r="E38" s="216">
        <f t="shared" si="0"/>
        <v>53.660474999999998</v>
      </c>
      <c r="F38" s="216">
        <f t="shared" si="1"/>
        <v>13.41511875</v>
      </c>
      <c r="G38" s="216">
        <v>1008.1665</v>
      </c>
      <c r="H38" s="216">
        <f t="shared" si="2"/>
        <v>84.013874999999999</v>
      </c>
      <c r="I38" s="216">
        <f t="shared" si="3"/>
        <v>21.00346875</v>
      </c>
      <c r="J38" s="226">
        <f t="shared" si="4"/>
        <v>1652.0922</v>
      </c>
      <c r="K38" s="217">
        <f t="shared" si="5"/>
        <v>137.67435</v>
      </c>
      <c r="L38" s="285">
        <f t="shared" si="6"/>
        <v>8.8418874081546001E-3</v>
      </c>
      <c r="M38" s="280">
        <f t="shared" si="7"/>
        <v>33041.843999999997</v>
      </c>
      <c r="N38" s="1">
        <f t="shared" si="8"/>
        <v>3736967.2870439994</v>
      </c>
    </row>
    <row r="39" spans="1:14" ht="15" x14ac:dyDescent="0.2">
      <c r="A39" s="282">
        <v>9.75</v>
      </c>
      <c r="B39" s="209">
        <v>35</v>
      </c>
      <c r="C39" s="215" t="s">
        <v>145</v>
      </c>
      <c r="D39" s="216">
        <v>858.56760000000008</v>
      </c>
      <c r="E39" s="216">
        <f t="shared" si="0"/>
        <v>71.547300000000007</v>
      </c>
      <c r="F39" s="216">
        <f t="shared" si="1"/>
        <v>17.886825000000002</v>
      </c>
      <c r="G39" s="216">
        <v>1344.222</v>
      </c>
      <c r="H39" s="216">
        <f t="shared" si="2"/>
        <v>112.0185</v>
      </c>
      <c r="I39" s="216">
        <f t="shared" si="3"/>
        <v>28.004625000000001</v>
      </c>
      <c r="J39" s="226">
        <f t="shared" si="4"/>
        <v>2202.7896000000001</v>
      </c>
      <c r="K39" s="217">
        <f t="shared" si="5"/>
        <v>183.5658</v>
      </c>
      <c r="L39" s="285">
        <f t="shared" si="6"/>
        <v>5.7472268153004897E-3</v>
      </c>
      <c r="M39" s="280">
        <f t="shared" si="7"/>
        <v>21477.1986</v>
      </c>
      <c r="N39" s="1">
        <f t="shared" si="8"/>
        <v>3736967.2870440003</v>
      </c>
    </row>
    <row r="40" spans="1:14" ht="15" x14ac:dyDescent="0.2">
      <c r="A40" s="282">
        <v>9.75</v>
      </c>
      <c r="B40" s="209">
        <v>36</v>
      </c>
      <c r="C40" s="215" t="s">
        <v>147</v>
      </c>
      <c r="D40" s="216">
        <v>1812.5316</v>
      </c>
      <c r="E40" s="216">
        <f t="shared" si="0"/>
        <v>151.04429999999999</v>
      </c>
      <c r="F40" s="216">
        <f t="shared" si="1"/>
        <v>37.761074999999998</v>
      </c>
      <c r="G40" s="216">
        <v>2837.8019999999997</v>
      </c>
      <c r="H40" s="216">
        <f t="shared" si="2"/>
        <v>236.48349999999996</v>
      </c>
      <c r="I40" s="216">
        <f t="shared" si="3"/>
        <v>59.120874999999991</v>
      </c>
      <c r="J40" s="226">
        <f t="shared" si="4"/>
        <v>4650.3335999999999</v>
      </c>
      <c r="K40" s="217">
        <f t="shared" si="5"/>
        <v>387.52780000000001</v>
      </c>
      <c r="L40" s="285">
        <f t="shared" si="6"/>
        <v>1.213303438785659E-2</v>
      </c>
      <c r="M40" s="280">
        <f t="shared" si="7"/>
        <v>45340.7526</v>
      </c>
      <c r="N40" s="1">
        <f t="shared" si="8"/>
        <v>3736967.2870439999</v>
      </c>
    </row>
    <row r="41" spans="1:14" ht="15" x14ac:dyDescent="0.2">
      <c r="A41" s="282">
        <v>6.75</v>
      </c>
      <c r="B41" s="209">
        <v>37</v>
      </c>
      <c r="C41" s="215" t="s">
        <v>149</v>
      </c>
      <c r="D41" s="216">
        <v>6129.2186999999994</v>
      </c>
      <c r="E41" s="216">
        <f t="shared" si="0"/>
        <v>510.76822499999997</v>
      </c>
      <c r="F41" s="216">
        <f t="shared" si="1"/>
        <v>127.69205624999999</v>
      </c>
      <c r="G41" s="216">
        <v>9596.2515000000003</v>
      </c>
      <c r="H41" s="216">
        <f t="shared" si="2"/>
        <v>799.68762500000003</v>
      </c>
      <c r="I41" s="216">
        <f t="shared" si="3"/>
        <v>199.92190625000001</v>
      </c>
      <c r="J41" s="226">
        <f t="shared" si="4"/>
        <v>15725.4702</v>
      </c>
      <c r="K41" s="217">
        <f t="shared" si="5"/>
        <v>1310.4558500000001</v>
      </c>
      <c r="L41" s="286">
        <f t="shared" si="6"/>
        <v>2.8404563298696651E-2</v>
      </c>
      <c r="M41" s="280">
        <f t="shared" si="7"/>
        <v>106146.92384999999</v>
      </c>
      <c r="N41" s="1">
        <f t="shared" si="8"/>
        <v>3736967.2870439999</v>
      </c>
    </row>
    <row r="42" spans="1:14" ht="15" x14ac:dyDescent="0.2">
      <c r="A42" s="282">
        <v>7.5</v>
      </c>
      <c r="B42" s="209">
        <v>38</v>
      </c>
      <c r="C42" s="215" t="s">
        <v>151</v>
      </c>
      <c r="D42" s="216">
        <v>2504.1555000000003</v>
      </c>
      <c r="E42" s="216">
        <f t="shared" si="0"/>
        <v>208.67962500000002</v>
      </c>
      <c r="F42" s="216">
        <f t="shared" si="1"/>
        <v>52.169906250000004</v>
      </c>
      <c r="G42" s="216">
        <v>3920.6475000000005</v>
      </c>
      <c r="H42" s="216">
        <f t="shared" si="2"/>
        <v>326.72062500000004</v>
      </c>
      <c r="I42" s="216">
        <f t="shared" si="3"/>
        <v>81.68015625000001</v>
      </c>
      <c r="J42" s="226">
        <f t="shared" si="4"/>
        <v>6424.8030000000008</v>
      </c>
      <c r="K42" s="217">
        <f t="shared" si="5"/>
        <v>535.40025000000003</v>
      </c>
      <c r="L42" s="285">
        <f t="shared" si="6"/>
        <v>1.2894419136892127E-2</v>
      </c>
      <c r="M42" s="280">
        <f t="shared" si="7"/>
        <v>48186.022500000006</v>
      </c>
      <c r="N42" s="1">
        <f t="shared" si="8"/>
        <v>3736967.2870439999</v>
      </c>
    </row>
    <row r="43" spans="1:14" ht="15" x14ac:dyDescent="0.2">
      <c r="A43" s="282">
        <v>6</v>
      </c>
      <c r="B43" s="209">
        <v>39</v>
      </c>
      <c r="C43" s="215" t="s">
        <v>153</v>
      </c>
      <c r="D43" s="216">
        <v>119.24550000000001</v>
      </c>
      <c r="E43" s="216">
        <f t="shared" si="0"/>
        <v>9.937125</v>
      </c>
      <c r="F43" s="216">
        <f t="shared" si="1"/>
        <v>2.48428125</v>
      </c>
      <c r="G43" s="216">
        <v>186.69749999999999</v>
      </c>
      <c r="H43" s="216">
        <f t="shared" si="2"/>
        <v>15.558124999999999</v>
      </c>
      <c r="I43" s="216">
        <f t="shared" si="3"/>
        <v>3.8895312499999997</v>
      </c>
      <c r="J43" s="226">
        <f t="shared" si="4"/>
        <v>305.94299999999998</v>
      </c>
      <c r="K43" s="217">
        <f t="shared" si="5"/>
        <v>25.495249999999999</v>
      </c>
      <c r="L43" s="285">
        <f t="shared" si="6"/>
        <v>4.912159671197E-4</v>
      </c>
      <c r="M43" s="280">
        <f t="shared" si="7"/>
        <v>1835.6579999999999</v>
      </c>
      <c r="N43" s="1">
        <f t="shared" si="8"/>
        <v>3736967.2870439999</v>
      </c>
    </row>
    <row r="44" spans="1:14" ht="15" x14ac:dyDescent="0.2">
      <c r="A44" s="282">
        <v>6.5</v>
      </c>
      <c r="B44" s="209">
        <v>40</v>
      </c>
      <c r="C44" s="215" t="s">
        <v>155</v>
      </c>
      <c r="D44" s="216">
        <v>2361.0609000000004</v>
      </c>
      <c r="E44" s="216">
        <f t="shared" si="0"/>
        <v>196.75507500000003</v>
      </c>
      <c r="F44" s="216">
        <f t="shared" si="1"/>
        <v>49.188768750000008</v>
      </c>
      <c r="G44" s="216">
        <v>3696.6104999999998</v>
      </c>
      <c r="H44" s="216">
        <f t="shared" si="2"/>
        <v>308.05087499999996</v>
      </c>
      <c r="I44" s="216">
        <f t="shared" si="3"/>
        <v>77.012718749999991</v>
      </c>
      <c r="J44" s="226">
        <f t="shared" si="4"/>
        <v>6057.6714000000002</v>
      </c>
      <c r="K44" s="217">
        <f t="shared" si="5"/>
        <v>504.80595</v>
      </c>
      <c r="L44" s="285">
        <f t="shared" si="6"/>
        <v>1.0536582494717565E-2</v>
      </c>
      <c r="M44" s="280">
        <f t="shared" si="7"/>
        <v>39374.864099999999</v>
      </c>
      <c r="N44" s="1">
        <f t="shared" si="8"/>
        <v>3736967.2870439999</v>
      </c>
    </row>
    <row r="45" spans="1:14" ht="15" x14ac:dyDescent="0.2">
      <c r="A45" s="282">
        <v>14.4</v>
      </c>
      <c r="B45" s="209">
        <v>41</v>
      </c>
      <c r="C45" s="215" t="s">
        <v>157</v>
      </c>
      <c r="D45" s="216">
        <v>429.28380000000004</v>
      </c>
      <c r="E45" s="216">
        <f t="shared" si="0"/>
        <v>35.773650000000004</v>
      </c>
      <c r="F45" s="216">
        <f t="shared" si="1"/>
        <v>8.9434125000000009</v>
      </c>
      <c r="G45" s="216">
        <v>672.11099999999999</v>
      </c>
      <c r="H45" s="216">
        <f t="shared" si="2"/>
        <v>56.009250000000002</v>
      </c>
      <c r="I45" s="216">
        <f t="shared" si="3"/>
        <v>14.0023125</v>
      </c>
      <c r="J45" s="226">
        <f t="shared" si="4"/>
        <v>1101.3948</v>
      </c>
      <c r="K45" s="217">
        <f t="shared" si="5"/>
        <v>91.782899999999998</v>
      </c>
      <c r="L45" s="285">
        <f>M45/J$47</f>
        <v>4.2441059559142087E-3</v>
      </c>
      <c r="M45" s="280">
        <f t="shared" si="7"/>
        <v>15860.085120000002</v>
      </c>
      <c r="N45" s="1">
        <f t="shared" si="8"/>
        <v>3736967.2870439999</v>
      </c>
    </row>
    <row r="46" spans="1:14" ht="15.75" x14ac:dyDescent="0.25">
      <c r="B46" s="258"/>
      <c r="C46" s="9"/>
      <c r="D46" s="1"/>
      <c r="E46" s="216"/>
      <c r="F46" s="216"/>
      <c r="G46" s="1"/>
      <c r="H46" s="216"/>
      <c r="I46" s="216"/>
      <c r="J46" s="226"/>
      <c r="K46" s="217"/>
      <c r="L46" s="1"/>
      <c r="M46" s="1"/>
      <c r="N46" s="1"/>
    </row>
    <row r="47" spans="1:14" ht="15.75" x14ac:dyDescent="0.25">
      <c r="C47" s="8" t="s">
        <v>967</v>
      </c>
      <c r="D47" s="1">
        <v>1418045.934714</v>
      </c>
      <c r="E47" s="216">
        <f t="shared" si="0"/>
        <v>118170.4945595</v>
      </c>
      <c r="F47" s="216">
        <f t="shared" si="1"/>
        <v>29542.623639875001</v>
      </c>
      <c r="G47" s="1">
        <v>2318921.3523300001</v>
      </c>
      <c r="H47" s="216">
        <f t="shared" ref="H47" si="9">G47/12</f>
        <v>193243.4460275</v>
      </c>
      <c r="I47" s="216">
        <f t="shared" ref="I47" si="10">H47/4</f>
        <v>48310.861506875</v>
      </c>
      <c r="J47" s="217">
        <f t="shared" si="4"/>
        <v>3736967.2870439999</v>
      </c>
      <c r="K47" s="217">
        <f t="shared" si="5"/>
        <v>311413.94058699999</v>
      </c>
      <c r="L47" s="297">
        <f>J47-M21</f>
        <v>3544223.197044</v>
      </c>
      <c r="M47" s="1"/>
      <c r="N47" s="1"/>
    </row>
    <row r="48" spans="1:14" x14ac:dyDescent="0.2">
      <c r="C48" s="324" t="s">
        <v>1011</v>
      </c>
      <c r="D48" s="318">
        <f>D47/J47</f>
        <v>0.37946436931100264</v>
      </c>
      <c r="G48" s="318">
        <f>G47/J47</f>
        <v>0.62053563068899742</v>
      </c>
    </row>
    <row r="49" spans="3:12" ht="15" x14ac:dyDescent="0.25">
      <c r="C49" s="324" t="s">
        <v>1012</v>
      </c>
      <c r="D49" s="318">
        <f>D47/L49</f>
        <v>6.0808324789074157E-2</v>
      </c>
      <c r="G49" s="318">
        <f>G47/L49</f>
        <v>9.9439460528647411E-2</v>
      </c>
      <c r="L49" s="328">
        <v>23319930.940916002</v>
      </c>
    </row>
    <row r="50" spans="3:12" ht="15" x14ac:dyDescent="0.25">
      <c r="C50" s="324" t="s">
        <v>1013</v>
      </c>
      <c r="D50" s="318">
        <f>D47/L50</f>
        <v>2.8589244050241106E-2</v>
      </c>
      <c r="G50" s="318">
        <f>G47/L50</f>
        <v>4.6751806025556238E-2</v>
      </c>
      <c r="L50" s="328">
        <v>49600679.61999999</v>
      </c>
    </row>
  </sheetData>
  <mergeCells count="8">
    <mergeCell ref="L2:L3"/>
    <mergeCell ref="M2:M3"/>
    <mergeCell ref="N2:N3"/>
    <mergeCell ref="D1:K1"/>
    <mergeCell ref="D2:F2"/>
    <mergeCell ref="G2:I2"/>
    <mergeCell ref="J2:J3"/>
    <mergeCell ref="K2:K3"/>
  </mergeCells>
  <pageMargins left="0.7" right="0.7" top="0.75" bottom="0.75" header="0.3" footer="0.3"/>
  <pageSetup scale="74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view="pageBreakPreview" topLeftCell="A30" zoomScale="90" zoomScaleNormal="100" zoomScaleSheetLayoutView="90" workbookViewId="0">
      <selection activeCell="C48" sqref="C48:G50"/>
    </sheetView>
  </sheetViews>
  <sheetFormatPr defaultRowHeight="14.25" x14ac:dyDescent="0.2"/>
  <cols>
    <col min="2" max="2" width="9" style="170"/>
    <col min="3" max="3" width="26.25" bestFit="1" customWidth="1"/>
    <col min="4" max="9" width="8.875" customWidth="1"/>
    <col min="10" max="10" width="14" customWidth="1"/>
    <col min="11" max="11" width="11.125" customWidth="1"/>
    <col min="12" max="12" width="12.875" bestFit="1" customWidth="1"/>
    <col min="15" max="15" width="14.375" customWidth="1"/>
  </cols>
  <sheetData>
    <row r="1" spans="1:15" ht="24.75" x14ac:dyDescent="0.65">
      <c r="D1" s="378" t="s">
        <v>970</v>
      </c>
      <c r="E1" s="379"/>
      <c r="F1" s="379"/>
      <c r="G1" s="379"/>
      <c r="H1" s="379"/>
      <c r="I1" s="379"/>
      <c r="J1" s="379"/>
      <c r="K1" s="379"/>
    </row>
    <row r="2" spans="1:15" ht="14.25" customHeight="1" x14ac:dyDescent="0.2">
      <c r="D2" s="356" t="s">
        <v>969</v>
      </c>
      <c r="E2" s="356"/>
      <c r="F2" s="356"/>
      <c r="G2" s="356" t="s">
        <v>927</v>
      </c>
      <c r="H2" s="356"/>
      <c r="I2" s="356"/>
      <c r="J2" s="370" t="s">
        <v>15</v>
      </c>
      <c r="K2" s="370" t="s">
        <v>16</v>
      </c>
      <c r="L2" s="364" t="s">
        <v>993</v>
      </c>
      <c r="M2" s="366" t="s">
        <v>17</v>
      </c>
      <c r="N2" s="366" t="s">
        <v>18</v>
      </c>
    </row>
    <row r="3" spans="1:15" ht="71.25" customHeight="1" x14ac:dyDescent="0.25">
      <c r="B3" s="237" t="s">
        <v>28</v>
      </c>
      <c r="C3" s="171" t="s">
        <v>0</v>
      </c>
      <c r="D3" s="2" t="s">
        <v>3</v>
      </c>
      <c r="E3" s="2" t="s">
        <v>4</v>
      </c>
      <c r="F3" s="2" t="s">
        <v>5</v>
      </c>
      <c r="G3" s="2" t="s">
        <v>3</v>
      </c>
      <c r="H3" s="2" t="s">
        <v>4</v>
      </c>
      <c r="I3" s="2" t="s">
        <v>5</v>
      </c>
      <c r="J3" s="370"/>
      <c r="K3" s="370"/>
      <c r="L3" s="365"/>
      <c r="M3" s="366"/>
      <c r="N3" s="366"/>
    </row>
    <row r="4" spans="1:15" ht="31.5" customHeight="1" x14ac:dyDescent="0.25">
      <c r="B4" s="237"/>
      <c r="C4" s="268"/>
      <c r="D4" s="270">
        <v>0.53</v>
      </c>
      <c r="E4" s="2"/>
      <c r="F4" s="2"/>
      <c r="G4" s="270">
        <v>0.62</v>
      </c>
      <c r="H4" s="2"/>
      <c r="I4" s="2"/>
      <c r="J4" s="269"/>
      <c r="K4" s="211"/>
      <c r="L4" s="209"/>
      <c r="M4" s="209"/>
      <c r="N4" s="209"/>
      <c r="O4" s="295">
        <f>J47-N21</f>
        <v>0</v>
      </c>
    </row>
    <row r="5" spans="1:15" ht="15" x14ac:dyDescent="0.25">
      <c r="A5" s="282">
        <v>4.5</v>
      </c>
      <c r="B5" s="237">
        <v>1</v>
      </c>
      <c r="C5" s="214" t="s">
        <v>81</v>
      </c>
      <c r="D5" s="216">
        <v>346.17329999999998</v>
      </c>
      <c r="E5" s="216">
        <f>D5/12</f>
        <v>28.847774999999999</v>
      </c>
      <c r="F5" s="216">
        <f>E5/4</f>
        <v>7.2119437499999997</v>
      </c>
      <c r="G5" s="216">
        <v>422.77950000000004</v>
      </c>
      <c r="H5" s="216">
        <f>G5/12</f>
        <v>35.231625000000001</v>
      </c>
      <c r="I5" s="216">
        <f>H5/4</f>
        <v>8.8079062500000003</v>
      </c>
      <c r="J5" s="226">
        <f>G5+D5</f>
        <v>768.95280000000002</v>
      </c>
      <c r="K5" s="217">
        <f>J5/12</f>
        <v>64.079400000000007</v>
      </c>
      <c r="L5" s="283">
        <f>M5/J$47</f>
        <v>6.6748292637704382E-4</v>
      </c>
      <c r="M5" s="216">
        <f>J5*A5</f>
        <v>3460.2876000000001</v>
      </c>
      <c r="N5" s="1">
        <f>M5/L5</f>
        <v>5184084.0615680004</v>
      </c>
    </row>
    <row r="6" spans="1:15" ht="15" x14ac:dyDescent="0.25">
      <c r="A6" s="282">
        <v>4.75</v>
      </c>
      <c r="B6" s="237">
        <v>2</v>
      </c>
      <c r="C6" s="215" t="s">
        <v>83</v>
      </c>
      <c r="D6" s="216">
        <v>288.47775000000001</v>
      </c>
      <c r="E6" s="216">
        <f t="shared" ref="E6:E47" si="0">D6/12</f>
        <v>24.0398125</v>
      </c>
      <c r="F6" s="216">
        <f t="shared" ref="F6:F47" si="1">E6/4</f>
        <v>6.009953125</v>
      </c>
      <c r="G6" s="216">
        <v>352.31625000000003</v>
      </c>
      <c r="H6" s="216">
        <f t="shared" ref="H6:H45" si="2">G6/12</f>
        <v>29.359687500000003</v>
      </c>
      <c r="I6" s="216">
        <f t="shared" ref="I6:I45" si="3">H6/4</f>
        <v>7.3399218750000008</v>
      </c>
      <c r="J6" s="226">
        <f t="shared" ref="J6:J47" si="4">G6+D6</f>
        <v>640.7940000000001</v>
      </c>
      <c r="K6" s="217">
        <f t="shared" ref="K6:K47" si="5">J6/12</f>
        <v>53.39950000000001</v>
      </c>
      <c r="L6" s="283">
        <f t="shared" ref="L6:L45" si="6">M6/J$47</f>
        <v>5.8713775931314052E-4</v>
      </c>
      <c r="M6" s="216">
        <f t="shared" ref="M6:M45" si="7">J6*A6</f>
        <v>3043.7715000000003</v>
      </c>
      <c r="N6" s="1">
        <f t="shared" ref="N6:N45" si="8">M6/L6</f>
        <v>5184084.0615680004</v>
      </c>
    </row>
    <row r="7" spans="1:15" ht="15" x14ac:dyDescent="0.25">
      <c r="A7" s="282">
        <v>4.5</v>
      </c>
      <c r="B7" s="237">
        <v>3</v>
      </c>
      <c r="C7" s="215" t="s">
        <v>85</v>
      </c>
      <c r="D7" s="216">
        <v>3846.37</v>
      </c>
      <c r="E7" s="216">
        <f t="shared" si="0"/>
        <v>320.53083333333331</v>
      </c>
      <c r="F7" s="216">
        <f t="shared" si="1"/>
        <v>80.132708333333326</v>
      </c>
      <c r="G7" s="216">
        <v>4697.55</v>
      </c>
      <c r="H7" s="216">
        <f t="shared" si="2"/>
        <v>391.46250000000003</v>
      </c>
      <c r="I7" s="216">
        <f t="shared" si="3"/>
        <v>97.865625000000009</v>
      </c>
      <c r="J7" s="226">
        <f t="shared" si="4"/>
        <v>8543.92</v>
      </c>
      <c r="K7" s="217">
        <f t="shared" si="5"/>
        <v>711.99333333333334</v>
      </c>
      <c r="L7" s="283">
        <f t="shared" si="6"/>
        <v>7.4164769597449311E-3</v>
      </c>
      <c r="M7" s="216">
        <f t="shared" si="7"/>
        <v>38447.64</v>
      </c>
      <c r="N7" s="1">
        <f t="shared" si="8"/>
        <v>5184084.0615680004</v>
      </c>
    </row>
    <row r="8" spans="1:15" s="124" customFormat="1" ht="15" x14ac:dyDescent="0.25">
      <c r="A8" s="301">
        <v>29</v>
      </c>
      <c r="B8" s="233">
        <v>4</v>
      </c>
      <c r="C8" s="302" t="s">
        <v>87</v>
      </c>
      <c r="D8" s="217">
        <v>3615.5877999999998</v>
      </c>
      <c r="E8" s="217">
        <f t="shared" si="0"/>
        <v>301.2989833333333</v>
      </c>
      <c r="F8" s="217">
        <f t="shared" si="1"/>
        <v>75.324745833333324</v>
      </c>
      <c r="G8" s="217">
        <v>4415.697000000001</v>
      </c>
      <c r="H8" s="217">
        <f t="shared" si="2"/>
        <v>367.97475000000009</v>
      </c>
      <c r="I8" s="217">
        <f t="shared" si="3"/>
        <v>91.993687500000021</v>
      </c>
      <c r="J8" s="226">
        <f t="shared" si="4"/>
        <v>8031.2848000000013</v>
      </c>
      <c r="K8" s="217">
        <f t="shared" si="5"/>
        <v>669.27373333333344</v>
      </c>
      <c r="L8" s="303">
        <f t="shared" si="6"/>
        <v>4.4927369316143745E-2</v>
      </c>
      <c r="M8" s="217">
        <f t="shared" si="7"/>
        <v>232907.25920000003</v>
      </c>
      <c r="N8" s="5">
        <f t="shared" si="8"/>
        <v>5184084.0615680004</v>
      </c>
    </row>
    <row r="9" spans="1:15" ht="15" x14ac:dyDescent="0.25">
      <c r="A9" s="282">
        <v>13.5</v>
      </c>
      <c r="B9" s="237">
        <v>5</v>
      </c>
      <c r="C9" s="215" t="s">
        <v>89</v>
      </c>
      <c r="D9" s="216">
        <v>230.78219999999999</v>
      </c>
      <c r="E9" s="216">
        <f t="shared" si="0"/>
        <v>19.231849999999998</v>
      </c>
      <c r="F9" s="216">
        <f t="shared" si="1"/>
        <v>4.8079624999999995</v>
      </c>
      <c r="G9" s="216">
        <v>281.85300000000001</v>
      </c>
      <c r="H9" s="216">
        <f t="shared" si="2"/>
        <v>23.487750000000002</v>
      </c>
      <c r="I9" s="216">
        <f t="shared" si="3"/>
        <v>5.8719375000000005</v>
      </c>
      <c r="J9" s="226">
        <f t="shared" si="4"/>
        <v>512.63519999999994</v>
      </c>
      <c r="K9" s="217">
        <f t="shared" si="5"/>
        <v>42.719599999999993</v>
      </c>
      <c r="L9" s="283">
        <f t="shared" si="6"/>
        <v>1.3349658527540876E-3</v>
      </c>
      <c r="M9" s="216">
        <f t="shared" si="7"/>
        <v>6920.5751999999993</v>
      </c>
      <c r="N9" s="1">
        <f t="shared" si="8"/>
        <v>5184084.0615680004</v>
      </c>
    </row>
    <row r="10" spans="1:15" ht="15" x14ac:dyDescent="0.25">
      <c r="A10" s="282">
        <v>39.75</v>
      </c>
      <c r="B10" s="237">
        <v>6</v>
      </c>
      <c r="C10" s="215" t="s">
        <v>91</v>
      </c>
      <c r="D10" s="216">
        <v>115.39109999999999</v>
      </c>
      <c r="E10" s="216">
        <f t="shared" si="0"/>
        <v>9.6159249999999989</v>
      </c>
      <c r="F10" s="216">
        <f t="shared" si="1"/>
        <v>2.4039812499999997</v>
      </c>
      <c r="G10" s="216">
        <v>140.9265</v>
      </c>
      <c r="H10" s="216">
        <f t="shared" si="2"/>
        <v>11.743875000000001</v>
      </c>
      <c r="I10" s="216">
        <f t="shared" si="3"/>
        <v>2.9359687500000002</v>
      </c>
      <c r="J10" s="226">
        <f t="shared" si="4"/>
        <v>256.31759999999997</v>
      </c>
      <c r="K10" s="217">
        <f t="shared" si="5"/>
        <v>21.359799999999996</v>
      </c>
      <c r="L10" s="283">
        <f t="shared" si="6"/>
        <v>1.9653663943324066E-3</v>
      </c>
      <c r="M10" s="216">
        <f t="shared" si="7"/>
        <v>10188.624599999999</v>
      </c>
      <c r="N10" s="1">
        <f t="shared" si="8"/>
        <v>5184084.0615680004</v>
      </c>
    </row>
    <row r="11" spans="1:15" ht="15" x14ac:dyDescent="0.25">
      <c r="A11" s="282">
        <v>18</v>
      </c>
      <c r="B11" s="237">
        <v>7</v>
      </c>
      <c r="C11" s="215" t="s">
        <v>93</v>
      </c>
      <c r="D11" s="216">
        <v>1923.1849999999999</v>
      </c>
      <c r="E11" s="216">
        <f t="shared" si="0"/>
        <v>160.26541666666665</v>
      </c>
      <c r="F11" s="216">
        <f t="shared" si="1"/>
        <v>40.066354166666663</v>
      </c>
      <c r="G11" s="216">
        <v>2348.7750000000001</v>
      </c>
      <c r="H11" s="216">
        <f t="shared" si="2"/>
        <v>195.73125000000002</v>
      </c>
      <c r="I11" s="216">
        <f t="shared" si="3"/>
        <v>48.932812500000004</v>
      </c>
      <c r="J11" s="226">
        <f t="shared" si="4"/>
        <v>4271.96</v>
      </c>
      <c r="K11" s="217">
        <f t="shared" si="5"/>
        <v>355.99666666666667</v>
      </c>
      <c r="L11" s="283">
        <f t="shared" si="6"/>
        <v>1.4832953919489862E-2</v>
      </c>
      <c r="M11" s="216">
        <f t="shared" si="7"/>
        <v>76895.28</v>
      </c>
      <c r="N11" s="1">
        <f t="shared" si="8"/>
        <v>5184084.0615680004</v>
      </c>
    </row>
    <row r="12" spans="1:15" ht="15" x14ac:dyDescent="0.25">
      <c r="A12" s="282">
        <v>8</v>
      </c>
      <c r="B12" s="237">
        <v>8</v>
      </c>
      <c r="C12" s="215" t="s">
        <v>95</v>
      </c>
      <c r="D12" s="216">
        <v>2577.0678999999996</v>
      </c>
      <c r="E12" s="216">
        <f t="shared" si="0"/>
        <v>214.75565833333329</v>
      </c>
      <c r="F12" s="216">
        <f t="shared" si="1"/>
        <v>53.688914583333322</v>
      </c>
      <c r="G12" s="216">
        <v>3147.3585000000003</v>
      </c>
      <c r="H12" s="216">
        <f t="shared" si="2"/>
        <v>262.279875</v>
      </c>
      <c r="I12" s="216">
        <f t="shared" si="3"/>
        <v>65.569968750000001</v>
      </c>
      <c r="J12" s="226">
        <f t="shared" si="4"/>
        <v>5724.4264000000003</v>
      </c>
      <c r="K12" s="217">
        <f t="shared" si="5"/>
        <v>477.03553333333338</v>
      </c>
      <c r="L12" s="283">
        <f t="shared" si="6"/>
        <v>8.8338481120517412E-3</v>
      </c>
      <c r="M12" s="216">
        <f t="shared" si="7"/>
        <v>45795.411200000002</v>
      </c>
      <c r="N12" s="1">
        <f t="shared" si="8"/>
        <v>5184084.0615680004</v>
      </c>
    </row>
    <row r="13" spans="1:15" s="124" customFormat="1" ht="15" x14ac:dyDescent="0.25">
      <c r="A13" s="301">
        <v>8.25</v>
      </c>
      <c r="B13" s="233">
        <v>9</v>
      </c>
      <c r="C13" s="302" t="s">
        <v>98</v>
      </c>
      <c r="D13" s="217">
        <v>9654.3886999999995</v>
      </c>
      <c r="E13" s="217">
        <f t="shared" si="0"/>
        <v>804.53239166666663</v>
      </c>
      <c r="F13" s="217">
        <f t="shared" si="1"/>
        <v>201.13309791666666</v>
      </c>
      <c r="G13" s="217">
        <v>12554.8505</v>
      </c>
      <c r="H13" s="217">
        <f t="shared" si="2"/>
        <v>1046.2375416666666</v>
      </c>
      <c r="I13" s="217">
        <f t="shared" si="3"/>
        <v>261.55938541666666</v>
      </c>
      <c r="J13" s="226">
        <f t="shared" si="4"/>
        <v>22209.2392</v>
      </c>
      <c r="K13" s="217">
        <f t="shared" si="5"/>
        <v>1850.7699333333333</v>
      </c>
      <c r="L13" s="303">
        <f t="shared" si="6"/>
        <v>3.5343991575742424E-2</v>
      </c>
      <c r="M13" s="217">
        <f t="shared" si="7"/>
        <v>183226.22339999999</v>
      </c>
      <c r="N13" s="5">
        <f t="shared" si="8"/>
        <v>5184084.0615680004</v>
      </c>
    </row>
    <row r="14" spans="1:15" ht="15" x14ac:dyDescent="0.25">
      <c r="A14" s="282">
        <v>4.9000000000000004</v>
      </c>
      <c r="B14" s="237">
        <v>10</v>
      </c>
      <c r="C14" s="215" t="s">
        <v>960</v>
      </c>
      <c r="D14" s="216">
        <v>961.59249999999997</v>
      </c>
      <c r="E14" s="216">
        <f t="shared" si="0"/>
        <v>80.132708333333326</v>
      </c>
      <c r="F14" s="216">
        <f t="shared" si="1"/>
        <v>20.033177083333332</v>
      </c>
      <c r="G14" s="216">
        <v>1174.3875</v>
      </c>
      <c r="H14" s="216">
        <f t="shared" si="2"/>
        <v>97.865625000000009</v>
      </c>
      <c r="I14" s="216">
        <f t="shared" si="3"/>
        <v>24.466406250000002</v>
      </c>
      <c r="J14" s="226">
        <f t="shared" si="4"/>
        <v>2135.98</v>
      </c>
      <c r="K14" s="217">
        <f t="shared" si="5"/>
        <v>177.99833333333333</v>
      </c>
      <c r="L14" s="283">
        <f t="shared" si="6"/>
        <v>2.018929839041676E-3</v>
      </c>
      <c r="M14" s="216">
        <f t="shared" si="7"/>
        <v>10466.302000000001</v>
      </c>
      <c r="N14" s="1">
        <f t="shared" si="8"/>
        <v>5184084.0615680004</v>
      </c>
    </row>
    <row r="15" spans="1:15" ht="15" x14ac:dyDescent="0.25">
      <c r="A15" s="282">
        <v>6</v>
      </c>
      <c r="B15" s="237">
        <v>11</v>
      </c>
      <c r="C15" s="215" t="s">
        <v>100</v>
      </c>
      <c r="D15" s="216">
        <v>7038.8570999999993</v>
      </c>
      <c r="E15" s="216">
        <f t="shared" si="0"/>
        <v>586.57142499999998</v>
      </c>
      <c r="F15" s="216">
        <f t="shared" si="1"/>
        <v>146.64285624999999</v>
      </c>
      <c r="G15" s="216">
        <v>8596.5165000000015</v>
      </c>
      <c r="H15" s="216">
        <f t="shared" si="2"/>
        <v>716.37637500000017</v>
      </c>
      <c r="I15" s="216">
        <f t="shared" si="3"/>
        <v>179.09409375000004</v>
      </c>
      <c r="J15" s="226">
        <f t="shared" si="4"/>
        <v>15635.373600000001</v>
      </c>
      <c r="K15" s="217">
        <f t="shared" si="5"/>
        <v>1302.9478000000001</v>
      </c>
      <c r="L15" s="283">
        <f t="shared" si="6"/>
        <v>1.8096203781777634E-2</v>
      </c>
      <c r="M15" s="216">
        <f t="shared" si="7"/>
        <v>93812.241600000008</v>
      </c>
      <c r="N15" s="1">
        <f t="shared" si="8"/>
        <v>5184084.0615680004</v>
      </c>
    </row>
    <row r="16" spans="1:15" ht="15" x14ac:dyDescent="0.25">
      <c r="A16" s="282">
        <v>12.6</v>
      </c>
      <c r="B16" s="237">
        <v>12</v>
      </c>
      <c r="C16" s="215" t="s">
        <v>102</v>
      </c>
      <c r="D16" s="216">
        <v>961.59249999999997</v>
      </c>
      <c r="E16" s="216">
        <f t="shared" si="0"/>
        <v>80.132708333333326</v>
      </c>
      <c r="F16" s="216">
        <f t="shared" si="1"/>
        <v>20.033177083333332</v>
      </c>
      <c r="G16" s="216">
        <v>1174.3875</v>
      </c>
      <c r="H16" s="216">
        <f t="shared" si="2"/>
        <v>97.865625000000009</v>
      </c>
      <c r="I16" s="216">
        <f t="shared" si="3"/>
        <v>24.466406250000002</v>
      </c>
      <c r="J16" s="226">
        <f t="shared" si="4"/>
        <v>2135.98</v>
      </c>
      <c r="K16" s="217">
        <f t="shared" si="5"/>
        <v>177.99833333333333</v>
      </c>
      <c r="L16" s="283">
        <f t="shared" si="6"/>
        <v>5.1915338718214517E-3</v>
      </c>
      <c r="M16" s="216">
        <f t="shared" si="7"/>
        <v>26913.347999999998</v>
      </c>
      <c r="N16" s="1">
        <f t="shared" si="8"/>
        <v>5184084.0615680004</v>
      </c>
    </row>
    <row r="17" spans="1:16" s="124" customFormat="1" ht="15" x14ac:dyDescent="0.25">
      <c r="A17" s="301">
        <v>7</v>
      </c>
      <c r="B17" s="233">
        <v>13</v>
      </c>
      <c r="C17" s="302" t="s">
        <v>907</v>
      </c>
      <c r="D17" s="217">
        <v>4077.1522</v>
      </c>
      <c r="E17" s="217">
        <f t="shared" si="0"/>
        <v>339.76268333333331</v>
      </c>
      <c r="F17" s="217">
        <f t="shared" si="1"/>
        <v>84.940670833333328</v>
      </c>
      <c r="G17" s="217">
        <v>4979.4030000000002</v>
      </c>
      <c r="H17" s="217">
        <f t="shared" si="2"/>
        <v>414.95025000000004</v>
      </c>
      <c r="I17" s="217">
        <f t="shared" si="3"/>
        <v>103.73756250000001</v>
      </c>
      <c r="J17" s="226">
        <f t="shared" si="4"/>
        <v>9056.5552000000007</v>
      </c>
      <c r="K17" s="217">
        <f t="shared" si="5"/>
        <v>754.71293333333335</v>
      </c>
      <c r="L17" s="303">
        <f t="shared" si="6"/>
        <v>1.2228946453623865E-2</v>
      </c>
      <c r="M17" s="217">
        <f t="shared" si="7"/>
        <v>63395.886400000003</v>
      </c>
      <c r="N17" s="5">
        <f t="shared" si="8"/>
        <v>5184084.0615680004</v>
      </c>
    </row>
    <row r="18" spans="1:16" ht="15" x14ac:dyDescent="0.25">
      <c r="A18" s="282">
        <v>4.3</v>
      </c>
      <c r="B18" s="237">
        <v>14</v>
      </c>
      <c r="C18" s="215" t="s">
        <v>104</v>
      </c>
      <c r="D18" s="216">
        <v>192.3185</v>
      </c>
      <c r="E18" s="216">
        <f t="shared" si="0"/>
        <v>16.026541666666667</v>
      </c>
      <c r="F18" s="216">
        <f t="shared" si="1"/>
        <v>4.0066354166666667</v>
      </c>
      <c r="G18" s="216">
        <v>234.8775</v>
      </c>
      <c r="H18" s="216">
        <f t="shared" si="2"/>
        <v>19.573125000000001</v>
      </c>
      <c r="I18" s="216">
        <f t="shared" si="3"/>
        <v>4.8932812500000002</v>
      </c>
      <c r="J18" s="226">
        <f t="shared" si="4"/>
        <v>427.19600000000003</v>
      </c>
      <c r="K18" s="217">
        <f t="shared" si="5"/>
        <v>35.599666666666671</v>
      </c>
      <c r="L18" s="283">
        <f t="shared" si="6"/>
        <v>3.5434278807670232E-4</v>
      </c>
      <c r="M18" s="216">
        <f t="shared" si="7"/>
        <v>1836.9428</v>
      </c>
      <c r="N18" s="1">
        <f t="shared" si="8"/>
        <v>5184084.0615680004</v>
      </c>
    </row>
    <row r="19" spans="1:16" ht="15" x14ac:dyDescent="0.25">
      <c r="A19" s="282">
        <v>6</v>
      </c>
      <c r="B19" s="237">
        <v>15</v>
      </c>
      <c r="C19" s="215" t="s">
        <v>106</v>
      </c>
      <c r="D19" s="216">
        <v>5769.5550000000003</v>
      </c>
      <c r="E19" s="216">
        <f t="shared" si="0"/>
        <v>480.79625000000004</v>
      </c>
      <c r="F19" s="216">
        <f t="shared" si="1"/>
        <v>120.19906250000001</v>
      </c>
      <c r="G19" s="216">
        <v>7046.3249999999998</v>
      </c>
      <c r="H19" s="216">
        <f t="shared" si="2"/>
        <v>587.19375000000002</v>
      </c>
      <c r="I19" s="216">
        <f t="shared" si="3"/>
        <v>146.79843750000001</v>
      </c>
      <c r="J19" s="226">
        <f t="shared" si="4"/>
        <v>12815.880000000001</v>
      </c>
      <c r="K19" s="217">
        <f t="shared" si="5"/>
        <v>1067.99</v>
      </c>
      <c r="L19" s="284">
        <f t="shared" si="6"/>
        <v>1.4832953919489862E-2</v>
      </c>
      <c r="M19" s="216">
        <f t="shared" si="7"/>
        <v>76895.28</v>
      </c>
      <c r="N19" s="1">
        <f t="shared" si="8"/>
        <v>5184084.0615680004</v>
      </c>
    </row>
    <row r="20" spans="1:16" ht="15" x14ac:dyDescent="0.25">
      <c r="A20" s="282">
        <v>7</v>
      </c>
      <c r="B20" s="237">
        <v>16</v>
      </c>
      <c r="C20" s="215" t="s">
        <v>108</v>
      </c>
      <c r="D20" s="216">
        <v>3461.7329999999997</v>
      </c>
      <c r="E20" s="216">
        <f t="shared" si="0"/>
        <v>288.47774999999996</v>
      </c>
      <c r="F20" s="216">
        <f t="shared" si="1"/>
        <v>72.119437499999989</v>
      </c>
      <c r="G20" s="216">
        <v>4227.7950000000001</v>
      </c>
      <c r="H20" s="216">
        <f t="shared" si="2"/>
        <v>352.31625000000003</v>
      </c>
      <c r="I20" s="216">
        <f t="shared" si="3"/>
        <v>88.079062500000006</v>
      </c>
      <c r="J20" s="226">
        <f t="shared" si="4"/>
        <v>7689.5280000000002</v>
      </c>
      <c r="K20" s="217">
        <f t="shared" si="5"/>
        <v>640.79399999999998</v>
      </c>
      <c r="L20" s="283">
        <f t="shared" si="6"/>
        <v>1.0383067743642905E-2</v>
      </c>
      <c r="M20" s="216">
        <f t="shared" si="7"/>
        <v>53826.696000000004</v>
      </c>
      <c r="N20" s="1">
        <f t="shared" si="8"/>
        <v>5184084.0615680004</v>
      </c>
    </row>
    <row r="21" spans="1:16" ht="15" x14ac:dyDescent="0.25">
      <c r="A21" s="282">
        <v>900</v>
      </c>
      <c r="B21" s="237">
        <v>17</v>
      </c>
      <c r="C21" s="215" t="s">
        <v>110</v>
      </c>
      <c r="D21" s="216">
        <v>134.62295</v>
      </c>
      <c r="E21" s="216">
        <f t="shared" si="0"/>
        <v>11.218579166666666</v>
      </c>
      <c r="F21" s="216">
        <f t="shared" si="1"/>
        <v>2.8046447916666666</v>
      </c>
      <c r="G21" s="216">
        <v>164.41425000000001</v>
      </c>
      <c r="H21" s="216">
        <f t="shared" si="2"/>
        <v>13.701187500000001</v>
      </c>
      <c r="I21" s="216">
        <f t="shared" si="3"/>
        <v>3.4252968750000004</v>
      </c>
      <c r="J21" s="226">
        <f t="shared" si="4"/>
        <v>299.03719999999998</v>
      </c>
      <c r="K21" s="217">
        <f t="shared" si="5"/>
        <v>24.919766666666664</v>
      </c>
      <c r="L21" s="283">
        <f t="shared" si="6"/>
        <v>5.1915338718214521E-2</v>
      </c>
      <c r="M21" s="216">
        <f t="shared" si="7"/>
        <v>269133.48</v>
      </c>
      <c r="N21" s="1">
        <f t="shared" si="8"/>
        <v>5184084.0615680004</v>
      </c>
    </row>
    <row r="22" spans="1:16" ht="15" x14ac:dyDescent="0.25">
      <c r="A22" s="282">
        <v>4.25</v>
      </c>
      <c r="B22" s="237">
        <v>18</v>
      </c>
      <c r="C22" s="215" t="s">
        <v>961</v>
      </c>
      <c r="D22" s="216">
        <v>192.3185</v>
      </c>
      <c r="E22" s="216">
        <f t="shared" si="0"/>
        <v>16.026541666666667</v>
      </c>
      <c r="F22" s="216">
        <f t="shared" si="1"/>
        <v>4.0066354166666667</v>
      </c>
      <c r="G22" s="216">
        <v>234.8775</v>
      </c>
      <c r="H22" s="216">
        <f t="shared" si="2"/>
        <v>19.573125000000001</v>
      </c>
      <c r="I22" s="216">
        <f t="shared" si="3"/>
        <v>4.8932812500000002</v>
      </c>
      <c r="J22" s="226">
        <f t="shared" si="4"/>
        <v>427.19600000000003</v>
      </c>
      <c r="K22" s="217">
        <f t="shared" si="5"/>
        <v>35.599666666666671</v>
      </c>
      <c r="L22" s="283">
        <f t="shared" si="6"/>
        <v>3.5022252309906626E-4</v>
      </c>
      <c r="M22" s="216">
        <f t="shared" si="7"/>
        <v>1815.5830000000001</v>
      </c>
      <c r="N22" s="1">
        <f t="shared" si="8"/>
        <v>5184084.0615680004</v>
      </c>
    </row>
    <row r="23" spans="1:16" ht="15" x14ac:dyDescent="0.25">
      <c r="A23" s="282">
        <v>8.5</v>
      </c>
      <c r="B23" s="237">
        <v>19</v>
      </c>
      <c r="C23" s="215" t="s">
        <v>115</v>
      </c>
      <c r="D23" s="216">
        <v>665.42201</v>
      </c>
      <c r="E23" s="216">
        <f t="shared" si="0"/>
        <v>55.451834166666664</v>
      </c>
      <c r="F23" s="216">
        <f t="shared" si="1"/>
        <v>13.862958541666666</v>
      </c>
      <c r="G23" s="216">
        <v>812.67615000000001</v>
      </c>
      <c r="H23" s="216">
        <f t="shared" si="2"/>
        <v>67.723012499999996</v>
      </c>
      <c r="I23" s="216">
        <f t="shared" si="3"/>
        <v>16.930753124999999</v>
      </c>
      <c r="J23" s="226">
        <f t="shared" si="4"/>
        <v>1478.09816</v>
      </c>
      <c r="K23" s="217">
        <f t="shared" si="5"/>
        <v>123.17484666666667</v>
      </c>
      <c r="L23" s="283">
        <f t="shared" si="6"/>
        <v>2.4235398598455382E-3</v>
      </c>
      <c r="M23" s="216">
        <f t="shared" si="7"/>
        <v>12563.834360000001</v>
      </c>
      <c r="N23" s="1">
        <f t="shared" si="8"/>
        <v>5184084.0615680004</v>
      </c>
      <c r="P23" s="279"/>
    </row>
    <row r="24" spans="1:16" s="311" customFormat="1" ht="15" x14ac:dyDescent="0.25">
      <c r="A24" s="304">
        <v>42.75</v>
      </c>
      <c r="B24" s="305">
        <v>20</v>
      </c>
      <c r="C24" s="306" t="s">
        <v>117</v>
      </c>
      <c r="D24" s="307">
        <v>9000.505799999999</v>
      </c>
      <c r="E24" s="307">
        <f t="shared" si="0"/>
        <v>750.04214999999988</v>
      </c>
      <c r="F24" s="307">
        <f t="shared" si="1"/>
        <v>187.51053749999997</v>
      </c>
      <c r="G24" s="307">
        <v>10992.267000000002</v>
      </c>
      <c r="H24" s="307">
        <f t="shared" si="2"/>
        <v>916.0222500000001</v>
      </c>
      <c r="I24" s="307">
        <f t="shared" si="3"/>
        <v>229.00556250000002</v>
      </c>
      <c r="J24" s="308">
        <f t="shared" si="4"/>
        <v>19992.772799999999</v>
      </c>
      <c r="K24" s="307">
        <f t="shared" si="5"/>
        <v>1666.0644</v>
      </c>
      <c r="L24" s="309">
        <f t="shared" si="6"/>
        <v>0.1648682828151298</v>
      </c>
      <c r="M24" s="307">
        <f t="shared" si="7"/>
        <v>854691.0371999999</v>
      </c>
      <c r="N24" s="310">
        <f t="shared" si="8"/>
        <v>5184084.0615680004</v>
      </c>
    </row>
    <row r="25" spans="1:16" ht="15" x14ac:dyDescent="0.25">
      <c r="A25" s="282">
        <v>14.25</v>
      </c>
      <c r="B25" s="237">
        <v>21</v>
      </c>
      <c r="C25" s="215" t="s">
        <v>119</v>
      </c>
      <c r="D25" s="216">
        <v>1384.6931999999999</v>
      </c>
      <c r="E25" s="216">
        <f t="shared" si="0"/>
        <v>115.39109999999999</v>
      </c>
      <c r="F25" s="216">
        <f t="shared" si="1"/>
        <v>28.847774999999999</v>
      </c>
      <c r="G25" s="216">
        <v>1691.1180000000002</v>
      </c>
      <c r="H25" s="216">
        <f t="shared" si="2"/>
        <v>140.9265</v>
      </c>
      <c r="I25" s="216">
        <f t="shared" si="3"/>
        <v>35.231625000000001</v>
      </c>
      <c r="J25" s="226">
        <f t="shared" si="4"/>
        <v>3075.8112000000001</v>
      </c>
      <c r="K25" s="217">
        <f t="shared" si="5"/>
        <v>256.31760000000003</v>
      </c>
      <c r="L25" s="283">
        <f t="shared" si="6"/>
        <v>8.4547837341092218E-3</v>
      </c>
      <c r="M25" s="216">
        <f t="shared" si="7"/>
        <v>43830.309600000001</v>
      </c>
      <c r="N25" s="1">
        <f t="shared" si="8"/>
        <v>5184084.0615680004</v>
      </c>
    </row>
    <row r="26" spans="1:16" s="311" customFormat="1" ht="15" x14ac:dyDescent="0.25">
      <c r="A26" s="304">
        <v>32.5</v>
      </c>
      <c r="B26" s="305">
        <v>22</v>
      </c>
      <c r="C26" s="306" t="s">
        <v>121</v>
      </c>
      <c r="D26" s="307">
        <v>28737.844500000003</v>
      </c>
      <c r="E26" s="307">
        <f t="shared" si="0"/>
        <v>2394.8203750000002</v>
      </c>
      <c r="F26" s="307">
        <f t="shared" si="1"/>
        <v>598.70509375000006</v>
      </c>
      <c r="G26" s="307">
        <v>32973.367499999993</v>
      </c>
      <c r="H26" s="307">
        <f t="shared" si="2"/>
        <v>2747.7806249999994</v>
      </c>
      <c r="I26" s="307">
        <f t="shared" si="3"/>
        <v>686.94515624999985</v>
      </c>
      <c r="J26" s="308">
        <f t="shared" si="4"/>
        <v>61711.212</v>
      </c>
      <c r="K26" s="307">
        <f t="shared" si="5"/>
        <v>5142.6009999999997</v>
      </c>
      <c r="L26" s="309">
        <f t="shared" si="6"/>
        <v>0.38687921842713585</v>
      </c>
      <c r="M26" s="307">
        <f t="shared" si="7"/>
        <v>2005614.39</v>
      </c>
      <c r="N26" s="310">
        <f t="shared" si="8"/>
        <v>5184084.0615680004</v>
      </c>
    </row>
    <row r="27" spans="1:16" ht="15" x14ac:dyDescent="0.25">
      <c r="A27" s="282">
        <v>30</v>
      </c>
      <c r="B27" s="237">
        <v>23</v>
      </c>
      <c r="C27" s="215" t="s">
        <v>123</v>
      </c>
      <c r="D27" s="216">
        <v>192.3185</v>
      </c>
      <c r="E27" s="216">
        <f t="shared" si="0"/>
        <v>16.026541666666667</v>
      </c>
      <c r="F27" s="216">
        <f t="shared" si="1"/>
        <v>4.0066354166666667</v>
      </c>
      <c r="G27" s="216">
        <v>234.8775</v>
      </c>
      <c r="H27" s="216">
        <f t="shared" si="2"/>
        <v>19.573125000000001</v>
      </c>
      <c r="I27" s="216">
        <f t="shared" si="3"/>
        <v>4.8932812500000002</v>
      </c>
      <c r="J27" s="226">
        <f t="shared" si="4"/>
        <v>427.19600000000003</v>
      </c>
      <c r="K27" s="217">
        <f t="shared" si="5"/>
        <v>35.599666666666671</v>
      </c>
      <c r="L27" s="283">
        <f t="shared" si="6"/>
        <v>2.472158986581644E-3</v>
      </c>
      <c r="M27" s="216">
        <f t="shared" si="7"/>
        <v>12815.880000000001</v>
      </c>
      <c r="N27" s="1">
        <f t="shared" si="8"/>
        <v>5184084.0615680004</v>
      </c>
    </row>
    <row r="28" spans="1:16" ht="15" x14ac:dyDescent="0.25">
      <c r="A28" s="282">
        <v>6.25</v>
      </c>
      <c r="B28" s="237">
        <v>24</v>
      </c>
      <c r="C28" s="215" t="s">
        <v>909</v>
      </c>
      <c r="D28" s="216">
        <v>292.32411999999994</v>
      </c>
      <c r="E28" s="216">
        <f t="shared" si="0"/>
        <v>24.360343333333329</v>
      </c>
      <c r="F28" s="216">
        <f t="shared" si="1"/>
        <v>6.0900858333333323</v>
      </c>
      <c r="G28" s="216">
        <v>357.0138</v>
      </c>
      <c r="H28" s="216">
        <f t="shared" si="2"/>
        <v>29.751149999999999</v>
      </c>
      <c r="I28" s="216">
        <f t="shared" si="3"/>
        <v>7.4377874999999998</v>
      </c>
      <c r="J28" s="226">
        <f t="shared" si="4"/>
        <v>649.33791999999994</v>
      </c>
      <c r="K28" s="217">
        <f t="shared" si="5"/>
        <v>54.111493333333328</v>
      </c>
      <c r="L28" s="283">
        <f t="shared" si="6"/>
        <v>7.8285034575085381E-4</v>
      </c>
      <c r="M28" s="216">
        <f t="shared" si="7"/>
        <v>4058.3619999999996</v>
      </c>
      <c r="N28" s="1">
        <f t="shared" si="8"/>
        <v>5184084.0615680004</v>
      </c>
    </row>
    <row r="29" spans="1:16" ht="15" x14ac:dyDescent="0.25">
      <c r="A29" s="282">
        <v>16.8</v>
      </c>
      <c r="B29" s="237">
        <v>25</v>
      </c>
      <c r="C29" s="215" t="s">
        <v>125</v>
      </c>
      <c r="D29" s="216">
        <v>126.93020999999999</v>
      </c>
      <c r="E29" s="216">
        <f t="shared" si="0"/>
        <v>10.577517499999999</v>
      </c>
      <c r="F29" s="216">
        <f t="shared" si="1"/>
        <v>2.6443793749999998</v>
      </c>
      <c r="G29" s="216">
        <v>155.01915000000002</v>
      </c>
      <c r="H29" s="216">
        <f t="shared" si="2"/>
        <v>12.918262500000003</v>
      </c>
      <c r="I29" s="216">
        <f t="shared" si="3"/>
        <v>3.2295656250000007</v>
      </c>
      <c r="J29" s="226">
        <f t="shared" si="4"/>
        <v>281.94936000000001</v>
      </c>
      <c r="K29" s="217">
        <f t="shared" si="5"/>
        <v>23.49578</v>
      </c>
      <c r="L29" s="283">
        <f t="shared" si="6"/>
        <v>9.1370996144057555E-4</v>
      </c>
      <c r="M29" s="216">
        <f t="shared" si="7"/>
        <v>4736.7492480000001</v>
      </c>
      <c r="N29" s="1">
        <f t="shared" si="8"/>
        <v>5184084.0615680004</v>
      </c>
    </row>
    <row r="30" spans="1:16" ht="15" x14ac:dyDescent="0.25">
      <c r="A30" s="282">
        <v>8.25</v>
      </c>
      <c r="B30" s="237">
        <v>26</v>
      </c>
      <c r="C30" s="215" t="s">
        <v>127</v>
      </c>
      <c r="D30" s="216">
        <v>473.10350999999997</v>
      </c>
      <c r="E30" s="216">
        <f t="shared" si="0"/>
        <v>39.425292499999998</v>
      </c>
      <c r="F30" s="216">
        <f t="shared" si="1"/>
        <v>9.8563231249999994</v>
      </c>
      <c r="G30" s="216">
        <v>577.79865000000007</v>
      </c>
      <c r="H30" s="216">
        <f t="shared" si="2"/>
        <v>48.149887500000006</v>
      </c>
      <c r="I30" s="216">
        <f t="shared" si="3"/>
        <v>12.037471875000001</v>
      </c>
      <c r="J30" s="226">
        <f t="shared" si="4"/>
        <v>1050.9021600000001</v>
      </c>
      <c r="K30" s="217">
        <f t="shared" si="5"/>
        <v>87.575180000000003</v>
      </c>
      <c r="L30" s="283">
        <f t="shared" si="6"/>
        <v>1.6724155544224821E-3</v>
      </c>
      <c r="M30" s="216">
        <f t="shared" si="7"/>
        <v>8669.9428200000002</v>
      </c>
      <c r="N30" s="1">
        <f t="shared" si="8"/>
        <v>5184084.0615680004</v>
      </c>
    </row>
    <row r="31" spans="1:16" ht="15" x14ac:dyDescent="0.25">
      <c r="A31" s="282">
        <v>10</v>
      </c>
      <c r="B31" s="237">
        <v>27</v>
      </c>
      <c r="C31" s="215" t="s">
        <v>129</v>
      </c>
      <c r="D31" s="216">
        <v>273.09226999999993</v>
      </c>
      <c r="E31" s="216">
        <f t="shared" si="0"/>
        <v>22.757689166666662</v>
      </c>
      <c r="F31" s="216">
        <f t="shared" si="1"/>
        <v>5.6894222916666655</v>
      </c>
      <c r="G31" s="216">
        <v>333.52605</v>
      </c>
      <c r="H31" s="216">
        <f t="shared" si="2"/>
        <v>27.793837499999999</v>
      </c>
      <c r="I31" s="216">
        <f t="shared" si="3"/>
        <v>6.9484593749999997</v>
      </c>
      <c r="J31" s="226">
        <f t="shared" si="4"/>
        <v>606.61831999999993</v>
      </c>
      <c r="K31" s="217">
        <f t="shared" si="5"/>
        <v>50.551526666666661</v>
      </c>
      <c r="L31" s="283">
        <f t="shared" si="6"/>
        <v>1.1701552536486446E-3</v>
      </c>
      <c r="M31" s="216">
        <f t="shared" si="7"/>
        <v>6066.1831999999995</v>
      </c>
      <c r="N31" s="1">
        <f t="shared" si="8"/>
        <v>5184084.0615680004</v>
      </c>
      <c r="P31" s="312">
        <f>L24+L26+L37</f>
        <v>0.65941375884364783</v>
      </c>
    </row>
    <row r="32" spans="1:16" ht="15" x14ac:dyDescent="0.25">
      <c r="A32" s="282">
        <v>5.25</v>
      </c>
      <c r="B32" s="237">
        <v>28</v>
      </c>
      <c r="C32" s="215" t="s">
        <v>131</v>
      </c>
      <c r="D32" s="216">
        <v>169.24028000000001</v>
      </c>
      <c r="E32" s="216">
        <f t="shared" si="0"/>
        <v>14.103356666666668</v>
      </c>
      <c r="F32" s="216">
        <f t="shared" si="1"/>
        <v>3.5258391666666671</v>
      </c>
      <c r="G32" s="216">
        <v>206.69219999999999</v>
      </c>
      <c r="H32" s="216">
        <f t="shared" si="2"/>
        <v>17.224349999999998</v>
      </c>
      <c r="I32" s="216">
        <f t="shared" si="3"/>
        <v>4.3060874999999994</v>
      </c>
      <c r="J32" s="226">
        <f t="shared" si="4"/>
        <v>375.93248</v>
      </c>
      <c r="K32" s="217">
        <f t="shared" si="5"/>
        <v>31.327706666666668</v>
      </c>
      <c r="L32" s="283">
        <f t="shared" si="6"/>
        <v>3.8071248393357318E-4</v>
      </c>
      <c r="M32" s="216">
        <f t="shared" si="7"/>
        <v>1973.64552</v>
      </c>
      <c r="N32" s="1">
        <f t="shared" si="8"/>
        <v>5184084.0615680004</v>
      </c>
    </row>
    <row r="33" spans="1:15" ht="15" x14ac:dyDescent="0.25">
      <c r="A33" s="282">
        <v>9</v>
      </c>
      <c r="B33" s="237">
        <v>29</v>
      </c>
      <c r="C33" s="215" t="s">
        <v>133</v>
      </c>
      <c r="D33" s="216">
        <v>361.55877999999996</v>
      </c>
      <c r="E33" s="216">
        <f t="shared" si="0"/>
        <v>30.12989833333333</v>
      </c>
      <c r="F33" s="216">
        <f t="shared" si="1"/>
        <v>7.5324745833333324</v>
      </c>
      <c r="G33" s="216">
        <v>441.56970000000001</v>
      </c>
      <c r="H33" s="216">
        <f t="shared" si="2"/>
        <v>36.797474999999999</v>
      </c>
      <c r="I33" s="216">
        <f t="shared" si="3"/>
        <v>9.1993687499999997</v>
      </c>
      <c r="J33" s="226">
        <f t="shared" si="4"/>
        <v>803.12847999999997</v>
      </c>
      <c r="K33" s="217">
        <f t="shared" si="5"/>
        <v>66.927373333333335</v>
      </c>
      <c r="L33" s="283">
        <f t="shared" si="6"/>
        <v>1.3942976684320472E-3</v>
      </c>
      <c r="M33" s="216">
        <f t="shared" si="7"/>
        <v>7228.1563200000001</v>
      </c>
      <c r="N33" s="1">
        <f t="shared" si="8"/>
        <v>5184084.0615680004</v>
      </c>
    </row>
    <row r="34" spans="1:15" ht="15" x14ac:dyDescent="0.25">
      <c r="A34" s="282">
        <v>19.5</v>
      </c>
      <c r="B34" s="237">
        <v>30</v>
      </c>
      <c r="C34" s="215" t="s">
        <v>135</v>
      </c>
      <c r="D34" s="216">
        <v>88.46651</v>
      </c>
      <c r="E34" s="216">
        <f t="shared" si="0"/>
        <v>7.3722091666666669</v>
      </c>
      <c r="F34" s="216">
        <f t="shared" si="1"/>
        <v>1.8430522916666667</v>
      </c>
      <c r="G34" s="216">
        <v>108.04365</v>
      </c>
      <c r="H34" s="216">
        <f t="shared" si="2"/>
        <v>9.0036375</v>
      </c>
      <c r="I34" s="216">
        <f t="shared" si="3"/>
        <v>2.250909375</v>
      </c>
      <c r="J34" s="226">
        <f t="shared" si="4"/>
        <v>196.51015999999998</v>
      </c>
      <c r="K34" s="217">
        <f t="shared" si="5"/>
        <v>16.375846666666664</v>
      </c>
      <c r="L34" s="283">
        <f t="shared" si="6"/>
        <v>7.391755369879114E-4</v>
      </c>
      <c r="M34" s="216">
        <f t="shared" si="7"/>
        <v>3831.9481199999996</v>
      </c>
      <c r="N34" s="1">
        <f t="shared" si="8"/>
        <v>5184084.0615680004</v>
      </c>
    </row>
    <row r="35" spans="1:15" ht="15" x14ac:dyDescent="0.25">
      <c r="A35" s="282">
        <v>26.25</v>
      </c>
      <c r="B35" s="237">
        <v>31</v>
      </c>
      <c r="C35" s="215" t="s">
        <v>137</v>
      </c>
      <c r="D35" s="216">
        <v>307.70960000000002</v>
      </c>
      <c r="E35" s="216">
        <f t="shared" si="0"/>
        <v>25.642466666666667</v>
      </c>
      <c r="F35" s="216">
        <f t="shared" si="1"/>
        <v>6.4106166666666669</v>
      </c>
      <c r="G35" s="216">
        <v>375.80400000000003</v>
      </c>
      <c r="H35" s="216">
        <f t="shared" si="2"/>
        <v>31.317000000000004</v>
      </c>
      <c r="I35" s="216">
        <f t="shared" si="3"/>
        <v>7.8292500000000009</v>
      </c>
      <c r="J35" s="226">
        <f t="shared" si="4"/>
        <v>683.5136</v>
      </c>
      <c r="K35" s="217">
        <f t="shared" si="5"/>
        <v>56.959466666666664</v>
      </c>
      <c r="L35" s="283">
        <f t="shared" si="6"/>
        <v>3.4610225812143013E-3</v>
      </c>
      <c r="M35" s="216">
        <f t="shared" si="7"/>
        <v>17942.232</v>
      </c>
      <c r="N35" s="1">
        <f t="shared" si="8"/>
        <v>5184084.0615680004</v>
      </c>
    </row>
    <row r="36" spans="1:15" ht="15" x14ac:dyDescent="0.25">
      <c r="A36" s="282">
        <v>36</v>
      </c>
      <c r="B36" s="237">
        <v>32</v>
      </c>
      <c r="C36" s="215" t="s">
        <v>139</v>
      </c>
      <c r="D36" s="216">
        <v>103.85198999999999</v>
      </c>
      <c r="E36" s="216">
        <f t="shared" si="0"/>
        <v>8.6543324999999989</v>
      </c>
      <c r="F36" s="216">
        <f t="shared" si="1"/>
        <v>2.1635831249999997</v>
      </c>
      <c r="G36" s="216">
        <v>126.83385000000001</v>
      </c>
      <c r="H36" s="216">
        <f t="shared" si="2"/>
        <v>10.569487500000001</v>
      </c>
      <c r="I36" s="216">
        <f t="shared" si="3"/>
        <v>2.6423718750000003</v>
      </c>
      <c r="J36" s="226">
        <f t="shared" si="4"/>
        <v>230.68583999999998</v>
      </c>
      <c r="K36" s="217">
        <f t="shared" si="5"/>
        <v>19.22382</v>
      </c>
      <c r="L36" s="283">
        <f t="shared" si="6"/>
        <v>1.6019590233049051E-3</v>
      </c>
      <c r="M36" s="216">
        <f t="shared" si="7"/>
        <v>8304.6902399999999</v>
      </c>
      <c r="N36" s="1">
        <f t="shared" si="8"/>
        <v>5184084.0615680004</v>
      </c>
    </row>
    <row r="37" spans="1:15" s="311" customFormat="1" ht="15" x14ac:dyDescent="0.25">
      <c r="A37" s="304">
        <v>11.25</v>
      </c>
      <c r="B37" s="305">
        <v>33</v>
      </c>
      <c r="C37" s="306" t="s">
        <v>141</v>
      </c>
      <c r="D37" s="307">
        <v>23563.925999999999</v>
      </c>
      <c r="E37" s="307">
        <f t="shared" si="0"/>
        <v>1963.6605</v>
      </c>
      <c r="F37" s="307">
        <f t="shared" si="1"/>
        <v>490.91512499999999</v>
      </c>
      <c r="G37" s="307">
        <v>26049.489999999998</v>
      </c>
      <c r="H37" s="307">
        <f t="shared" si="2"/>
        <v>2170.790833333333</v>
      </c>
      <c r="I37" s="307">
        <f t="shared" si="3"/>
        <v>542.69770833333325</v>
      </c>
      <c r="J37" s="308">
        <f t="shared" si="4"/>
        <v>49613.415999999997</v>
      </c>
      <c r="K37" s="307">
        <f t="shared" si="5"/>
        <v>4134.4513333333334</v>
      </c>
      <c r="L37" s="309">
        <f t="shared" si="6"/>
        <v>0.10766625760138218</v>
      </c>
      <c r="M37" s="307">
        <f t="shared" si="7"/>
        <v>558150.92999999993</v>
      </c>
      <c r="N37" s="310">
        <f t="shared" si="8"/>
        <v>5184084.0615680004</v>
      </c>
    </row>
    <row r="38" spans="1:15" ht="15" x14ac:dyDescent="0.25">
      <c r="A38" s="282">
        <v>20</v>
      </c>
      <c r="B38" s="237">
        <v>34</v>
      </c>
      <c r="C38" s="215" t="s">
        <v>143</v>
      </c>
      <c r="D38" s="216">
        <v>1038.5199</v>
      </c>
      <c r="E38" s="216">
        <f t="shared" si="0"/>
        <v>86.543324999999996</v>
      </c>
      <c r="F38" s="216">
        <f t="shared" si="1"/>
        <v>21.635831249999999</v>
      </c>
      <c r="G38" s="216">
        <v>1268.3385000000001</v>
      </c>
      <c r="H38" s="216">
        <f t="shared" si="2"/>
        <v>105.69487500000001</v>
      </c>
      <c r="I38" s="216">
        <f t="shared" si="3"/>
        <v>26.423718750000003</v>
      </c>
      <c r="J38" s="226">
        <f t="shared" si="4"/>
        <v>2306.8584000000001</v>
      </c>
      <c r="K38" s="217">
        <f t="shared" si="5"/>
        <v>192.23820000000001</v>
      </c>
      <c r="L38" s="283">
        <f t="shared" si="6"/>
        <v>8.899772351693919E-3</v>
      </c>
      <c r="M38" s="216">
        <f t="shared" si="7"/>
        <v>46137.168000000005</v>
      </c>
      <c r="N38" s="1">
        <f t="shared" si="8"/>
        <v>5184084.0615680004</v>
      </c>
    </row>
    <row r="39" spans="1:15" ht="15" x14ac:dyDescent="0.25">
      <c r="A39" s="282">
        <v>9.75</v>
      </c>
      <c r="B39" s="237">
        <v>35</v>
      </c>
      <c r="C39" s="215" t="s">
        <v>145</v>
      </c>
      <c r="D39" s="216">
        <v>1384.6931999999999</v>
      </c>
      <c r="E39" s="216">
        <f t="shared" si="0"/>
        <v>115.39109999999999</v>
      </c>
      <c r="F39" s="216">
        <f t="shared" si="1"/>
        <v>28.847774999999999</v>
      </c>
      <c r="G39" s="216">
        <v>1691.1180000000002</v>
      </c>
      <c r="H39" s="216">
        <f t="shared" si="2"/>
        <v>140.9265</v>
      </c>
      <c r="I39" s="216">
        <f t="shared" si="3"/>
        <v>35.231625000000001</v>
      </c>
      <c r="J39" s="226">
        <f t="shared" si="4"/>
        <v>3075.8112000000001</v>
      </c>
      <c r="K39" s="217">
        <f t="shared" si="5"/>
        <v>256.31760000000003</v>
      </c>
      <c r="L39" s="283">
        <f t="shared" si="6"/>
        <v>5.7848520286010469E-3</v>
      </c>
      <c r="M39" s="216">
        <f t="shared" si="7"/>
        <v>29989.159200000002</v>
      </c>
      <c r="N39" s="1">
        <f t="shared" si="8"/>
        <v>5184084.0615680004</v>
      </c>
    </row>
    <row r="40" spans="1:15" ht="15" x14ac:dyDescent="0.25">
      <c r="A40" s="282">
        <v>9.75</v>
      </c>
      <c r="B40" s="237">
        <v>36</v>
      </c>
      <c r="C40" s="215" t="s">
        <v>147</v>
      </c>
      <c r="D40" s="216">
        <v>2923.2411999999999</v>
      </c>
      <c r="E40" s="216">
        <f t="shared" si="0"/>
        <v>243.60343333333333</v>
      </c>
      <c r="F40" s="216">
        <f t="shared" si="1"/>
        <v>60.900858333333332</v>
      </c>
      <c r="G40" s="216">
        <v>3570.1379999999999</v>
      </c>
      <c r="H40" s="216">
        <f t="shared" si="2"/>
        <v>297.51150000000001</v>
      </c>
      <c r="I40" s="216">
        <f t="shared" si="3"/>
        <v>74.377875000000003</v>
      </c>
      <c r="J40" s="226">
        <f t="shared" si="4"/>
        <v>6493.3791999999994</v>
      </c>
      <c r="K40" s="217">
        <f t="shared" si="5"/>
        <v>541.11493333333328</v>
      </c>
      <c r="L40" s="283">
        <f t="shared" si="6"/>
        <v>1.2212465393713319E-2</v>
      </c>
      <c r="M40" s="216">
        <f t="shared" si="7"/>
        <v>63310.447199999995</v>
      </c>
      <c r="N40" s="1">
        <f t="shared" si="8"/>
        <v>5184084.0615680004</v>
      </c>
    </row>
    <row r="41" spans="1:15" s="311" customFormat="1" ht="15" x14ac:dyDescent="0.25">
      <c r="A41" s="304">
        <v>6.75</v>
      </c>
      <c r="B41" s="305">
        <v>37</v>
      </c>
      <c r="C41" s="306" t="s">
        <v>149</v>
      </c>
      <c r="D41" s="307">
        <v>9885.1708999999992</v>
      </c>
      <c r="E41" s="307">
        <f t="shared" si="0"/>
        <v>823.76424166666663</v>
      </c>
      <c r="F41" s="307">
        <f t="shared" si="1"/>
        <v>205.94106041666666</v>
      </c>
      <c r="G41" s="307">
        <v>12072.703500000001</v>
      </c>
      <c r="H41" s="307">
        <f t="shared" si="2"/>
        <v>1006.0586250000001</v>
      </c>
      <c r="I41" s="307">
        <f t="shared" si="3"/>
        <v>251.51465625000003</v>
      </c>
      <c r="J41" s="308">
        <f t="shared" si="4"/>
        <v>21957.874400000001</v>
      </c>
      <c r="K41" s="307">
        <f t="shared" si="5"/>
        <v>1829.8228666666666</v>
      </c>
      <c r="L41" s="309">
        <f t="shared" si="6"/>
        <v>2.8590518679816712E-2</v>
      </c>
      <c r="M41" s="307">
        <f t="shared" si="7"/>
        <v>148215.65220000001</v>
      </c>
      <c r="N41" s="310">
        <f t="shared" si="8"/>
        <v>5184084.0615680004</v>
      </c>
    </row>
    <row r="42" spans="1:15" ht="15" x14ac:dyDescent="0.25">
      <c r="A42" s="282">
        <v>7.5</v>
      </c>
      <c r="B42" s="237">
        <v>38</v>
      </c>
      <c r="C42" s="215" t="s">
        <v>151</v>
      </c>
      <c r="D42" s="216">
        <v>4038.6884999999993</v>
      </c>
      <c r="E42" s="216">
        <f t="shared" si="0"/>
        <v>336.55737499999992</v>
      </c>
      <c r="F42" s="216">
        <f t="shared" si="1"/>
        <v>84.139343749999981</v>
      </c>
      <c r="G42" s="216">
        <v>4932.4274999999998</v>
      </c>
      <c r="H42" s="216">
        <f t="shared" si="2"/>
        <v>411.03562499999998</v>
      </c>
      <c r="I42" s="216">
        <f t="shared" si="3"/>
        <v>102.75890625</v>
      </c>
      <c r="J42" s="226">
        <f t="shared" si="4"/>
        <v>8971.1159999999982</v>
      </c>
      <c r="K42" s="217">
        <f t="shared" si="5"/>
        <v>747.59299999999985</v>
      </c>
      <c r="L42" s="283">
        <f t="shared" si="6"/>
        <v>1.2978834679553627E-2</v>
      </c>
      <c r="M42" s="216">
        <f t="shared" si="7"/>
        <v>67283.369999999981</v>
      </c>
      <c r="N42" s="1">
        <f t="shared" si="8"/>
        <v>5184084.0615680004</v>
      </c>
    </row>
    <row r="43" spans="1:15" ht="15" x14ac:dyDescent="0.25">
      <c r="A43" s="282">
        <v>6</v>
      </c>
      <c r="B43" s="237">
        <v>39</v>
      </c>
      <c r="C43" s="215" t="s">
        <v>153</v>
      </c>
      <c r="D43" s="216">
        <v>192.3185</v>
      </c>
      <c r="E43" s="216">
        <f t="shared" si="0"/>
        <v>16.026541666666667</v>
      </c>
      <c r="F43" s="216">
        <f t="shared" si="1"/>
        <v>4.0066354166666667</v>
      </c>
      <c r="G43" s="216">
        <v>234.8775</v>
      </c>
      <c r="H43" s="216">
        <f t="shared" si="2"/>
        <v>19.573125000000001</v>
      </c>
      <c r="I43" s="216">
        <f t="shared" si="3"/>
        <v>4.8932812500000002</v>
      </c>
      <c r="J43" s="226">
        <f t="shared" si="4"/>
        <v>427.19600000000003</v>
      </c>
      <c r="K43" s="217">
        <f t="shared" si="5"/>
        <v>35.599666666666671</v>
      </c>
      <c r="L43" s="283">
        <f t="shared" si="6"/>
        <v>4.9443179731632888E-4</v>
      </c>
      <c r="M43" s="216">
        <f t="shared" si="7"/>
        <v>2563.1760000000004</v>
      </c>
      <c r="N43" s="1">
        <f t="shared" si="8"/>
        <v>5184084.0615680004</v>
      </c>
    </row>
    <row r="44" spans="1:15" ht="15" x14ac:dyDescent="0.25">
      <c r="A44" s="282">
        <v>6.5</v>
      </c>
      <c r="B44" s="237">
        <v>40</v>
      </c>
      <c r="C44" s="215" t="s">
        <v>155</v>
      </c>
      <c r="D44" s="216">
        <v>3807.9063000000001</v>
      </c>
      <c r="E44" s="216">
        <f t="shared" si="0"/>
        <v>317.32552500000003</v>
      </c>
      <c r="F44" s="216">
        <f t="shared" si="1"/>
        <v>79.331381250000007</v>
      </c>
      <c r="G44" s="216">
        <v>4650.5744999999997</v>
      </c>
      <c r="H44" s="216">
        <f t="shared" si="2"/>
        <v>387.54787499999998</v>
      </c>
      <c r="I44" s="216">
        <f t="shared" si="3"/>
        <v>96.886968749999994</v>
      </c>
      <c r="J44" s="226">
        <f t="shared" si="4"/>
        <v>8458.4807999999994</v>
      </c>
      <c r="K44" s="217">
        <f t="shared" si="5"/>
        <v>704.87339999999995</v>
      </c>
      <c r="L44" s="283">
        <f t="shared" si="6"/>
        <v>1.0605562052435251E-2</v>
      </c>
      <c r="M44" s="216">
        <f t="shared" si="7"/>
        <v>54980.125199999995</v>
      </c>
      <c r="N44" s="1">
        <f t="shared" si="8"/>
        <v>5184084.0615680004</v>
      </c>
    </row>
    <row r="45" spans="1:15" ht="15" x14ac:dyDescent="0.25">
      <c r="A45" s="282">
        <v>14.4</v>
      </c>
      <c r="B45" s="237">
        <v>41</v>
      </c>
      <c r="C45" s="215" t="s">
        <v>157</v>
      </c>
      <c r="D45" s="216">
        <v>692.34659999999997</v>
      </c>
      <c r="E45" s="216">
        <f t="shared" si="0"/>
        <v>57.695549999999997</v>
      </c>
      <c r="F45" s="216">
        <f t="shared" si="1"/>
        <v>14.423887499999999</v>
      </c>
      <c r="G45" s="216">
        <v>845.55900000000008</v>
      </c>
      <c r="H45" s="216">
        <f t="shared" si="2"/>
        <v>70.463250000000002</v>
      </c>
      <c r="I45" s="216">
        <f t="shared" si="3"/>
        <v>17.615812500000001</v>
      </c>
      <c r="J45" s="226">
        <f t="shared" si="4"/>
        <v>1537.9056</v>
      </c>
      <c r="K45" s="217">
        <f t="shared" si="5"/>
        <v>128.15880000000001</v>
      </c>
      <c r="L45" s="283">
        <f t="shared" si="6"/>
        <v>4.2718907288130806E-3</v>
      </c>
      <c r="M45" s="216">
        <f t="shared" si="7"/>
        <v>22145.840640000002</v>
      </c>
      <c r="N45" s="1">
        <f t="shared" si="8"/>
        <v>5184084.0615680013</v>
      </c>
    </row>
    <row r="46" spans="1:15" ht="15.75" x14ac:dyDescent="0.25">
      <c r="B46" s="233"/>
      <c r="C46" s="9"/>
      <c r="D46" s="1"/>
      <c r="E46" s="216"/>
      <c r="F46" s="216"/>
      <c r="G46" s="1"/>
      <c r="H46" s="216"/>
      <c r="I46" s="216"/>
      <c r="J46" s="226"/>
      <c r="K46" s="217"/>
      <c r="L46" s="1"/>
      <c r="M46" s="1"/>
      <c r="N46" s="1"/>
    </row>
    <row r="47" spans="1:15" ht="15.75" x14ac:dyDescent="0.25">
      <c r="C47" s="8" t="s">
        <v>967</v>
      </c>
      <c r="D47" s="1">
        <v>2375872.5537979999</v>
      </c>
      <c r="E47" s="216">
        <f t="shared" si="0"/>
        <v>197989.37948316665</v>
      </c>
      <c r="F47" s="216">
        <f t="shared" si="1"/>
        <v>49497.344870791661</v>
      </c>
      <c r="G47" s="1">
        <v>2808211.5077700005</v>
      </c>
      <c r="H47" s="216">
        <f t="shared" ref="H47" si="9">G47/12</f>
        <v>234017.62564750004</v>
      </c>
      <c r="I47" s="216">
        <f t="shared" ref="I47" si="10">H47/4</f>
        <v>58504.40641187501</v>
      </c>
      <c r="J47" s="299">
        <f t="shared" si="4"/>
        <v>5184084.0615680004</v>
      </c>
      <c r="K47" s="299">
        <f t="shared" si="5"/>
        <v>432007.00513066672</v>
      </c>
      <c r="L47" s="297">
        <f>J47-M21</f>
        <v>4914950.5815680008</v>
      </c>
      <c r="M47" s="1"/>
      <c r="N47" s="1"/>
      <c r="O47" s="296">
        <f>J47-N21</f>
        <v>0</v>
      </c>
    </row>
    <row r="48" spans="1:15" ht="15" x14ac:dyDescent="0.25">
      <c r="C48" s="324" t="s">
        <v>1014</v>
      </c>
      <c r="D48" s="329">
        <f>D47/J47</f>
        <v>0.45830131718184047</v>
      </c>
      <c r="E48" s="328"/>
      <c r="F48" s="328"/>
      <c r="G48" s="329">
        <f>G47/J47</f>
        <v>0.54169868281815958</v>
      </c>
    </row>
    <row r="49" spans="3:12" ht="15" x14ac:dyDescent="0.25">
      <c r="C49" s="324" t="s">
        <v>1012</v>
      </c>
      <c r="D49" s="329">
        <f>D47/L49</f>
        <v>0.10188162905874695</v>
      </c>
      <c r="E49" s="328"/>
      <c r="F49" s="328"/>
      <c r="G49" s="329">
        <f>G47/L49</f>
        <v>0.12042109022041961</v>
      </c>
      <c r="L49" s="328">
        <v>23319930.940916002</v>
      </c>
    </row>
    <row r="50" spans="3:12" ht="15" x14ac:dyDescent="0.25">
      <c r="C50" s="324" t="s">
        <v>1013</v>
      </c>
      <c r="D50" s="329">
        <f>D47/L50</f>
        <v>4.7900000000000005E-2</v>
      </c>
      <c r="E50" s="328"/>
      <c r="F50" s="328"/>
      <c r="G50" s="329">
        <f>G47/L50</f>
        <v>5.661639173665018E-2</v>
      </c>
      <c r="L50" s="328">
        <v>49600679.61999999</v>
      </c>
    </row>
  </sheetData>
  <mergeCells count="8">
    <mergeCell ref="M2:M3"/>
    <mergeCell ref="N2:N3"/>
    <mergeCell ref="D1:K1"/>
    <mergeCell ref="D2:F2"/>
    <mergeCell ref="G2:I2"/>
    <mergeCell ref="J2:J3"/>
    <mergeCell ref="K2:K3"/>
    <mergeCell ref="L2:L3"/>
  </mergeCells>
  <pageMargins left="0.7" right="0.7" top="0.75" bottom="0.75" header="0.3" footer="0.3"/>
  <pageSetup scale="6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58"/>
  <sheetViews>
    <sheetView topLeftCell="A19" workbookViewId="0">
      <selection activeCell="F42" sqref="F42"/>
    </sheetView>
  </sheetViews>
  <sheetFormatPr defaultColWidth="9.625" defaultRowHeight="15" x14ac:dyDescent="0.2"/>
  <cols>
    <col min="1" max="1" width="12.375" style="61" bestFit="1" customWidth="1"/>
    <col min="2" max="2" width="12.375" style="61" customWidth="1"/>
    <col min="3" max="3" width="6" style="61" bestFit="1" customWidth="1"/>
    <col min="4" max="4" width="35.375" style="15" customWidth="1"/>
    <col min="5" max="5" width="7.125" style="16" bestFit="1" customWidth="1"/>
    <col min="6" max="7" width="15.125" style="61" customWidth="1"/>
    <col min="8" max="8" width="10.625" style="61" customWidth="1"/>
    <col min="9" max="10" width="15.125" style="61" customWidth="1"/>
    <col min="11" max="11" width="10.625" style="61" customWidth="1"/>
    <col min="12" max="13" width="15.125" style="61" customWidth="1"/>
    <col min="14" max="14" width="10.625" style="61" customWidth="1"/>
    <col min="15" max="16" width="15.125" style="61" customWidth="1"/>
    <col min="17" max="17" width="10.625" style="61" customWidth="1"/>
    <col min="18" max="19" width="15.125" style="61" customWidth="1"/>
    <col min="20" max="20" width="10.625" style="61" customWidth="1"/>
    <col min="21" max="22" width="15.125" style="61" customWidth="1"/>
    <col min="23" max="23" width="10.625" style="61" customWidth="1"/>
    <col min="24" max="25" width="15.125" style="61" customWidth="1"/>
    <col min="26" max="26" width="10.625" style="61" customWidth="1"/>
    <col min="27" max="28" width="15.125" style="61" customWidth="1"/>
    <col min="29" max="29" width="10.625" style="61" customWidth="1"/>
    <col min="30" max="31" width="15.125" style="61" customWidth="1"/>
    <col min="32" max="32" width="10.625" style="61" customWidth="1"/>
    <col min="33" max="34" width="15.125" style="61" customWidth="1"/>
    <col min="35" max="35" width="10.625" style="61" customWidth="1"/>
    <col min="36" max="37" width="15.125" style="61" customWidth="1"/>
    <col min="38" max="38" width="10.625" style="61" customWidth="1"/>
    <col min="39" max="39" width="15.125" style="61" customWidth="1"/>
    <col min="40" max="40" width="9.625" style="120" customWidth="1"/>
    <col min="41" max="42" width="15.125" style="61" customWidth="1"/>
    <col min="43" max="43" width="9.625" style="61"/>
    <col min="44" max="45" width="13.375" style="61" hidden="1" customWidth="1"/>
    <col min="46" max="46" width="9.625" style="61" hidden="1" customWidth="1"/>
    <col min="47" max="48" width="13.375" style="61" hidden="1" customWidth="1"/>
    <col min="49" max="49" width="11.625" style="61" hidden="1" customWidth="1"/>
    <col min="50" max="51" width="13.375" style="61" hidden="1" customWidth="1"/>
    <col min="52" max="52" width="9.625" style="61" hidden="1" customWidth="1"/>
    <col min="53" max="54" width="13.375" style="61" hidden="1" customWidth="1"/>
    <col min="55" max="55" width="11.625" style="61" hidden="1" customWidth="1"/>
    <col min="56" max="57" width="13.375" style="61" hidden="1" customWidth="1"/>
    <col min="58" max="58" width="9.625" style="61" hidden="1" customWidth="1"/>
    <col min="59" max="60" width="13.375" style="61" hidden="1" customWidth="1"/>
    <col min="61" max="61" width="11.625" style="61" hidden="1" customWidth="1"/>
    <col min="62" max="63" width="13.375" style="61" hidden="1" customWidth="1"/>
    <col min="64" max="64" width="9.625" style="61" hidden="1" customWidth="1"/>
    <col min="65" max="66" width="13.375" style="61" hidden="1" customWidth="1"/>
    <col min="67" max="67" width="11.625" style="61" hidden="1" customWidth="1"/>
    <col min="68" max="69" width="13.375" style="61" hidden="1" customWidth="1"/>
    <col min="70" max="70" width="9.625" style="61" hidden="1" customWidth="1"/>
    <col min="71" max="72" width="13.375" style="61" hidden="1" customWidth="1"/>
    <col min="73" max="73" width="11.625" style="61" hidden="1" customWidth="1"/>
    <col min="74" max="75" width="13.375" style="61" hidden="1" customWidth="1"/>
    <col min="76" max="76" width="9.625" style="61" hidden="1" customWidth="1"/>
    <col min="77" max="78" width="13.375" style="61" hidden="1" customWidth="1"/>
    <col min="79" max="79" width="12.875" style="61" hidden="1" customWidth="1"/>
    <col min="80" max="81" width="13.375" style="61" hidden="1" customWidth="1"/>
    <col min="82" max="82" width="9.625" style="61" hidden="1" customWidth="1"/>
    <col min="83" max="84" width="13.375" style="61" hidden="1" customWidth="1"/>
    <col min="85" max="85" width="12.875" style="61" hidden="1" customWidth="1"/>
    <col min="86" max="87" width="13.375" style="61" hidden="1" customWidth="1"/>
    <col min="88" max="88" width="9.625" style="61" hidden="1" customWidth="1"/>
    <col min="89" max="89" width="13.375" style="61" hidden="1" customWidth="1"/>
    <col min="90" max="90" width="15.75" style="61" hidden="1" customWidth="1"/>
    <col min="91" max="91" width="11.625" style="61" hidden="1" customWidth="1"/>
    <col min="92" max="93" width="13.375" style="61" hidden="1" customWidth="1"/>
    <col min="94" max="94" width="9.625" style="61" hidden="1" customWidth="1"/>
    <col min="95" max="96" width="13.375" style="61" hidden="1" customWidth="1"/>
    <col min="97" max="97" width="11.625" style="61" hidden="1" customWidth="1"/>
    <col min="98" max="99" width="13.375" style="61" hidden="1" customWidth="1"/>
    <col min="100" max="100" width="9.625" style="61" hidden="1" customWidth="1"/>
    <col min="101" max="102" width="13.375" style="61" hidden="1" customWidth="1"/>
    <col min="103" max="103" width="11.625" style="61" hidden="1" customWidth="1"/>
    <col min="104" max="105" width="13.375" style="61" hidden="1" customWidth="1"/>
    <col min="106" max="106" width="9.625" style="61" hidden="1" customWidth="1"/>
    <col min="107" max="107" width="13.375" style="61" hidden="1" customWidth="1"/>
    <col min="108" max="108" width="16.875" style="61" hidden="1" customWidth="1"/>
    <col min="109" max="256" width="9.625" style="61"/>
    <col min="257" max="257" width="12.375" style="61" bestFit="1" customWidth="1"/>
    <col min="258" max="258" width="12.375" style="61" customWidth="1"/>
    <col min="259" max="259" width="6" style="61" bestFit="1" customWidth="1"/>
    <col min="260" max="260" width="35.375" style="61" customWidth="1"/>
    <col min="261" max="261" width="7.125" style="61" bestFit="1" customWidth="1"/>
    <col min="262" max="263" width="15.125" style="61" customWidth="1"/>
    <col min="264" max="264" width="10.625" style="61" customWidth="1"/>
    <col min="265" max="266" width="15.125" style="61" customWidth="1"/>
    <col min="267" max="267" width="10.625" style="61" customWidth="1"/>
    <col min="268" max="269" width="15.125" style="61" customWidth="1"/>
    <col min="270" max="270" width="10.625" style="61" customWidth="1"/>
    <col min="271" max="272" width="15.125" style="61" customWidth="1"/>
    <col min="273" max="273" width="10.625" style="61" customWidth="1"/>
    <col min="274" max="275" width="15.125" style="61" customWidth="1"/>
    <col min="276" max="276" width="10.625" style="61" customWidth="1"/>
    <col min="277" max="278" width="15.125" style="61" customWidth="1"/>
    <col min="279" max="279" width="10.625" style="61" customWidth="1"/>
    <col min="280" max="281" width="15.125" style="61" customWidth="1"/>
    <col min="282" max="282" width="10.625" style="61" customWidth="1"/>
    <col min="283" max="284" width="15.125" style="61" customWidth="1"/>
    <col min="285" max="285" width="10.625" style="61" customWidth="1"/>
    <col min="286" max="287" width="15.125" style="61" customWidth="1"/>
    <col min="288" max="288" width="10.625" style="61" customWidth="1"/>
    <col min="289" max="290" width="15.125" style="61" customWidth="1"/>
    <col min="291" max="291" width="10.625" style="61" customWidth="1"/>
    <col min="292" max="293" width="15.125" style="61" customWidth="1"/>
    <col min="294" max="294" width="10.625" style="61" customWidth="1"/>
    <col min="295" max="295" width="15.125" style="61" customWidth="1"/>
    <col min="296" max="296" width="9.625" style="61" customWidth="1"/>
    <col min="297" max="298" width="15.125" style="61" customWidth="1"/>
    <col min="299" max="299" width="9.625" style="61"/>
    <col min="300" max="364" width="0" style="61" hidden="1" customWidth="1"/>
    <col min="365" max="512" width="9.625" style="61"/>
    <col min="513" max="513" width="12.375" style="61" bestFit="1" customWidth="1"/>
    <col min="514" max="514" width="12.375" style="61" customWidth="1"/>
    <col min="515" max="515" width="6" style="61" bestFit="1" customWidth="1"/>
    <col min="516" max="516" width="35.375" style="61" customWidth="1"/>
    <col min="517" max="517" width="7.125" style="61" bestFit="1" customWidth="1"/>
    <col min="518" max="519" width="15.125" style="61" customWidth="1"/>
    <col min="520" max="520" width="10.625" style="61" customWidth="1"/>
    <col min="521" max="522" width="15.125" style="61" customWidth="1"/>
    <col min="523" max="523" width="10.625" style="61" customWidth="1"/>
    <col min="524" max="525" width="15.125" style="61" customWidth="1"/>
    <col min="526" max="526" width="10.625" style="61" customWidth="1"/>
    <col min="527" max="528" width="15.125" style="61" customWidth="1"/>
    <col min="529" max="529" width="10.625" style="61" customWidth="1"/>
    <col min="530" max="531" width="15.125" style="61" customWidth="1"/>
    <col min="532" max="532" width="10.625" style="61" customWidth="1"/>
    <col min="533" max="534" width="15.125" style="61" customWidth="1"/>
    <col min="535" max="535" width="10.625" style="61" customWidth="1"/>
    <col min="536" max="537" width="15.125" style="61" customWidth="1"/>
    <col min="538" max="538" width="10.625" style="61" customWidth="1"/>
    <col min="539" max="540" width="15.125" style="61" customWidth="1"/>
    <col min="541" max="541" width="10.625" style="61" customWidth="1"/>
    <col min="542" max="543" width="15.125" style="61" customWidth="1"/>
    <col min="544" max="544" width="10.625" style="61" customWidth="1"/>
    <col min="545" max="546" width="15.125" style="61" customWidth="1"/>
    <col min="547" max="547" width="10.625" style="61" customWidth="1"/>
    <col min="548" max="549" width="15.125" style="61" customWidth="1"/>
    <col min="550" max="550" width="10.625" style="61" customWidth="1"/>
    <col min="551" max="551" width="15.125" style="61" customWidth="1"/>
    <col min="552" max="552" width="9.625" style="61" customWidth="1"/>
    <col min="553" max="554" width="15.125" style="61" customWidth="1"/>
    <col min="555" max="555" width="9.625" style="61"/>
    <col min="556" max="620" width="0" style="61" hidden="1" customWidth="1"/>
    <col min="621" max="768" width="9.625" style="61"/>
    <col min="769" max="769" width="12.375" style="61" bestFit="1" customWidth="1"/>
    <col min="770" max="770" width="12.375" style="61" customWidth="1"/>
    <col min="771" max="771" width="6" style="61" bestFit="1" customWidth="1"/>
    <col min="772" max="772" width="35.375" style="61" customWidth="1"/>
    <col min="773" max="773" width="7.125" style="61" bestFit="1" customWidth="1"/>
    <col min="774" max="775" width="15.125" style="61" customWidth="1"/>
    <col min="776" max="776" width="10.625" style="61" customWidth="1"/>
    <col min="777" max="778" width="15.125" style="61" customWidth="1"/>
    <col min="779" max="779" width="10.625" style="61" customWidth="1"/>
    <col min="780" max="781" width="15.125" style="61" customWidth="1"/>
    <col min="782" max="782" width="10.625" style="61" customWidth="1"/>
    <col min="783" max="784" width="15.125" style="61" customWidth="1"/>
    <col min="785" max="785" width="10.625" style="61" customWidth="1"/>
    <col min="786" max="787" width="15.125" style="61" customWidth="1"/>
    <col min="788" max="788" width="10.625" style="61" customWidth="1"/>
    <col min="789" max="790" width="15.125" style="61" customWidth="1"/>
    <col min="791" max="791" width="10.625" style="61" customWidth="1"/>
    <col min="792" max="793" width="15.125" style="61" customWidth="1"/>
    <col min="794" max="794" width="10.625" style="61" customWidth="1"/>
    <col min="795" max="796" width="15.125" style="61" customWidth="1"/>
    <col min="797" max="797" width="10.625" style="61" customWidth="1"/>
    <col min="798" max="799" width="15.125" style="61" customWidth="1"/>
    <col min="800" max="800" width="10.625" style="61" customWidth="1"/>
    <col min="801" max="802" width="15.125" style="61" customWidth="1"/>
    <col min="803" max="803" width="10.625" style="61" customWidth="1"/>
    <col min="804" max="805" width="15.125" style="61" customWidth="1"/>
    <col min="806" max="806" width="10.625" style="61" customWidth="1"/>
    <col min="807" max="807" width="15.125" style="61" customWidth="1"/>
    <col min="808" max="808" width="9.625" style="61" customWidth="1"/>
    <col min="809" max="810" width="15.125" style="61" customWidth="1"/>
    <col min="811" max="811" width="9.625" style="61"/>
    <col min="812" max="876" width="0" style="61" hidden="1" customWidth="1"/>
    <col min="877" max="1024" width="9.625" style="61"/>
    <col min="1025" max="1025" width="12.375" style="61" bestFit="1" customWidth="1"/>
    <col min="1026" max="1026" width="12.375" style="61" customWidth="1"/>
    <col min="1027" max="1027" width="6" style="61" bestFit="1" customWidth="1"/>
    <col min="1028" max="1028" width="35.375" style="61" customWidth="1"/>
    <col min="1029" max="1029" width="7.125" style="61" bestFit="1" customWidth="1"/>
    <col min="1030" max="1031" width="15.125" style="61" customWidth="1"/>
    <col min="1032" max="1032" width="10.625" style="61" customWidth="1"/>
    <col min="1033" max="1034" width="15.125" style="61" customWidth="1"/>
    <col min="1035" max="1035" width="10.625" style="61" customWidth="1"/>
    <col min="1036" max="1037" width="15.125" style="61" customWidth="1"/>
    <col min="1038" max="1038" width="10.625" style="61" customWidth="1"/>
    <col min="1039" max="1040" width="15.125" style="61" customWidth="1"/>
    <col min="1041" max="1041" width="10.625" style="61" customWidth="1"/>
    <col min="1042" max="1043" width="15.125" style="61" customWidth="1"/>
    <col min="1044" max="1044" width="10.625" style="61" customWidth="1"/>
    <col min="1045" max="1046" width="15.125" style="61" customWidth="1"/>
    <col min="1047" max="1047" width="10.625" style="61" customWidth="1"/>
    <col min="1048" max="1049" width="15.125" style="61" customWidth="1"/>
    <col min="1050" max="1050" width="10.625" style="61" customWidth="1"/>
    <col min="1051" max="1052" width="15.125" style="61" customWidth="1"/>
    <col min="1053" max="1053" width="10.625" style="61" customWidth="1"/>
    <col min="1054" max="1055" width="15.125" style="61" customWidth="1"/>
    <col min="1056" max="1056" width="10.625" style="61" customWidth="1"/>
    <col min="1057" max="1058" width="15.125" style="61" customWidth="1"/>
    <col min="1059" max="1059" width="10.625" style="61" customWidth="1"/>
    <col min="1060" max="1061" width="15.125" style="61" customWidth="1"/>
    <col min="1062" max="1062" width="10.625" style="61" customWidth="1"/>
    <col min="1063" max="1063" width="15.125" style="61" customWidth="1"/>
    <col min="1064" max="1064" width="9.625" style="61" customWidth="1"/>
    <col min="1065" max="1066" width="15.125" style="61" customWidth="1"/>
    <col min="1067" max="1067" width="9.625" style="61"/>
    <col min="1068" max="1132" width="0" style="61" hidden="1" customWidth="1"/>
    <col min="1133" max="1280" width="9.625" style="61"/>
    <col min="1281" max="1281" width="12.375" style="61" bestFit="1" customWidth="1"/>
    <col min="1282" max="1282" width="12.375" style="61" customWidth="1"/>
    <col min="1283" max="1283" width="6" style="61" bestFit="1" customWidth="1"/>
    <col min="1284" max="1284" width="35.375" style="61" customWidth="1"/>
    <col min="1285" max="1285" width="7.125" style="61" bestFit="1" customWidth="1"/>
    <col min="1286" max="1287" width="15.125" style="61" customWidth="1"/>
    <col min="1288" max="1288" width="10.625" style="61" customWidth="1"/>
    <col min="1289" max="1290" width="15.125" style="61" customWidth="1"/>
    <col min="1291" max="1291" width="10.625" style="61" customWidth="1"/>
    <col min="1292" max="1293" width="15.125" style="61" customWidth="1"/>
    <col min="1294" max="1294" width="10.625" style="61" customWidth="1"/>
    <col min="1295" max="1296" width="15.125" style="61" customWidth="1"/>
    <col min="1297" max="1297" width="10.625" style="61" customWidth="1"/>
    <col min="1298" max="1299" width="15.125" style="61" customWidth="1"/>
    <col min="1300" max="1300" width="10.625" style="61" customWidth="1"/>
    <col min="1301" max="1302" width="15.125" style="61" customWidth="1"/>
    <col min="1303" max="1303" width="10.625" style="61" customWidth="1"/>
    <col min="1304" max="1305" width="15.125" style="61" customWidth="1"/>
    <col min="1306" max="1306" width="10.625" style="61" customWidth="1"/>
    <col min="1307" max="1308" width="15.125" style="61" customWidth="1"/>
    <col min="1309" max="1309" width="10.625" style="61" customWidth="1"/>
    <col min="1310" max="1311" width="15.125" style="61" customWidth="1"/>
    <col min="1312" max="1312" width="10.625" style="61" customWidth="1"/>
    <col min="1313" max="1314" width="15.125" style="61" customWidth="1"/>
    <col min="1315" max="1315" width="10.625" style="61" customWidth="1"/>
    <col min="1316" max="1317" width="15.125" style="61" customWidth="1"/>
    <col min="1318" max="1318" width="10.625" style="61" customWidth="1"/>
    <col min="1319" max="1319" width="15.125" style="61" customWidth="1"/>
    <col min="1320" max="1320" width="9.625" style="61" customWidth="1"/>
    <col min="1321" max="1322" width="15.125" style="61" customWidth="1"/>
    <col min="1323" max="1323" width="9.625" style="61"/>
    <col min="1324" max="1388" width="0" style="61" hidden="1" customWidth="1"/>
    <col min="1389" max="1536" width="9.625" style="61"/>
    <col min="1537" max="1537" width="12.375" style="61" bestFit="1" customWidth="1"/>
    <col min="1538" max="1538" width="12.375" style="61" customWidth="1"/>
    <col min="1539" max="1539" width="6" style="61" bestFit="1" customWidth="1"/>
    <col min="1540" max="1540" width="35.375" style="61" customWidth="1"/>
    <col min="1541" max="1541" width="7.125" style="61" bestFit="1" customWidth="1"/>
    <col min="1542" max="1543" width="15.125" style="61" customWidth="1"/>
    <col min="1544" max="1544" width="10.625" style="61" customWidth="1"/>
    <col min="1545" max="1546" width="15.125" style="61" customWidth="1"/>
    <col min="1547" max="1547" width="10.625" style="61" customWidth="1"/>
    <col min="1548" max="1549" width="15.125" style="61" customWidth="1"/>
    <col min="1550" max="1550" width="10.625" style="61" customWidth="1"/>
    <col min="1551" max="1552" width="15.125" style="61" customWidth="1"/>
    <col min="1553" max="1553" width="10.625" style="61" customWidth="1"/>
    <col min="1554" max="1555" width="15.125" style="61" customWidth="1"/>
    <col min="1556" max="1556" width="10.625" style="61" customWidth="1"/>
    <col min="1557" max="1558" width="15.125" style="61" customWidth="1"/>
    <col min="1559" max="1559" width="10.625" style="61" customWidth="1"/>
    <col min="1560" max="1561" width="15.125" style="61" customWidth="1"/>
    <col min="1562" max="1562" width="10.625" style="61" customWidth="1"/>
    <col min="1563" max="1564" width="15.125" style="61" customWidth="1"/>
    <col min="1565" max="1565" width="10.625" style="61" customWidth="1"/>
    <col min="1566" max="1567" width="15.125" style="61" customWidth="1"/>
    <col min="1568" max="1568" width="10.625" style="61" customWidth="1"/>
    <col min="1569" max="1570" width="15.125" style="61" customWidth="1"/>
    <col min="1571" max="1571" width="10.625" style="61" customWidth="1"/>
    <col min="1572" max="1573" width="15.125" style="61" customWidth="1"/>
    <col min="1574" max="1574" width="10.625" style="61" customWidth="1"/>
    <col min="1575" max="1575" width="15.125" style="61" customWidth="1"/>
    <col min="1576" max="1576" width="9.625" style="61" customWidth="1"/>
    <col min="1577" max="1578" width="15.125" style="61" customWidth="1"/>
    <col min="1579" max="1579" width="9.625" style="61"/>
    <col min="1580" max="1644" width="0" style="61" hidden="1" customWidth="1"/>
    <col min="1645" max="1792" width="9.625" style="61"/>
    <col min="1793" max="1793" width="12.375" style="61" bestFit="1" customWidth="1"/>
    <col min="1794" max="1794" width="12.375" style="61" customWidth="1"/>
    <col min="1795" max="1795" width="6" style="61" bestFit="1" customWidth="1"/>
    <col min="1796" max="1796" width="35.375" style="61" customWidth="1"/>
    <col min="1797" max="1797" width="7.125" style="61" bestFit="1" customWidth="1"/>
    <col min="1798" max="1799" width="15.125" style="61" customWidth="1"/>
    <col min="1800" max="1800" width="10.625" style="61" customWidth="1"/>
    <col min="1801" max="1802" width="15.125" style="61" customWidth="1"/>
    <col min="1803" max="1803" width="10.625" style="61" customWidth="1"/>
    <col min="1804" max="1805" width="15.125" style="61" customWidth="1"/>
    <col min="1806" max="1806" width="10.625" style="61" customWidth="1"/>
    <col min="1807" max="1808" width="15.125" style="61" customWidth="1"/>
    <col min="1809" max="1809" width="10.625" style="61" customWidth="1"/>
    <col min="1810" max="1811" width="15.125" style="61" customWidth="1"/>
    <col min="1812" max="1812" width="10.625" style="61" customWidth="1"/>
    <col min="1813" max="1814" width="15.125" style="61" customWidth="1"/>
    <col min="1815" max="1815" width="10.625" style="61" customWidth="1"/>
    <col min="1816" max="1817" width="15.125" style="61" customWidth="1"/>
    <col min="1818" max="1818" width="10.625" style="61" customWidth="1"/>
    <col min="1819" max="1820" width="15.125" style="61" customWidth="1"/>
    <col min="1821" max="1821" width="10.625" style="61" customWidth="1"/>
    <col min="1822" max="1823" width="15.125" style="61" customWidth="1"/>
    <col min="1824" max="1824" width="10.625" style="61" customWidth="1"/>
    <col min="1825" max="1826" width="15.125" style="61" customWidth="1"/>
    <col min="1827" max="1827" width="10.625" style="61" customWidth="1"/>
    <col min="1828" max="1829" width="15.125" style="61" customWidth="1"/>
    <col min="1830" max="1830" width="10.625" style="61" customWidth="1"/>
    <col min="1831" max="1831" width="15.125" style="61" customWidth="1"/>
    <col min="1832" max="1832" width="9.625" style="61" customWidth="1"/>
    <col min="1833" max="1834" width="15.125" style="61" customWidth="1"/>
    <col min="1835" max="1835" width="9.625" style="61"/>
    <col min="1836" max="1900" width="0" style="61" hidden="1" customWidth="1"/>
    <col min="1901" max="2048" width="9.625" style="61"/>
    <col min="2049" max="2049" width="12.375" style="61" bestFit="1" customWidth="1"/>
    <col min="2050" max="2050" width="12.375" style="61" customWidth="1"/>
    <col min="2051" max="2051" width="6" style="61" bestFit="1" customWidth="1"/>
    <col min="2052" max="2052" width="35.375" style="61" customWidth="1"/>
    <col min="2053" max="2053" width="7.125" style="61" bestFit="1" customWidth="1"/>
    <col min="2054" max="2055" width="15.125" style="61" customWidth="1"/>
    <col min="2056" max="2056" width="10.625" style="61" customWidth="1"/>
    <col min="2057" max="2058" width="15.125" style="61" customWidth="1"/>
    <col min="2059" max="2059" width="10.625" style="61" customWidth="1"/>
    <col min="2060" max="2061" width="15.125" style="61" customWidth="1"/>
    <col min="2062" max="2062" width="10.625" style="61" customWidth="1"/>
    <col min="2063" max="2064" width="15.125" style="61" customWidth="1"/>
    <col min="2065" max="2065" width="10.625" style="61" customWidth="1"/>
    <col min="2066" max="2067" width="15.125" style="61" customWidth="1"/>
    <col min="2068" max="2068" width="10.625" style="61" customWidth="1"/>
    <col min="2069" max="2070" width="15.125" style="61" customWidth="1"/>
    <col min="2071" max="2071" width="10.625" style="61" customWidth="1"/>
    <col min="2072" max="2073" width="15.125" style="61" customWidth="1"/>
    <col min="2074" max="2074" width="10.625" style="61" customWidth="1"/>
    <col min="2075" max="2076" width="15.125" style="61" customWidth="1"/>
    <col min="2077" max="2077" width="10.625" style="61" customWidth="1"/>
    <col min="2078" max="2079" width="15.125" style="61" customWidth="1"/>
    <col min="2080" max="2080" width="10.625" style="61" customWidth="1"/>
    <col min="2081" max="2082" width="15.125" style="61" customWidth="1"/>
    <col min="2083" max="2083" width="10.625" style="61" customWidth="1"/>
    <col min="2084" max="2085" width="15.125" style="61" customWidth="1"/>
    <col min="2086" max="2086" width="10.625" style="61" customWidth="1"/>
    <col min="2087" max="2087" width="15.125" style="61" customWidth="1"/>
    <col min="2088" max="2088" width="9.625" style="61" customWidth="1"/>
    <col min="2089" max="2090" width="15.125" style="61" customWidth="1"/>
    <col min="2091" max="2091" width="9.625" style="61"/>
    <col min="2092" max="2156" width="0" style="61" hidden="1" customWidth="1"/>
    <col min="2157" max="2304" width="9.625" style="61"/>
    <col min="2305" max="2305" width="12.375" style="61" bestFit="1" customWidth="1"/>
    <col min="2306" max="2306" width="12.375" style="61" customWidth="1"/>
    <col min="2307" max="2307" width="6" style="61" bestFit="1" customWidth="1"/>
    <col min="2308" max="2308" width="35.375" style="61" customWidth="1"/>
    <col min="2309" max="2309" width="7.125" style="61" bestFit="1" customWidth="1"/>
    <col min="2310" max="2311" width="15.125" style="61" customWidth="1"/>
    <col min="2312" max="2312" width="10.625" style="61" customWidth="1"/>
    <col min="2313" max="2314" width="15.125" style="61" customWidth="1"/>
    <col min="2315" max="2315" width="10.625" style="61" customWidth="1"/>
    <col min="2316" max="2317" width="15.125" style="61" customWidth="1"/>
    <col min="2318" max="2318" width="10.625" style="61" customWidth="1"/>
    <col min="2319" max="2320" width="15.125" style="61" customWidth="1"/>
    <col min="2321" max="2321" width="10.625" style="61" customWidth="1"/>
    <col min="2322" max="2323" width="15.125" style="61" customWidth="1"/>
    <col min="2324" max="2324" width="10.625" style="61" customWidth="1"/>
    <col min="2325" max="2326" width="15.125" style="61" customWidth="1"/>
    <col min="2327" max="2327" width="10.625" style="61" customWidth="1"/>
    <col min="2328" max="2329" width="15.125" style="61" customWidth="1"/>
    <col min="2330" max="2330" width="10.625" style="61" customWidth="1"/>
    <col min="2331" max="2332" width="15.125" style="61" customWidth="1"/>
    <col min="2333" max="2333" width="10.625" style="61" customWidth="1"/>
    <col min="2334" max="2335" width="15.125" style="61" customWidth="1"/>
    <col min="2336" max="2336" width="10.625" style="61" customWidth="1"/>
    <col min="2337" max="2338" width="15.125" style="61" customWidth="1"/>
    <col min="2339" max="2339" width="10.625" style="61" customWidth="1"/>
    <col min="2340" max="2341" width="15.125" style="61" customWidth="1"/>
    <col min="2342" max="2342" width="10.625" style="61" customWidth="1"/>
    <col min="2343" max="2343" width="15.125" style="61" customWidth="1"/>
    <col min="2344" max="2344" width="9.625" style="61" customWidth="1"/>
    <col min="2345" max="2346" width="15.125" style="61" customWidth="1"/>
    <col min="2347" max="2347" width="9.625" style="61"/>
    <col min="2348" max="2412" width="0" style="61" hidden="1" customWidth="1"/>
    <col min="2413" max="2560" width="9.625" style="61"/>
    <col min="2561" max="2561" width="12.375" style="61" bestFit="1" customWidth="1"/>
    <col min="2562" max="2562" width="12.375" style="61" customWidth="1"/>
    <col min="2563" max="2563" width="6" style="61" bestFit="1" customWidth="1"/>
    <col min="2564" max="2564" width="35.375" style="61" customWidth="1"/>
    <col min="2565" max="2565" width="7.125" style="61" bestFit="1" customWidth="1"/>
    <col min="2566" max="2567" width="15.125" style="61" customWidth="1"/>
    <col min="2568" max="2568" width="10.625" style="61" customWidth="1"/>
    <col min="2569" max="2570" width="15.125" style="61" customWidth="1"/>
    <col min="2571" max="2571" width="10.625" style="61" customWidth="1"/>
    <col min="2572" max="2573" width="15.125" style="61" customWidth="1"/>
    <col min="2574" max="2574" width="10.625" style="61" customWidth="1"/>
    <col min="2575" max="2576" width="15.125" style="61" customWidth="1"/>
    <col min="2577" max="2577" width="10.625" style="61" customWidth="1"/>
    <col min="2578" max="2579" width="15.125" style="61" customWidth="1"/>
    <col min="2580" max="2580" width="10.625" style="61" customWidth="1"/>
    <col min="2581" max="2582" width="15.125" style="61" customWidth="1"/>
    <col min="2583" max="2583" width="10.625" style="61" customWidth="1"/>
    <col min="2584" max="2585" width="15.125" style="61" customWidth="1"/>
    <col min="2586" max="2586" width="10.625" style="61" customWidth="1"/>
    <col min="2587" max="2588" width="15.125" style="61" customWidth="1"/>
    <col min="2589" max="2589" width="10.625" style="61" customWidth="1"/>
    <col min="2590" max="2591" width="15.125" style="61" customWidth="1"/>
    <col min="2592" max="2592" width="10.625" style="61" customWidth="1"/>
    <col min="2593" max="2594" width="15.125" style="61" customWidth="1"/>
    <col min="2595" max="2595" width="10.625" style="61" customWidth="1"/>
    <col min="2596" max="2597" width="15.125" style="61" customWidth="1"/>
    <col min="2598" max="2598" width="10.625" style="61" customWidth="1"/>
    <col min="2599" max="2599" width="15.125" style="61" customWidth="1"/>
    <col min="2600" max="2600" width="9.625" style="61" customWidth="1"/>
    <col min="2601" max="2602" width="15.125" style="61" customWidth="1"/>
    <col min="2603" max="2603" width="9.625" style="61"/>
    <col min="2604" max="2668" width="0" style="61" hidden="1" customWidth="1"/>
    <col min="2669" max="2816" width="9.625" style="61"/>
    <col min="2817" max="2817" width="12.375" style="61" bestFit="1" customWidth="1"/>
    <col min="2818" max="2818" width="12.375" style="61" customWidth="1"/>
    <col min="2819" max="2819" width="6" style="61" bestFit="1" customWidth="1"/>
    <col min="2820" max="2820" width="35.375" style="61" customWidth="1"/>
    <col min="2821" max="2821" width="7.125" style="61" bestFit="1" customWidth="1"/>
    <col min="2822" max="2823" width="15.125" style="61" customWidth="1"/>
    <col min="2824" max="2824" width="10.625" style="61" customWidth="1"/>
    <col min="2825" max="2826" width="15.125" style="61" customWidth="1"/>
    <col min="2827" max="2827" width="10.625" style="61" customWidth="1"/>
    <col min="2828" max="2829" width="15.125" style="61" customWidth="1"/>
    <col min="2830" max="2830" width="10.625" style="61" customWidth="1"/>
    <col min="2831" max="2832" width="15.125" style="61" customWidth="1"/>
    <col min="2833" max="2833" width="10.625" style="61" customWidth="1"/>
    <col min="2834" max="2835" width="15.125" style="61" customWidth="1"/>
    <col min="2836" max="2836" width="10.625" style="61" customWidth="1"/>
    <col min="2837" max="2838" width="15.125" style="61" customWidth="1"/>
    <col min="2839" max="2839" width="10.625" style="61" customWidth="1"/>
    <col min="2840" max="2841" width="15.125" style="61" customWidth="1"/>
    <col min="2842" max="2842" width="10.625" style="61" customWidth="1"/>
    <col min="2843" max="2844" width="15.125" style="61" customWidth="1"/>
    <col min="2845" max="2845" width="10.625" style="61" customWidth="1"/>
    <col min="2846" max="2847" width="15.125" style="61" customWidth="1"/>
    <col min="2848" max="2848" width="10.625" style="61" customWidth="1"/>
    <col min="2849" max="2850" width="15.125" style="61" customWidth="1"/>
    <col min="2851" max="2851" width="10.625" style="61" customWidth="1"/>
    <col min="2852" max="2853" width="15.125" style="61" customWidth="1"/>
    <col min="2854" max="2854" width="10.625" style="61" customWidth="1"/>
    <col min="2855" max="2855" width="15.125" style="61" customWidth="1"/>
    <col min="2856" max="2856" width="9.625" style="61" customWidth="1"/>
    <col min="2857" max="2858" width="15.125" style="61" customWidth="1"/>
    <col min="2859" max="2859" width="9.625" style="61"/>
    <col min="2860" max="2924" width="0" style="61" hidden="1" customWidth="1"/>
    <col min="2925" max="3072" width="9.625" style="61"/>
    <col min="3073" max="3073" width="12.375" style="61" bestFit="1" customWidth="1"/>
    <col min="3074" max="3074" width="12.375" style="61" customWidth="1"/>
    <col min="3075" max="3075" width="6" style="61" bestFit="1" customWidth="1"/>
    <col min="3076" max="3076" width="35.375" style="61" customWidth="1"/>
    <col min="3077" max="3077" width="7.125" style="61" bestFit="1" customWidth="1"/>
    <col min="3078" max="3079" width="15.125" style="61" customWidth="1"/>
    <col min="3080" max="3080" width="10.625" style="61" customWidth="1"/>
    <col min="3081" max="3082" width="15.125" style="61" customWidth="1"/>
    <col min="3083" max="3083" width="10.625" style="61" customWidth="1"/>
    <col min="3084" max="3085" width="15.125" style="61" customWidth="1"/>
    <col min="3086" max="3086" width="10.625" style="61" customWidth="1"/>
    <col min="3087" max="3088" width="15.125" style="61" customWidth="1"/>
    <col min="3089" max="3089" width="10.625" style="61" customWidth="1"/>
    <col min="3090" max="3091" width="15.125" style="61" customWidth="1"/>
    <col min="3092" max="3092" width="10.625" style="61" customWidth="1"/>
    <col min="3093" max="3094" width="15.125" style="61" customWidth="1"/>
    <col min="3095" max="3095" width="10.625" style="61" customWidth="1"/>
    <col min="3096" max="3097" width="15.125" style="61" customWidth="1"/>
    <col min="3098" max="3098" width="10.625" style="61" customWidth="1"/>
    <col min="3099" max="3100" width="15.125" style="61" customWidth="1"/>
    <col min="3101" max="3101" width="10.625" style="61" customWidth="1"/>
    <col min="3102" max="3103" width="15.125" style="61" customWidth="1"/>
    <col min="3104" max="3104" width="10.625" style="61" customWidth="1"/>
    <col min="3105" max="3106" width="15.125" style="61" customWidth="1"/>
    <col min="3107" max="3107" width="10.625" style="61" customWidth="1"/>
    <col min="3108" max="3109" width="15.125" style="61" customWidth="1"/>
    <col min="3110" max="3110" width="10.625" style="61" customWidth="1"/>
    <col min="3111" max="3111" width="15.125" style="61" customWidth="1"/>
    <col min="3112" max="3112" width="9.625" style="61" customWidth="1"/>
    <col min="3113" max="3114" width="15.125" style="61" customWidth="1"/>
    <col min="3115" max="3115" width="9.625" style="61"/>
    <col min="3116" max="3180" width="0" style="61" hidden="1" customWidth="1"/>
    <col min="3181" max="3328" width="9.625" style="61"/>
    <col min="3329" max="3329" width="12.375" style="61" bestFit="1" customWidth="1"/>
    <col min="3330" max="3330" width="12.375" style="61" customWidth="1"/>
    <col min="3331" max="3331" width="6" style="61" bestFit="1" customWidth="1"/>
    <col min="3332" max="3332" width="35.375" style="61" customWidth="1"/>
    <col min="3333" max="3333" width="7.125" style="61" bestFit="1" customWidth="1"/>
    <col min="3334" max="3335" width="15.125" style="61" customWidth="1"/>
    <col min="3336" max="3336" width="10.625" style="61" customWidth="1"/>
    <col min="3337" max="3338" width="15.125" style="61" customWidth="1"/>
    <col min="3339" max="3339" width="10.625" style="61" customWidth="1"/>
    <col min="3340" max="3341" width="15.125" style="61" customWidth="1"/>
    <col min="3342" max="3342" width="10.625" style="61" customWidth="1"/>
    <col min="3343" max="3344" width="15.125" style="61" customWidth="1"/>
    <col min="3345" max="3345" width="10.625" style="61" customWidth="1"/>
    <col min="3346" max="3347" width="15.125" style="61" customWidth="1"/>
    <col min="3348" max="3348" width="10.625" style="61" customWidth="1"/>
    <col min="3349" max="3350" width="15.125" style="61" customWidth="1"/>
    <col min="3351" max="3351" width="10.625" style="61" customWidth="1"/>
    <col min="3352" max="3353" width="15.125" style="61" customWidth="1"/>
    <col min="3354" max="3354" width="10.625" style="61" customWidth="1"/>
    <col min="3355" max="3356" width="15.125" style="61" customWidth="1"/>
    <col min="3357" max="3357" width="10.625" style="61" customWidth="1"/>
    <col min="3358" max="3359" width="15.125" style="61" customWidth="1"/>
    <col min="3360" max="3360" width="10.625" style="61" customWidth="1"/>
    <col min="3361" max="3362" width="15.125" style="61" customWidth="1"/>
    <col min="3363" max="3363" width="10.625" style="61" customWidth="1"/>
    <col min="3364" max="3365" width="15.125" style="61" customWidth="1"/>
    <col min="3366" max="3366" width="10.625" style="61" customWidth="1"/>
    <col min="3367" max="3367" width="15.125" style="61" customWidth="1"/>
    <col min="3368" max="3368" width="9.625" style="61" customWidth="1"/>
    <col min="3369" max="3370" width="15.125" style="61" customWidth="1"/>
    <col min="3371" max="3371" width="9.625" style="61"/>
    <col min="3372" max="3436" width="0" style="61" hidden="1" customWidth="1"/>
    <col min="3437" max="3584" width="9.625" style="61"/>
    <col min="3585" max="3585" width="12.375" style="61" bestFit="1" customWidth="1"/>
    <col min="3586" max="3586" width="12.375" style="61" customWidth="1"/>
    <col min="3587" max="3587" width="6" style="61" bestFit="1" customWidth="1"/>
    <col min="3588" max="3588" width="35.375" style="61" customWidth="1"/>
    <col min="3589" max="3589" width="7.125" style="61" bestFit="1" customWidth="1"/>
    <col min="3590" max="3591" width="15.125" style="61" customWidth="1"/>
    <col min="3592" max="3592" width="10.625" style="61" customWidth="1"/>
    <col min="3593" max="3594" width="15.125" style="61" customWidth="1"/>
    <col min="3595" max="3595" width="10.625" style="61" customWidth="1"/>
    <col min="3596" max="3597" width="15.125" style="61" customWidth="1"/>
    <col min="3598" max="3598" width="10.625" style="61" customWidth="1"/>
    <col min="3599" max="3600" width="15.125" style="61" customWidth="1"/>
    <col min="3601" max="3601" width="10.625" style="61" customWidth="1"/>
    <col min="3602" max="3603" width="15.125" style="61" customWidth="1"/>
    <col min="3604" max="3604" width="10.625" style="61" customWidth="1"/>
    <col min="3605" max="3606" width="15.125" style="61" customWidth="1"/>
    <col min="3607" max="3607" width="10.625" style="61" customWidth="1"/>
    <col min="3608" max="3609" width="15.125" style="61" customWidth="1"/>
    <col min="3610" max="3610" width="10.625" style="61" customWidth="1"/>
    <col min="3611" max="3612" width="15.125" style="61" customWidth="1"/>
    <col min="3613" max="3613" width="10.625" style="61" customWidth="1"/>
    <col min="3614" max="3615" width="15.125" style="61" customWidth="1"/>
    <col min="3616" max="3616" width="10.625" style="61" customWidth="1"/>
    <col min="3617" max="3618" width="15.125" style="61" customWidth="1"/>
    <col min="3619" max="3619" width="10.625" style="61" customWidth="1"/>
    <col min="3620" max="3621" width="15.125" style="61" customWidth="1"/>
    <col min="3622" max="3622" width="10.625" style="61" customWidth="1"/>
    <col min="3623" max="3623" width="15.125" style="61" customWidth="1"/>
    <col min="3624" max="3624" width="9.625" style="61" customWidth="1"/>
    <col min="3625" max="3626" width="15.125" style="61" customWidth="1"/>
    <col min="3627" max="3627" width="9.625" style="61"/>
    <col min="3628" max="3692" width="0" style="61" hidden="1" customWidth="1"/>
    <col min="3693" max="3840" width="9.625" style="61"/>
    <col min="3841" max="3841" width="12.375" style="61" bestFit="1" customWidth="1"/>
    <col min="3842" max="3842" width="12.375" style="61" customWidth="1"/>
    <col min="3843" max="3843" width="6" style="61" bestFit="1" customWidth="1"/>
    <col min="3844" max="3844" width="35.375" style="61" customWidth="1"/>
    <col min="3845" max="3845" width="7.125" style="61" bestFit="1" customWidth="1"/>
    <col min="3846" max="3847" width="15.125" style="61" customWidth="1"/>
    <col min="3848" max="3848" width="10.625" style="61" customWidth="1"/>
    <col min="3849" max="3850" width="15.125" style="61" customWidth="1"/>
    <col min="3851" max="3851" width="10.625" style="61" customWidth="1"/>
    <col min="3852" max="3853" width="15.125" style="61" customWidth="1"/>
    <col min="3854" max="3854" width="10.625" style="61" customWidth="1"/>
    <col min="3855" max="3856" width="15.125" style="61" customWidth="1"/>
    <col min="3857" max="3857" width="10.625" style="61" customWidth="1"/>
    <col min="3858" max="3859" width="15.125" style="61" customWidth="1"/>
    <col min="3860" max="3860" width="10.625" style="61" customWidth="1"/>
    <col min="3861" max="3862" width="15.125" style="61" customWidth="1"/>
    <col min="3863" max="3863" width="10.625" style="61" customWidth="1"/>
    <col min="3864" max="3865" width="15.125" style="61" customWidth="1"/>
    <col min="3866" max="3866" width="10.625" style="61" customWidth="1"/>
    <col min="3867" max="3868" width="15.125" style="61" customWidth="1"/>
    <col min="3869" max="3869" width="10.625" style="61" customWidth="1"/>
    <col min="3870" max="3871" width="15.125" style="61" customWidth="1"/>
    <col min="3872" max="3872" width="10.625" style="61" customWidth="1"/>
    <col min="3873" max="3874" width="15.125" style="61" customWidth="1"/>
    <col min="3875" max="3875" width="10.625" style="61" customWidth="1"/>
    <col min="3876" max="3877" width="15.125" style="61" customWidth="1"/>
    <col min="3878" max="3878" width="10.625" style="61" customWidth="1"/>
    <col min="3879" max="3879" width="15.125" style="61" customWidth="1"/>
    <col min="3880" max="3880" width="9.625" style="61" customWidth="1"/>
    <col min="3881" max="3882" width="15.125" style="61" customWidth="1"/>
    <col min="3883" max="3883" width="9.625" style="61"/>
    <col min="3884" max="3948" width="0" style="61" hidden="1" customWidth="1"/>
    <col min="3949" max="4096" width="9.625" style="61"/>
    <col min="4097" max="4097" width="12.375" style="61" bestFit="1" customWidth="1"/>
    <col min="4098" max="4098" width="12.375" style="61" customWidth="1"/>
    <col min="4099" max="4099" width="6" style="61" bestFit="1" customWidth="1"/>
    <col min="4100" max="4100" width="35.375" style="61" customWidth="1"/>
    <col min="4101" max="4101" width="7.125" style="61" bestFit="1" customWidth="1"/>
    <col min="4102" max="4103" width="15.125" style="61" customWidth="1"/>
    <col min="4104" max="4104" width="10.625" style="61" customWidth="1"/>
    <col min="4105" max="4106" width="15.125" style="61" customWidth="1"/>
    <col min="4107" max="4107" width="10.625" style="61" customWidth="1"/>
    <col min="4108" max="4109" width="15.125" style="61" customWidth="1"/>
    <col min="4110" max="4110" width="10.625" style="61" customWidth="1"/>
    <col min="4111" max="4112" width="15.125" style="61" customWidth="1"/>
    <col min="4113" max="4113" width="10.625" style="61" customWidth="1"/>
    <col min="4114" max="4115" width="15.125" style="61" customWidth="1"/>
    <col min="4116" max="4116" width="10.625" style="61" customWidth="1"/>
    <col min="4117" max="4118" width="15.125" style="61" customWidth="1"/>
    <col min="4119" max="4119" width="10.625" style="61" customWidth="1"/>
    <col min="4120" max="4121" width="15.125" style="61" customWidth="1"/>
    <col min="4122" max="4122" width="10.625" style="61" customWidth="1"/>
    <col min="4123" max="4124" width="15.125" style="61" customWidth="1"/>
    <col min="4125" max="4125" width="10.625" style="61" customWidth="1"/>
    <col min="4126" max="4127" width="15.125" style="61" customWidth="1"/>
    <col min="4128" max="4128" width="10.625" style="61" customWidth="1"/>
    <col min="4129" max="4130" width="15.125" style="61" customWidth="1"/>
    <col min="4131" max="4131" width="10.625" style="61" customWidth="1"/>
    <col min="4132" max="4133" width="15.125" style="61" customWidth="1"/>
    <col min="4134" max="4134" width="10.625" style="61" customWidth="1"/>
    <col min="4135" max="4135" width="15.125" style="61" customWidth="1"/>
    <col min="4136" max="4136" width="9.625" style="61" customWidth="1"/>
    <col min="4137" max="4138" width="15.125" style="61" customWidth="1"/>
    <col min="4139" max="4139" width="9.625" style="61"/>
    <col min="4140" max="4204" width="0" style="61" hidden="1" customWidth="1"/>
    <col min="4205" max="4352" width="9.625" style="61"/>
    <col min="4353" max="4353" width="12.375" style="61" bestFit="1" customWidth="1"/>
    <col min="4354" max="4354" width="12.375" style="61" customWidth="1"/>
    <col min="4355" max="4355" width="6" style="61" bestFit="1" customWidth="1"/>
    <col min="4356" max="4356" width="35.375" style="61" customWidth="1"/>
    <col min="4357" max="4357" width="7.125" style="61" bestFit="1" customWidth="1"/>
    <col min="4358" max="4359" width="15.125" style="61" customWidth="1"/>
    <col min="4360" max="4360" width="10.625" style="61" customWidth="1"/>
    <col min="4361" max="4362" width="15.125" style="61" customWidth="1"/>
    <col min="4363" max="4363" width="10.625" style="61" customWidth="1"/>
    <col min="4364" max="4365" width="15.125" style="61" customWidth="1"/>
    <col min="4366" max="4366" width="10.625" style="61" customWidth="1"/>
    <col min="4367" max="4368" width="15.125" style="61" customWidth="1"/>
    <col min="4369" max="4369" width="10.625" style="61" customWidth="1"/>
    <col min="4370" max="4371" width="15.125" style="61" customWidth="1"/>
    <col min="4372" max="4372" width="10.625" style="61" customWidth="1"/>
    <col min="4373" max="4374" width="15.125" style="61" customWidth="1"/>
    <col min="4375" max="4375" width="10.625" style="61" customWidth="1"/>
    <col min="4376" max="4377" width="15.125" style="61" customWidth="1"/>
    <col min="4378" max="4378" width="10.625" style="61" customWidth="1"/>
    <col min="4379" max="4380" width="15.125" style="61" customWidth="1"/>
    <col min="4381" max="4381" width="10.625" style="61" customWidth="1"/>
    <col min="4382" max="4383" width="15.125" style="61" customWidth="1"/>
    <col min="4384" max="4384" width="10.625" style="61" customWidth="1"/>
    <col min="4385" max="4386" width="15.125" style="61" customWidth="1"/>
    <col min="4387" max="4387" width="10.625" style="61" customWidth="1"/>
    <col min="4388" max="4389" width="15.125" style="61" customWidth="1"/>
    <col min="4390" max="4390" width="10.625" style="61" customWidth="1"/>
    <col min="4391" max="4391" width="15.125" style="61" customWidth="1"/>
    <col min="4392" max="4392" width="9.625" style="61" customWidth="1"/>
    <col min="4393" max="4394" width="15.125" style="61" customWidth="1"/>
    <col min="4395" max="4395" width="9.625" style="61"/>
    <col min="4396" max="4460" width="0" style="61" hidden="1" customWidth="1"/>
    <col min="4461" max="4608" width="9.625" style="61"/>
    <col min="4609" max="4609" width="12.375" style="61" bestFit="1" customWidth="1"/>
    <col min="4610" max="4610" width="12.375" style="61" customWidth="1"/>
    <col min="4611" max="4611" width="6" style="61" bestFit="1" customWidth="1"/>
    <col min="4612" max="4612" width="35.375" style="61" customWidth="1"/>
    <col min="4613" max="4613" width="7.125" style="61" bestFit="1" customWidth="1"/>
    <col min="4614" max="4615" width="15.125" style="61" customWidth="1"/>
    <col min="4616" max="4616" width="10.625" style="61" customWidth="1"/>
    <col min="4617" max="4618" width="15.125" style="61" customWidth="1"/>
    <col min="4619" max="4619" width="10.625" style="61" customWidth="1"/>
    <col min="4620" max="4621" width="15.125" style="61" customWidth="1"/>
    <col min="4622" max="4622" width="10.625" style="61" customWidth="1"/>
    <col min="4623" max="4624" width="15.125" style="61" customWidth="1"/>
    <col min="4625" max="4625" width="10.625" style="61" customWidth="1"/>
    <col min="4626" max="4627" width="15.125" style="61" customWidth="1"/>
    <col min="4628" max="4628" width="10.625" style="61" customWidth="1"/>
    <col min="4629" max="4630" width="15.125" style="61" customWidth="1"/>
    <col min="4631" max="4631" width="10.625" style="61" customWidth="1"/>
    <col min="4632" max="4633" width="15.125" style="61" customWidth="1"/>
    <col min="4634" max="4634" width="10.625" style="61" customWidth="1"/>
    <col min="4635" max="4636" width="15.125" style="61" customWidth="1"/>
    <col min="4637" max="4637" width="10.625" style="61" customWidth="1"/>
    <col min="4638" max="4639" width="15.125" style="61" customWidth="1"/>
    <col min="4640" max="4640" width="10.625" style="61" customWidth="1"/>
    <col min="4641" max="4642" width="15.125" style="61" customWidth="1"/>
    <col min="4643" max="4643" width="10.625" style="61" customWidth="1"/>
    <col min="4644" max="4645" width="15.125" style="61" customWidth="1"/>
    <col min="4646" max="4646" width="10.625" style="61" customWidth="1"/>
    <col min="4647" max="4647" width="15.125" style="61" customWidth="1"/>
    <col min="4648" max="4648" width="9.625" style="61" customWidth="1"/>
    <col min="4649" max="4650" width="15.125" style="61" customWidth="1"/>
    <col min="4651" max="4651" width="9.625" style="61"/>
    <col min="4652" max="4716" width="0" style="61" hidden="1" customWidth="1"/>
    <col min="4717" max="4864" width="9.625" style="61"/>
    <col min="4865" max="4865" width="12.375" style="61" bestFit="1" customWidth="1"/>
    <col min="4866" max="4866" width="12.375" style="61" customWidth="1"/>
    <col min="4867" max="4867" width="6" style="61" bestFit="1" customWidth="1"/>
    <col min="4868" max="4868" width="35.375" style="61" customWidth="1"/>
    <col min="4869" max="4869" width="7.125" style="61" bestFit="1" customWidth="1"/>
    <col min="4870" max="4871" width="15.125" style="61" customWidth="1"/>
    <col min="4872" max="4872" width="10.625" style="61" customWidth="1"/>
    <col min="4873" max="4874" width="15.125" style="61" customWidth="1"/>
    <col min="4875" max="4875" width="10.625" style="61" customWidth="1"/>
    <col min="4876" max="4877" width="15.125" style="61" customWidth="1"/>
    <col min="4878" max="4878" width="10.625" style="61" customWidth="1"/>
    <col min="4879" max="4880" width="15.125" style="61" customWidth="1"/>
    <col min="4881" max="4881" width="10.625" style="61" customWidth="1"/>
    <col min="4882" max="4883" width="15.125" style="61" customWidth="1"/>
    <col min="4884" max="4884" width="10.625" style="61" customWidth="1"/>
    <col min="4885" max="4886" width="15.125" style="61" customWidth="1"/>
    <col min="4887" max="4887" width="10.625" style="61" customWidth="1"/>
    <col min="4888" max="4889" width="15.125" style="61" customWidth="1"/>
    <col min="4890" max="4890" width="10.625" style="61" customWidth="1"/>
    <col min="4891" max="4892" width="15.125" style="61" customWidth="1"/>
    <col min="4893" max="4893" width="10.625" style="61" customWidth="1"/>
    <col min="4894" max="4895" width="15.125" style="61" customWidth="1"/>
    <col min="4896" max="4896" width="10.625" style="61" customWidth="1"/>
    <col min="4897" max="4898" width="15.125" style="61" customWidth="1"/>
    <col min="4899" max="4899" width="10.625" style="61" customWidth="1"/>
    <col min="4900" max="4901" width="15.125" style="61" customWidth="1"/>
    <col min="4902" max="4902" width="10.625" style="61" customWidth="1"/>
    <col min="4903" max="4903" width="15.125" style="61" customWidth="1"/>
    <col min="4904" max="4904" width="9.625" style="61" customWidth="1"/>
    <col min="4905" max="4906" width="15.125" style="61" customWidth="1"/>
    <col min="4907" max="4907" width="9.625" style="61"/>
    <col min="4908" max="4972" width="0" style="61" hidden="1" customWidth="1"/>
    <col min="4973" max="5120" width="9.625" style="61"/>
    <col min="5121" max="5121" width="12.375" style="61" bestFit="1" customWidth="1"/>
    <col min="5122" max="5122" width="12.375" style="61" customWidth="1"/>
    <col min="5123" max="5123" width="6" style="61" bestFit="1" customWidth="1"/>
    <col min="5124" max="5124" width="35.375" style="61" customWidth="1"/>
    <col min="5125" max="5125" width="7.125" style="61" bestFit="1" customWidth="1"/>
    <col min="5126" max="5127" width="15.125" style="61" customWidth="1"/>
    <col min="5128" max="5128" width="10.625" style="61" customWidth="1"/>
    <col min="5129" max="5130" width="15.125" style="61" customWidth="1"/>
    <col min="5131" max="5131" width="10.625" style="61" customWidth="1"/>
    <col min="5132" max="5133" width="15.125" style="61" customWidth="1"/>
    <col min="5134" max="5134" width="10.625" style="61" customWidth="1"/>
    <col min="5135" max="5136" width="15.125" style="61" customWidth="1"/>
    <col min="5137" max="5137" width="10.625" style="61" customWidth="1"/>
    <col min="5138" max="5139" width="15.125" style="61" customWidth="1"/>
    <col min="5140" max="5140" width="10.625" style="61" customWidth="1"/>
    <col min="5141" max="5142" width="15.125" style="61" customWidth="1"/>
    <col min="5143" max="5143" width="10.625" style="61" customWidth="1"/>
    <col min="5144" max="5145" width="15.125" style="61" customWidth="1"/>
    <col min="5146" max="5146" width="10.625" style="61" customWidth="1"/>
    <col min="5147" max="5148" width="15.125" style="61" customWidth="1"/>
    <col min="5149" max="5149" width="10.625" style="61" customWidth="1"/>
    <col min="5150" max="5151" width="15.125" style="61" customWidth="1"/>
    <col min="5152" max="5152" width="10.625" style="61" customWidth="1"/>
    <col min="5153" max="5154" width="15.125" style="61" customWidth="1"/>
    <col min="5155" max="5155" width="10.625" style="61" customWidth="1"/>
    <col min="5156" max="5157" width="15.125" style="61" customWidth="1"/>
    <col min="5158" max="5158" width="10.625" style="61" customWidth="1"/>
    <col min="5159" max="5159" width="15.125" style="61" customWidth="1"/>
    <col min="5160" max="5160" width="9.625" style="61" customWidth="1"/>
    <col min="5161" max="5162" width="15.125" style="61" customWidth="1"/>
    <col min="5163" max="5163" width="9.625" style="61"/>
    <col min="5164" max="5228" width="0" style="61" hidden="1" customWidth="1"/>
    <col min="5229" max="5376" width="9.625" style="61"/>
    <col min="5377" max="5377" width="12.375" style="61" bestFit="1" customWidth="1"/>
    <col min="5378" max="5378" width="12.375" style="61" customWidth="1"/>
    <col min="5379" max="5379" width="6" style="61" bestFit="1" customWidth="1"/>
    <col min="5380" max="5380" width="35.375" style="61" customWidth="1"/>
    <col min="5381" max="5381" width="7.125" style="61" bestFit="1" customWidth="1"/>
    <col min="5382" max="5383" width="15.125" style="61" customWidth="1"/>
    <col min="5384" max="5384" width="10.625" style="61" customWidth="1"/>
    <col min="5385" max="5386" width="15.125" style="61" customWidth="1"/>
    <col min="5387" max="5387" width="10.625" style="61" customWidth="1"/>
    <col min="5388" max="5389" width="15.125" style="61" customWidth="1"/>
    <col min="5390" max="5390" width="10.625" style="61" customWidth="1"/>
    <col min="5391" max="5392" width="15.125" style="61" customWidth="1"/>
    <col min="5393" max="5393" width="10.625" style="61" customWidth="1"/>
    <col min="5394" max="5395" width="15.125" style="61" customWidth="1"/>
    <col min="5396" max="5396" width="10.625" style="61" customWidth="1"/>
    <col min="5397" max="5398" width="15.125" style="61" customWidth="1"/>
    <col min="5399" max="5399" width="10.625" style="61" customWidth="1"/>
    <col min="5400" max="5401" width="15.125" style="61" customWidth="1"/>
    <col min="5402" max="5402" width="10.625" style="61" customWidth="1"/>
    <col min="5403" max="5404" width="15.125" style="61" customWidth="1"/>
    <col min="5405" max="5405" width="10.625" style="61" customWidth="1"/>
    <col min="5406" max="5407" width="15.125" style="61" customWidth="1"/>
    <col min="5408" max="5408" width="10.625" style="61" customWidth="1"/>
    <col min="5409" max="5410" width="15.125" style="61" customWidth="1"/>
    <col min="5411" max="5411" width="10.625" style="61" customWidth="1"/>
    <col min="5412" max="5413" width="15.125" style="61" customWidth="1"/>
    <col min="5414" max="5414" width="10.625" style="61" customWidth="1"/>
    <col min="5415" max="5415" width="15.125" style="61" customWidth="1"/>
    <col min="5416" max="5416" width="9.625" style="61" customWidth="1"/>
    <col min="5417" max="5418" width="15.125" style="61" customWidth="1"/>
    <col min="5419" max="5419" width="9.625" style="61"/>
    <col min="5420" max="5484" width="0" style="61" hidden="1" customWidth="1"/>
    <col min="5485" max="5632" width="9.625" style="61"/>
    <col min="5633" max="5633" width="12.375" style="61" bestFit="1" customWidth="1"/>
    <col min="5634" max="5634" width="12.375" style="61" customWidth="1"/>
    <col min="5635" max="5635" width="6" style="61" bestFit="1" customWidth="1"/>
    <col min="5636" max="5636" width="35.375" style="61" customWidth="1"/>
    <col min="5637" max="5637" width="7.125" style="61" bestFit="1" customWidth="1"/>
    <col min="5638" max="5639" width="15.125" style="61" customWidth="1"/>
    <col min="5640" max="5640" width="10.625" style="61" customWidth="1"/>
    <col min="5641" max="5642" width="15.125" style="61" customWidth="1"/>
    <col min="5643" max="5643" width="10.625" style="61" customWidth="1"/>
    <col min="5644" max="5645" width="15.125" style="61" customWidth="1"/>
    <col min="5646" max="5646" width="10.625" style="61" customWidth="1"/>
    <col min="5647" max="5648" width="15.125" style="61" customWidth="1"/>
    <col min="5649" max="5649" width="10.625" style="61" customWidth="1"/>
    <col min="5650" max="5651" width="15.125" style="61" customWidth="1"/>
    <col min="5652" max="5652" width="10.625" style="61" customWidth="1"/>
    <col min="5653" max="5654" width="15.125" style="61" customWidth="1"/>
    <col min="5655" max="5655" width="10.625" style="61" customWidth="1"/>
    <col min="5656" max="5657" width="15.125" style="61" customWidth="1"/>
    <col min="5658" max="5658" width="10.625" style="61" customWidth="1"/>
    <col min="5659" max="5660" width="15.125" style="61" customWidth="1"/>
    <col min="5661" max="5661" width="10.625" style="61" customWidth="1"/>
    <col min="5662" max="5663" width="15.125" style="61" customWidth="1"/>
    <col min="5664" max="5664" width="10.625" style="61" customWidth="1"/>
    <col min="5665" max="5666" width="15.125" style="61" customWidth="1"/>
    <col min="5667" max="5667" width="10.625" style="61" customWidth="1"/>
    <col min="5668" max="5669" width="15.125" style="61" customWidth="1"/>
    <col min="5670" max="5670" width="10.625" style="61" customWidth="1"/>
    <col min="5671" max="5671" width="15.125" style="61" customWidth="1"/>
    <col min="5672" max="5672" width="9.625" style="61" customWidth="1"/>
    <col min="5673" max="5674" width="15.125" style="61" customWidth="1"/>
    <col min="5675" max="5675" width="9.625" style="61"/>
    <col min="5676" max="5740" width="0" style="61" hidden="1" customWidth="1"/>
    <col min="5741" max="5888" width="9.625" style="61"/>
    <col min="5889" max="5889" width="12.375" style="61" bestFit="1" customWidth="1"/>
    <col min="5890" max="5890" width="12.375" style="61" customWidth="1"/>
    <col min="5891" max="5891" width="6" style="61" bestFit="1" customWidth="1"/>
    <col min="5892" max="5892" width="35.375" style="61" customWidth="1"/>
    <col min="5893" max="5893" width="7.125" style="61" bestFit="1" customWidth="1"/>
    <col min="5894" max="5895" width="15.125" style="61" customWidth="1"/>
    <col min="5896" max="5896" width="10.625" style="61" customWidth="1"/>
    <col min="5897" max="5898" width="15.125" style="61" customWidth="1"/>
    <col min="5899" max="5899" width="10.625" style="61" customWidth="1"/>
    <col min="5900" max="5901" width="15.125" style="61" customWidth="1"/>
    <col min="5902" max="5902" width="10.625" style="61" customWidth="1"/>
    <col min="5903" max="5904" width="15.125" style="61" customWidth="1"/>
    <col min="5905" max="5905" width="10.625" style="61" customWidth="1"/>
    <col min="5906" max="5907" width="15.125" style="61" customWidth="1"/>
    <col min="5908" max="5908" width="10.625" style="61" customWidth="1"/>
    <col min="5909" max="5910" width="15.125" style="61" customWidth="1"/>
    <col min="5911" max="5911" width="10.625" style="61" customWidth="1"/>
    <col min="5912" max="5913" width="15.125" style="61" customWidth="1"/>
    <col min="5914" max="5914" width="10.625" style="61" customWidth="1"/>
    <col min="5915" max="5916" width="15.125" style="61" customWidth="1"/>
    <col min="5917" max="5917" width="10.625" style="61" customWidth="1"/>
    <col min="5918" max="5919" width="15.125" style="61" customWidth="1"/>
    <col min="5920" max="5920" width="10.625" style="61" customWidth="1"/>
    <col min="5921" max="5922" width="15.125" style="61" customWidth="1"/>
    <col min="5923" max="5923" width="10.625" style="61" customWidth="1"/>
    <col min="5924" max="5925" width="15.125" style="61" customWidth="1"/>
    <col min="5926" max="5926" width="10.625" style="61" customWidth="1"/>
    <col min="5927" max="5927" width="15.125" style="61" customWidth="1"/>
    <col min="5928" max="5928" width="9.625" style="61" customWidth="1"/>
    <col min="5929" max="5930" width="15.125" style="61" customWidth="1"/>
    <col min="5931" max="5931" width="9.625" style="61"/>
    <col min="5932" max="5996" width="0" style="61" hidden="1" customWidth="1"/>
    <col min="5997" max="6144" width="9.625" style="61"/>
    <col min="6145" max="6145" width="12.375" style="61" bestFit="1" customWidth="1"/>
    <col min="6146" max="6146" width="12.375" style="61" customWidth="1"/>
    <col min="6147" max="6147" width="6" style="61" bestFit="1" customWidth="1"/>
    <col min="6148" max="6148" width="35.375" style="61" customWidth="1"/>
    <col min="6149" max="6149" width="7.125" style="61" bestFit="1" customWidth="1"/>
    <col min="6150" max="6151" width="15.125" style="61" customWidth="1"/>
    <col min="6152" max="6152" width="10.625" style="61" customWidth="1"/>
    <col min="6153" max="6154" width="15.125" style="61" customWidth="1"/>
    <col min="6155" max="6155" width="10.625" style="61" customWidth="1"/>
    <col min="6156" max="6157" width="15.125" style="61" customWidth="1"/>
    <col min="6158" max="6158" width="10.625" style="61" customWidth="1"/>
    <col min="6159" max="6160" width="15.125" style="61" customWidth="1"/>
    <col min="6161" max="6161" width="10.625" style="61" customWidth="1"/>
    <col min="6162" max="6163" width="15.125" style="61" customWidth="1"/>
    <col min="6164" max="6164" width="10.625" style="61" customWidth="1"/>
    <col min="6165" max="6166" width="15.125" style="61" customWidth="1"/>
    <col min="6167" max="6167" width="10.625" style="61" customWidth="1"/>
    <col min="6168" max="6169" width="15.125" style="61" customWidth="1"/>
    <col min="6170" max="6170" width="10.625" style="61" customWidth="1"/>
    <col min="6171" max="6172" width="15.125" style="61" customWidth="1"/>
    <col min="6173" max="6173" width="10.625" style="61" customWidth="1"/>
    <col min="6174" max="6175" width="15.125" style="61" customWidth="1"/>
    <col min="6176" max="6176" width="10.625" style="61" customWidth="1"/>
    <col min="6177" max="6178" width="15.125" style="61" customWidth="1"/>
    <col min="6179" max="6179" width="10.625" style="61" customWidth="1"/>
    <col min="6180" max="6181" width="15.125" style="61" customWidth="1"/>
    <col min="6182" max="6182" width="10.625" style="61" customWidth="1"/>
    <col min="6183" max="6183" width="15.125" style="61" customWidth="1"/>
    <col min="6184" max="6184" width="9.625" style="61" customWidth="1"/>
    <col min="6185" max="6186" width="15.125" style="61" customWidth="1"/>
    <col min="6187" max="6187" width="9.625" style="61"/>
    <col min="6188" max="6252" width="0" style="61" hidden="1" customWidth="1"/>
    <col min="6253" max="6400" width="9.625" style="61"/>
    <col min="6401" max="6401" width="12.375" style="61" bestFit="1" customWidth="1"/>
    <col min="6402" max="6402" width="12.375" style="61" customWidth="1"/>
    <col min="6403" max="6403" width="6" style="61" bestFit="1" customWidth="1"/>
    <col min="6404" max="6404" width="35.375" style="61" customWidth="1"/>
    <col min="6405" max="6405" width="7.125" style="61" bestFit="1" customWidth="1"/>
    <col min="6406" max="6407" width="15.125" style="61" customWidth="1"/>
    <col min="6408" max="6408" width="10.625" style="61" customWidth="1"/>
    <col min="6409" max="6410" width="15.125" style="61" customWidth="1"/>
    <col min="6411" max="6411" width="10.625" style="61" customWidth="1"/>
    <col min="6412" max="6413" width="15.125" style="61" customWidth="1"/>
    <col min="6414" max="6414" width="10.625" style="61" customWidth="1"/>
    <col min="6415" max="6416" width="15.125" style="61" customWidth="1"/>
    <col min="6417" max="6417" width="10.625" style="61" customWidth="1"/>
    <col min="6418" max="6419" width="15.125" style="61" customWidth="1"/>
    <col min="6420" max="6420" width="10.625" style="61" customWidth="1"/>
    <col min="6421" max="6422" width="15.125" style="61" customWidth="1"/>
    <col min="6423" max="6423" width="10.625" style="61" customWidth="1"/>
    <col min="6424" max="6425" width="15.125" style="61" customWidth="1"/>
    <col min="6426" max="6426" width="10.625" style="61" customWidth="1"/>
    <col min="6427" max="6428" width="15.125" style="61" customWidth="1"/>
    <col min="6429" max="6429" width="10.625" style="61" customWidth="1"/>
    <col min="6430" max="6431" width="15.125" style="61" customWidth="1"/>
    <col min="6432" max="6432" width="10.625" style="61" customWidth="1"/>
    <col min="6433" max="6434" width="15.125" style="61" customWidth="1"/>
    <col min="6435" max="6435" width="10.625" style="61" customWidth="1"/>
    <col min="6436" max="6437" width="15.125" style="61" customWidth="1"/>
    <col min="6438" max="6438" width="10.625" style="61" customWidth="1"/>
    <col min="6439" max="6439" width="15.125" style="61" customWidth="1"/>
    <col min="6440" max="6440" width="9.625" style="61" customWidth="1"/>
    <col min="6441" max="6442" width="15.125" style="61" customWidth="1"/>
    <col min="6443" max="6443" width="9.625" style="61"/>
    <col min="6444" max="6508" width="0" style="61" hidden="1" customWidth="1"/>
    <col min="6509" max="6656" width="9.625" style="61"/>
    <col min="6657" max="6657" width="12.375" style="61" bestFit="1" customWidth="1"/>
    <col min="6658" max="6658" width="12.375" style="61" customWidth="1"/>
    <col min="6659" max="6659" width="6" style="61" bestFit="1" customWidth="1"/>
    <col min="6660" max="6660" width="35.375" style="61" customWidth="1"/>
    <col min="6661" max="6661" width="7.125" style="61" bestFit="1" customWidth="1"/>
    <col min="6662" max="6663" width="15.125" style="61" customWidth="1"/>
    <col min="6664" max="6664" width="10.625" style="61" customWidth="1"/>
    <col min="6665" max="6666" width="15.125" style="61" customWidth="1"/>
    <col min="6667" max="6667" width="10.625" style="61" customWidth="1"/>
    <col min="6668" max="6669" width="15.125" style="61" customWidth="1"/>
    <col min="6670" max="6670" width="10.625" style="61" customWidth="1"/>
    <col min="6671" max="6672" width="15.125" style="61" customWidth="1"/>
    <col min="6673" max="6673" width="10.625" style="61" customWidth="1"/>
    <col min="6674" max="6675" width="15.125" style="61" customWidth="1"/>
    <col min="6676" max="6676" width="10.625" style="61" customWidth="1"/>
    <col min="6677" max="6678" width="15.125" style="61" customWidth="1"/>
    <col min="6679" max="6679" width="10.625" style="61" customWidth="1"/>
    <col min="6680" max="6681" width="15.125" style="61" customWidth="1"/>
    <col min="6682" max="6682" width="10.625" style="61" customWidth="1"/>
    <col min="6683" max="6684" width="15.125" style="61" customWidth="1"/>
    <col min="6685" max="6685" width="10.625" style="61" customWidth="1"/>
    <col min="6686" max="6687" width="15.125" style="61" customWidth="1"/>
    <col min="6688" max="6688" width="10.625" style="61" customWidth="1"/>
    <col min="6689" max="6690" width="15.125" style="61" customWidth="1"/>
    <col min="6691" max="6691" width="10.625" style="61" customWidth="1"/>
    <col min="6692" max="6693" width="15.125" style="61" customWidth="1"/>
    <col min="6694" max="6694" width="10.625" style="61" customWidth="1"/>
    <col min="6695" max="6695" width="15.125" style="61" customWidth="1"/>
    <col min="6696" max="6696" width="9.625" style="61" customWidth="1"/>
    <col min="6697" max="6698" width="15.125" style="61" customWidth="1"/>
    <col min="6699" max="6699" width="9.625" style="61"/>
    <col min="6700" max="6764" width="0" style="61" hidden="1" customWidth="1"/>
    <col min="6765" max="6912" width="9.625" style="61"/>
    <col min="6913" max="6913" width="12.375" style="61" bestFit="1" customWidth="1"/>
    <col min="6914" max="6914" width="12.375" style="61" customWidth="1"/>
    <col min="6915" max="6915" width="6" style="61" bestFit="1" customWidth="1"/>
    <col min="6916" max="6916" width="35.375" style="61" customWidth="1"/>
    <col min="6917" max="6917" width="7.125" style="61" bestFit="1" customWidth="1"/>
    <col min="6918" max="6919" width="15.125" style="61" customWidth="1"/>
    <col min="6920" max="6920" width="10.625" style="61" customWidth="1"/>
    <col min="6921" max="6922" width="15.125" style="61" customWidth="1"/>
    <col min="6923" max="6923" width="10.625" style="61" customWidth="1"/>
    <col min="6924" max="6925" width="15.125" style="61" customWidth="1"/>
    <col min="6926" max="6926" width="10.625" style="61" customWidth="1"/>
    <col min="6927" max="6928" width="15.125" style="61" customWidth="1"/>
    <col min="6929" max="6929" width="10.625" style="61" customWidth="1"/>
    <col min="6930" max="6931" width="15.125" style="61" customWidth="1"/>
    <col min="6932" max="6932" width="10.625" style="61" customWidth="1"/>
    <col min="6933" max="6934" width="15.125" style="61" customWidth="1"/>
    <col min="6935" max="6935" width="10.625" style="61" customWidth="1"/>
    <col min="6936" max="6937" width="15.125" style="61" customWidth="1"/>
    <col min="6938" max="6938" width="10.625" style="61" customWidth="1"/>
    <col min="6939" max="6940" width="15.125" style="61" customWidth="1"/>
    <col min="6941" max="6941" width="10.625" style="61" customWidth="1"/>
    <col min="6942" max="6943" width="15.125" style="61" customWidth="1"/>
    <col min="6944" max="6944" width="10.625" style="61" customWidth="1"/>
    <col min="6945" max="6946" width="15.125" style="61" customWidth="1"/>
    <col min="6947" max="6947" width="10.625" style="61" customWidth="1"/>
    <col min="6948" max="6949" width="15.125" style="61" customWidth="1"/>
    <col min="6950" max="6950" width="10.625" style="61" customWidth="1"/>
    <col min="6951" max="6951" width="15.125" style="61" customWidth="1"/>
    <col min="6952" max="6952" width="9.625" style="61" customWidth="1"/>
    <col min="6953" max="6954" width="15.125" style="61" customWidth="1"/>
    <col min="6955" max="6955" width="9.625" style="61"/>
    <col min="6956" max="7020" width="0" style="61" hidden="1" customWidth="1"/>
    <col min="7021" max="7168" width="9.625" style="61"/>
    <col min="7169" max="7169" width="12.375" style="61" bestFit="1" customWidth="1"/>
    <col min="7170" max="7170" width="12.375" style="61" customWidth="1"/>
    <col min="7171" max="7171" width="6" style="61" bestFit="1" customWidth="1"/>
    <col min="7172" max="7172" width="35.375" style="61" customWidth="1"/>
    <col min="7173" max="7173" width="7.125" style="61" bestFit="1" customWidth="1"/>
    <col min="7174" max="7175" width="15.125" style="61" customWidth="1"/>
    <col min="7176" max="7176" width="10.625" style="61" customWidth="1"/>
    <col min="7177" max="7178" width="15.125" style="61" customWidth="1"/>
    <col min="7179" max="7179" width="10.625" style="61" customWidth="1"/>
    <col min="7180" max="7181" width="15.125" style="61" customWidth="1"/>
    <col min="7182" max="7182" width="10.625" style="61" customWidth="1"/>
    <col min="7183" max="7184" width="15.125" style="61" customWidth="1"/>
    <col min="7185" max="7185" width="10.625" style="61" customWidth="1"/>
    <col min="7186" max="7187" width="15.125" style="61" customWidth="1"/>
    <col min="7188" max="7188" width="10.625" style="61" customWidth="1"/>
    <col min="7189" max="7190" width="15.125" style="61" customWidth="1"/>
    <col min="7191" max="7191" width="10.625" style="61" customWidth="1"/>
    <col min="7192" max="7193" width="15.125" style="61" customWidth="1"/>
    <col min="7194" max="7194" width="10.625" style="61" customWidth="1"/>
    <col min="7195" max="7196" width="15.125" style="61" customWidth="1"/>
    <col min="7197" max="7197" width="10.625" style="61" customWidth="1"/>
    <col min="7198" max="7199" width="15.125" style="61" customWidth="1"/>
    <col min="7200" max="7200" width="10.625" style="61" customWidth="1"/>
    <col min="7201" max="7202" width="15.125" style="61" customWidth="1"/>
    <col min="7203" max="7203" width="10.625" style="61" customWidth="1"/>
    <col min="7204" max="7205" width="15.125" style="61" customWidth="1"/>
    <col min="7206" max="7206" width="10.625" style="61" customWidth="1"/>
    <col min="7207" max="7207" width="15.125" style="61" customWidth="1"/>
    <col min="7208" max="7208" width="9.625" style="61" customWidth="1"/>
    <col min="7209" max="7210" width="15.125" style="61" customWidth="1"/>
    <col min="7211" max="7211" width="9.625" style="61"/>
    <col min="7212" max="7276" width="0" style="61" hidden="1" customWidth="1"/>
    <col min="7277" max="7424" width="9.625" style="61"/>
    <col min="7425" max="7425" width="12.375" style="61" bestFit="1" customWidth="1"/>
    <col min="7426" max="7426" width="12.375" style="61" customWidth="1"/>
    <col min="7427" max="7427" width="6" style="61" bestFit="1" customWidth="1"/>
    <col min="7428" max="7428" width="35.375" style="61" customWidth="1"/>
    <col min="7429" max="7429" width="7.125" style="61" bestFit="1" customWidth="1"/>
    <col min="7430" max="7431" width="15.125" style="61" customWidth="1"/>
    <col min="7432" max="7432" width="10.625" style="61" customWidth="1"/>
    <col min="7433" max="7434" width="15.125" style="61" customWidth="1"/>
    <col min="7435" max="7435" width="10.625" style="61" customWidth="1"/>
    <col min="7436" max="7437" width="15.125" style="61" customWidth="1"/>
    <col min="7438" max="7438" width="10.625" style="61" customWidth="1"/>
    <col min="7439" max="7440" width="15.125" style="61" customWidth="1"/>
    <col min="7441" max="7441" width="10.625" style="61" customWidth="1"/>
    <col min="7442" max="7443" width="15.125" style="61" customWidth="1"/>
    <col min="7444" max="7444" width="10.625" style="61" customWidth="1"/>
    <col min="7445" max="7446" width="15.125" style="61" customWidth="1"/>
    <col min="7447" max="7447" width="10.625" style="61" customWidth="1"/>
    <col min="7448" max="7449" width="15.125" style="61" customWidth="1"/>
    <col min="7450" max="7450" width="10.625" style="61" customWidth="1"/>
    <col min="7451" max="7452" width="15.125" style="61" customWidth="1"/>
    <col min="7453" max="7453" width="10.625" style="61" customWidth="1"/>
    <col min="7454" max="7455" width="15.125" style="61" customWidth="1"/>
    <col min="7456" max="7456" width="10.625" style="61" customWidth="1"/>
    <col min="7457" max="7458" width="15.125" style="61" customWidth="1"/>
    <col min="7459" max="7459" width="10.625" style="61" customWidth="1"/>
    <col min="7460" max="7461" width="15.125" style="61" customWidth="1"/>
    <col min="7462" max="7462" width="10.625" style="61" customWidth="1"/>
    <col min="7463" max="7463" width="15.125" style="61" customWidth="1"/>
    <col min="7464" max="7464" width="9.625" style="61" customWidth="1"/>
    <col min="7465" max="7466" width="15.125" style="61" customWidth="1"/>
    <col min="7467" max="7467" width="9.625" style="61"/>
    <col min="7468" max="7532" width="0" style="61" hidden="1" customWidth="1"/>
    <col min="7533" max="7680" width="9.625" style="61"/>
    <col min="7681" max="7681" width="12.375" style="61" bestFit="1" customWidth="1"/>
    <col min="7682" max="7682" width="12.375" style="61" customWidth="1"/>
    <col min="7683" max="7683" width="6" style="61" bestFit="1" customWidth="1"/>
    <col min="7684" max="7684" width="35.375" style="61" customWidth="1"/>
    <col min="7685" max="7685" width="7.125" style="61" bestFit="1" customWidth="1"/>
    <col min="7686" max="7687" width="15.125" style="61" customWidth="1"/>
    <col min="7688" max="7688" width="10.625" style="61" customWidth="1"/>
    <col min="7689" max="7690" width="15.125" style="61" customWidth="1"/>
    <col min="7691" max="7691" width="10.625" style="61" customWidth="1"/>
    <col min="7692" max="7693" width="15.125" style="61" customWidth="1"/>
    <col min="7694" max="7694" width="10.625" style="61" customWidth="1"/>
    <col min="7695" max="7696" width="15.125" style="61" customWidth="1"/>
    <col min="7697" max="7697" width="10.625" style="61" customWidth="1"/>
    <col min="7698" max="7699" width="15.125" style="61" customWidth="1"/>
    <col min="7700" max="7700" width="10.625" style="61" customWidth="1"/>
    <col min="7701" max="7702" width="15.125" style="61" customWidth="1"/>
    <col min="7703" max="7703" width="10.625" style="61" customWidth="1"/>
    <col min="7704" max="7705" width="15.125" style="61" customWidth="1"/>
    <col min="7706" max="7706" width="10.625" style="61" customWidth="1"/>
    <col min="7707" max="7708" width="15.125" style="61" customWidth="1"/>
    <col min="7709" max="7709" width="10.625" style="61" customWidth="1"/>
    <col min="7710" max="7711" width="15.125" style="61" customWidth="1"/>
    <col min="7712" max="7712" width="10.625" style="61" customWidth="1"/>
    <col min="7713" max="7714" width="15.125" style="61" customWidth="1"/>
    <col min="7715" max="7715" width="10.625" style="61" customWidth="1"/>
    <col min="7716" max="7717" width="15.125" style="61" customWidth="1"/>
    <col min="7718" max="7718" width="10.625" style="61" customWidth="1"/>
    <col min="7719" max="7719" width="15.125" style="61" customWidth="1"/>
    <col min="7720" max="7720" width="9.625" style="61" customWidth="1"/>
    <col min="7721" max="7722" width="15.125" style="61" customWidth="1"/>
    <col min="7723" max="7723" width="9.625" style="61"/>
    <col min="7724" max="7788" width="0" style="61" hidden="1" customWidth="1"/>
    <col min="7789" max="7936" width="9.625" style="61"/>
    <col min="7937" max="7937" width="12.375" style="61" bestFit="1" customWidth="1"/>
    <col min="7938" max="7938" width="12.375" style="61" customWidth="1"/>
    <col min="7939" max="7939" width="6" style="61" bestFit="1" customWidth="1"/>
    <col min="7940" max="7940" width="35.375" style="61" customWidth="1"/>
    <col min="7941" max="7941" width="7.125" style="61" bestFit="1" customWidth="1"/>
    <col min="7942" max="7943" width="15.125" style="61" customWidth="1"/>
    <col min="7944" max="7944" width="10.625" style="61" customWidth="1"/>
    <col min="7945" max="7946" width="15.125" style="61" customWidth="1"/>
    <col min="7947" max="7947" width="10.625" style="61" customWidth="1"/>
    <col min="7948" max="7949" width="15.125" style="61" customWidth="1"/>
    <col min="7950" max="7950" width="10.625" style="61" customWidth="1"/>
    <col min="7951" max="7952" width="15.125" style="61" customWidth="1"/>
    <col min="7953" max="7953" width="10.625" style="61" customWidth="1"/>
    <col min="7954" max="7955" width="15.125" style="61" customWidth="1"/>
    <col min="7956" max="7956" width="10.625" style="61" customWidth="1"/>
    <col min="7957" max="7958" width="15.125" style="61" customWidth="1"/>
    <col min="7959" max="7959" width="10.625" style="61" customWidth="1"/>
    <col min="7960" max="7961" width="15.125" style="61" customWidth="1"/>
    <col min="7962" max="7962" width="10.625" style="61" customWidth="1"/>
    <col min="7963" max="7964" width="15.125" style="61" customWidth="1"/>
    <col min="7965" max="7965" width="10.625" style="61" customWidth="1"/>
    <col min="7966" max="7967" width="15.125" style="61" customWidth="1"/>
    <col min="7968" max="7968" width="10.625" style="61" customWidth="1"/>
    <col min="7969" max="7970" width="15.125" style="61" customWidth="1"/>
    <col min="7971" max="7971" width="10.625" style="61" customWidth="1"/>
    <col min="7972" max="7973" width="15.125" style="61" customWidth="1"/>
    <col min="7974" max="7974" width="10.625" style="61" customWidth="1"/>
    <col min="7975" max="7975" width="15.125" style="61" customWidth="1"/>
    <col min="7976" max="7976" width="9.625" style="61" customWidth="1"/>
    <col min="7977" max="7978" width="15.125" style="61" customWidth="1"/>
    <col min="7979" max="7979" width="9.625" style="61"/>
    <col min="7980" max="8044" width="0" style="61" hidden="1" customWidth="1"/>
    <col min="8045" max="8192" width="9.625" style="61"/>
    <col min="8193" max="8193" width="12.375" style="61" bestFit="1" customWidth="1"/>
    <col min="8194" max="8194" width="12.375" style="61" customWidth="1"/>
    <col min="8195" max="8195" width="6" style="61" bestFit="1" customWidth="1"/>
    <col min="8196" max="8196" width="35.375" style="61" customWidth="1"/>
    <col min="8197" max="8197" width="7.125" style="61" bestFit="1" customWidth="1"/>
    <col min="8198" max="8199" width="15.125" style="61" customWidth="1"/>
    <col min="8200" max="8200" width="10.625" style="61" customWidth="1"/>
    <col min="8201" max="8202" width="15.125" style="61" customWidth="1"/>
    <col min="8203" max="8203" width="10.625" style="61" customWidth="1"/>
    <col min="8204" max="8205" width="15.125" style="61" customWidth="1"/>
    <col min="8206" max="8206" width="10.625" style="61" customWidth="1"/>
    <col min="8207" max="8208" width="15.125" style="61" customWidth="1"/>
    <col min="8209" max="8209" width="10.625" style="61" customWidth="1"/>
    <col min="8210" max="8211" width="15.125" style="61" customWidth="1"/>
    <col min="8212" max="8212" width="10.625" style="61" customWidth="1"/>
    <col min="8213" max="8214" width="15.125" style="61" customWidth="1"/>
    <col min="8215" max="8215" width="10.625" style="61" customWidth="1"/>
    <col min="8216" max="8217" width="15.125" style="61" customWidth="1"/>
    <col min="8218" max="8218" width="10.625" style="61" customWidth="1"/>
    <col min="8219" max="8220" width="15.125" style="61" customWidth="1"/>
    <col min="8221" max="8221" width="10.625" style="61" customWidth="1"/>
    <col min="8222" max="8223" width="15.125" style="61" customWidth="1"/>
    <col min="8224" max="8224" width="10.625" style="61" customWidth="1"/>
    <col min="8225" max="8226" width="15.125" style="61" customWidth="1"/>
    <col min="8227" max="8227" width="10.625" style="61" customWidth="1"/>
    <col min="8228" max="8229" width="15.125" style="61" customWidth="1"/>
    <col min="8230" max="8230" width="10.625" style="61" customWidth="1"/>
    <col min="8231" max="8231" width="15.125" style="61" customWidth="1"/>
    <col min="8232" max="8232" width="9.625" style="61" customWidth="1"/>
    <col min="8233" max="8234" width="15.125" style="61" customWidth="1"/>
    <col min="8235" max="8235" width="9.625" style="61"/>
    <col min="8236" max="8300" width="0" style="61" hidden="1" customWidth="1"/>
    <col min="8301" max="8448" width="9.625" style="61"/>
    <col min="8449" max="8449" width="12.375" style="61" bestFit="1" customWidth="1"/>
    <col min="8450" max="8450" width="12.375" style="61" customWidth="1"/>
    <col min="8451" max="8451" width="6" style="61" bestFit="1" customWidth="1"/>
    <col min="8452" max="8452" width="35.375" style="61" customWidth="1"/>
    <col min="8453" max="8453" width="7.125" style="61" bestFit="1" customWidth="1"/>
    <col min="8454" max="8455" width="15.125" style="61" customWidth="1"/>
    <col min="8456" max="8456" width="10.625" style="61" customWidth="1"/>
    <col min="8457" max="8458" width="15.125" style="61" customWidth="1"/>
    <col min="8459" max="8459" width="10.625" style="61" customWidth="1"/>
    <col min="8460" max="8461" width="15.125" style="61" customWidth="1"/>
    <col min="8462" max="8462" width="10.625" style="61" customWidth="1"/>
    <col min="8463" max="8464" width="15.125" style="61" customWidth="1"/>
    <col min="8465" max="8465" width="10.625" style="61" customWidth="1"/>
    <col min="8466" max="8467" width="15.125" style="61" customWidth="1"/>
    <col min="8468" max="8468" width="10.625" style="61" customWidth="1"/>
    <col min="8469" max="8470" width="15.125" style="61" customWidth="1"/>
    <col min="8471" max="8471" width="10.625" style="61" customWidth="1"/>
    <col min="8472" max="8473" width="15.125" style="61" customWidth="1"/>
    <col min="8474" max="8474" width="10.625" style="61" customWidth="1"/>
    <col min="8475" max="8476" width="15.125" style="61" customWidth="1"/>
    <col min="8477" max="8477" width="10.625" style="61" customWidth="1"/>
    <col min="8478" max="8479" width="15.125" style="61" customWidth="1"/>
    <col min="8480" max="8480" width="10.625" style="61" customWidth="1"/>
    <col min="8481" max="8482" width="15.125" style="61" customWidth="1"/>
    <col min="8483" max="8483" width="10.625" style="61" customWidth="1"/>
    <col min="8484" max="8485" width="15.125" style="61" customWidth="1"/>
    <col min="8486" max="8486" width="10.625" style="61" customWidth="1"/>
    <col min="8487" max="8487" width="15.125" style="61" customWidth="1"/>
    <col min="8488" max="8488" width="9.625" style="61" customWidth="1"/>
    <col min="8489" max="8490" width="15.125" style="61" customWidth="1"/>
    <col min="8491" max="8491" width="9.625" style="61"/>
    <col min="8492" max="8556" width="0" style="61" hidden="1" customWidth="1"/>
    <col min="8557" max="8704" width="9.625" style="61"/>
    <col min="8705" max="8705" width="12.375" style="61" bestFit="1" customWidth="1"/>
    <col min="8706" max="8706" width="12.375" style="61" customWidth="1"/>
    <col min="8707" max="8707" width="6" style="61" bestFit="1" customWidth="1"/>
    <col min="8708" max="8708" width="35.375" style="61" customWidth="1"/>
    <col min="8709" max="8709" width="7.125" style="61" bestFit="1" customWidth="1"/>
    <col min="8710" max="8711" width="15.125" style="61" customWidth="1"/>
    <col min="8712" max="8712" width="10.625" style="61" customWidth="1"/>
    <col min="8713" max="8714" width="15.125" style="61" customWidth="1"/>
    <col min="8715" max="8715" width="10.625" style="61" customWidth="1"/>
    <col min="8716" max="8717" width="15.125" style="61" customWidth="1"/>
    <col min="8718" max="8718" width="10.625" style="61" customWidth="1"/>
    <col min="8719" max="8720" width="15.125" style="61" customWidth="1"/>
    <col min="8721" max="8721" width="10.625" style="61" customWidth="1"/>
    <col min="8722" max="8723" width="15.125" style="61" customWidth="1"/>
    <col min="8724" max="8724" width="10.625" style="61" customWidth="1"/>
    <col min="8725" max="8726" width="15.125" style="61" customWidth="1"/>
    <col min="8727" max="8727" width="10.625" style="61" customWidth="1"/>
    <col min="8728" max="8729" width="15.125" style="61" customWidth="1"/>
    <col min="8730" max="8730" width="10.625" style="61" customWidth="1"/>
    <col min="8731" max="8732" width="15.125" style="61" customWidth="1"/>
    <col min="8733" max="8733" width="10.625" style="61" customWidth="1"/>
    <col min="8734" max="8735" width="15.125" style="61" customWidth="1"/>
    <col min="8736" max="8736" width="10.625" style="61" customWidth="1"/>
    <col min="8737" max="8738" width="15.125" style="61" customWidth="1"/>
    <col min="8739" max="8739" width="10.625" style="61" customWidth="1"/>
    <col min="8740" max="8741" width="15.125" style="61" customWidth="1"/>
    <col min="8742" max="8742" width="10.625" style="61" customWidth="1"/>
    <col min="8743" max="8743" width="15.125" style="61" customWidth="1"/>
    <col min="8744" max="8744" width="9.625" style="61" customWidth="1"/>
    <col min="8745" max="8746" width="15.125" style="61" customWidth="1"/>
    <col min="8747" max="8747" width="9.625" style="61"/>
    <col min="8748" max="8812" width="0" style="61" hidden="1" customWidth="1"/>
    <col min="8813" max="8960" width="9.625" style="61"/>
    <col min="8961" max="8961" width="12.375" style="61" bestFit="1" customWidth="1"/>
    <col min="8962" max="8962" width="12.375" style="61" customWidth="1"/>
    <col min="8963" max="8963" width="6" style="61" bestFit="1" customWidth="1"/>
    <col min="8964" max="8964" width="35.375" style="61" customWidth="1"/>
    <col min="8965" max="8965" width="7.125" style="61" bestFit="1" customWidth="1"/>
    <col min="8966" max="8967" width="15.125" style="61" customWidth="1"/>
    <col min="8968" max="8968" width="10.625" style="61" customWidth="1"/>
    <col min="8969" max="8970" width="15.125" style="61" customWidth="1"/>
    <col min="8971" max="8971" width="10.625" style="61" customWidth="1"/>
    <col min="8972" max="8973" width="15.125" style="61" customWidth="1"/>
    <col min="8974" max="8974" width="10.625" style="61" customWidth="1"/>
    <col min="8975" max="8976" width="15.125" style="61" customWidth="1"/>
    <col min="8977" max="8977" width="10.625" style="61" customWidth="1"/>
    <col min="8978" max="8979" width="15.125" style="61" customWidth="1"/>
    <col min="8980" max="8980" width="10.625" style="61" customWidth="1"/>
    <col min="8981" max="8982" width="15.125" style="61" customWidth="1"/>
    <col min="8983" max="8983" width="10.625" style="61" customWidth="1"/>
    <col min="8984" max="8985" width="15.125" style="61" customWidth="1"/>
    <col min="8986" max="8986" width="10.625" style="61" customWidth="1"/>
    <col min="8987" max="8988" width="15.125" style="61" customWidth="1"/>
    <col min="8989" max="8989" width="10.625" style="61" customWidth="1"/>
    <col min="8990" max="8991" width="15.125" style="61" customWidth="1"/>
    <col min="8992" max="8992" width="10.625" style="61" customWidth="1"/>
    <col min="8993" max="8994" width="15.125" style="61" customWidth="1"/>
    <col min="8995" max="8995" width="10.625" style="61" customWidth="1"/>
    <col min="8996" max="8997" width="15.125" style="61" customWidth="1"/>
    <col min="8998" max="8998" width="10.625" style="61" customWidth="1"/>
    <col min="8999" max="8999" width="15.125" style="61" customWidth="1"/>
    <col min="9000" max="9000" width="9.625" style="61" customWidth="1"/>
    <col min="9001" max="9002" width="15.125" style="61" customWidth="1"/>
    <col min="9003" max="9003" width="9.625" style="61"/>
    <col min="9004" max="9068" width="0" style="61" hidden="1" customWidth="1"/>
    <col min="9069" max="9216" width="9.625" style="61"/>
    <col min="9217" max="9217" width="12.375" style="61" bestFit="1" customWidth="1"/>
    <col min="9218" max="9218" width="12.375" style="61" customWidth="1"/>
    <col min="9219" max="9219" width="6" style="61" bestFit="1" customWidth="1"/>
    <col min="9220" max="9220" width="35.375" style="61" customWidth="1"/>
    <col min="9221" max="9221" width="7.125" style="61" bestFit="1" customWidth="1"/>
    <col min="9222" max="9223" width="15.125" style="61" customWidth="1"/>
    <col min="9224" max="9224" width="10.625" style="61" customWidth="1"/>
    <col min="9225" max="9226" width="15.125" style="61" customWidth="1"/>
    <col min="9227" max="9227" width="10.625" style="61" customWidth="1"/>
    <col min="9228" max="9229" width="15.125" style="61" customWidth="1"/>
    <col min="9230" max="9230" width="10.625" style="61" customWidth="1"/>
    <col min="9231" max="9232" width="15.125" style="61" customWidth="1"/>
    <col min="9233" max="9233" width="10.625" style="61" customWidth="1"/>
    <col min="9234" max="9235" width="15.125" style="61" customWidth="1"/>
    <col min="9236" max="9236" width="10.625" style="61" customWidth="1"/>
    <col min="9237" max="9238" width="15.125" style="61" customWidth="1"/>
    <col min="9239" max="9239" width="10.625" style="61" customWidth="1"/>
    <col min="9240" max="9241" width="15.125" style="61" customWidth="1"/>
    <col min="9242" max="9242" width="10.625" style="61" customWidth="1"/>
    <col min="9243" max="9244" width="15.125" style="61" customWidth="1"/>
    <col min="9245" max="9245" width="10.625" style="61" customWidth="1"/>
    <col min="9246" max="9247" width="15.125" style="61" customWidth="1"/>
    <col min="9248" max="9248" width="10.625" style="61" customWidth="1"/>
    <col min="9249" max="9250" width="15.125" style="61" customWidth="1"/>
    <col min="9251" max="9251" width="10.625" style="61" customWidth="1"/>
    <col min="9252" max="9253" width="15.125" style="61" customWidth="1"/>
    <col min="9254" max="9254" width="10.625" style="61" customWidth="1"/>
    <col min="9255" max="9255" width="15.125" style="61" customWidth="1"/>
    <col min="9256" max="9256" width="9.625" style="61" customWidth="1"/>
    <col min="9257" max="9258" width="15.125" style="61" customWidth="1"/>
    <col min="9259" max="9259" width="9.625" style="61"/>
    <col min="9260" max="9324" width="0" style="61" hidden="1" customWidth="1"/>
    <col min="9325" max="9472" width="9.625" style="61"/>
    <col min="9473" max="9473" width="12.375" style="61" bestFit="1" customWidth="1"/>
    <col min="9474" max="9474" width="12.375" style="61" customWidth="1"/>
    <col min="9475" max="9475" width="6" style="61" bestFit="1" customWidth="1"/>
    <col min="9476" max="9476" width="35.375" style="61" customWidth="1"/>
    <col min="9477" max="9477" width="7.125" style="61" bestFit="1" customWidth="1"/>
    <col min="9478" max="9479" width="15.125" style="61" customWidth="1"/>
    <col min="9480" max="9480" width="10.625" style="61" customWidth="1"/>
    <col min="9481" max="9482" width="15.125" style="61" customWidth="1"/>
    <col min="9483" max="9483" width="10.625" style="61" customWidth="1"/>
    <col min="9484" max="9485" width="15.125" style="61" customWidth="1"/>
    <col min="9486" max="9486" width="10.625" style="61" customWidth="1"/>
    <col min="9487" max="9488" width="15.125" style="61" customWidth="1"/>
    <col min="9489" max="9489" width="10.625" style="61" customWidth="1"/>
    <col min="9490" max="9491" width="15.125" style="61" customWidth="1"/>
    <col min="9492" max="9492" width="10.625" style="61" customWidth="1"/>
    <col min="9493" max="9494" width="15.125" style="61" customWidth="1"/>
    <col min="9495" max="9495" width="10.625" style="61" customWidth="1"/>
    <col min="9496" max="9497" width="15.125" style="61" customWidth="1"/>
    <col min="9498" max="9498" width="10.625" style="61" customWidth="1"/>
    <col min="9499" max="9500" width="15.125" style="61" customWidth="1"/>
    <col min="9501" max="9501" width="10.625" style="61" customWidth="1"/>
    <col min="9502" max="9503" width="15.125" style="61" customWidth="1"/>
    <col min="9504" max="9504" width="10.625" style="61" customWidth="1"/>
    <col min="9505" max="9506" width="15.125" style="61" customWidth="1"/>
    <col min="9507" max="9507" width="10.625" style="61" customWidth="1"/>
    <col min="9508" max="9509" width="15.125" style="61" customWidth="1"/>
    <col min="9510" max="9510" width="10.625" style="61" customWidth="1"/>
    <col min="9511" max="9511" width="15.125" style="61" customWidth="1"/>
    <col min="9512" max="9512" width="9.625" style="61" customWidth="1"/>
    <col min="9513" max="9514" width="15.125" style="61" customWidth="1"/>
    <col min="9515" max="9515" width="9.625" style="61"/>
    <col min="9516" max="9580" width="0" style="61" hidden="1" customWidth="1"/>
    <col min="9581" max="9728" width="9.625" style="61"/>
    <col min="9729" max="9729" width="12.375" style="61" bestFit="1" customWidth="1"/>
    <col min="9730" max="9730" width="12.375" style="61" customWidth="1"/>
    <col min="9731" max="9731" width="6" style="61" bestFit="1" customWidth="1"/>
    <col min="9732" max="9732" width="35.375" style="61" customWidth="1"/>
    <col min="9733" max="9733" width="7.125" style="61" bestFit="1" customWidth="1"/>
    <col min="9734" max="9735" width="15.125" style="61" customWidth="1"/>
    <col min="9736" max="9736" width="10.625" style="61" customWidth="1"/>
    <col min="9737" max="9738" width="15.125" style="61" customWidth="1"/>
    <col min="9739" max="9739" width="10.625" style="61" customWidth="1"/>
    <col min="9740" max="9741" width="15.125" style="61" customWidth="1"/>
    <col min="9742" max="9742" width="10.625" style="61" customWidth="1"/>
    <col min="9743" max="9744" width="15.125" style="61" customWidth="1"/>
    <col min="9745" max="9745" width="10.625" style="61" customWidth="1"/>
    <col min="9746" max="9747" width="15.125" style="61" customWidth="1"/>
    <col min="9748" max="9748" width="10.625" style="61" customWidth="1"/>
    <col min="9749" max="9750" width="15.125" style="61" customWidth="1"/>
    <col min="9751" max="9751" width="10.625" style="61" customWidth="1"/>
    <col min="9752" max="9753" width="15.125" style="61" customWidth="1"/>
    <col min="9754" max="9754" width="10.625" style="61" customWidth="1"/>
    <col min="9755" max="9756" width="15.125" style="61" customWidth="1"/>
    <col min="9757" max="9757" width="10.625" style="61" customWidth="1"/>
    <col min="9758" max="9759" width="15.125" style="61" customWidth="1"/>
    <col min="9760" max="9760" width="10.625" style="61" customWidth="1"/>
    <col min="9761" max="9762" width="15.125" style="61" customWidth="1"/>
    <col min="9763" max="9763" width="10.625" style="61" customWidth="1"/>
    <col min="9764" max="9765" width="15.125" style="61" customWidth="1"/>
    <col min="9766" max="9766" width="10.625" style="61" customWidth="1"/>
    <col min="9767" max="9767" width="15.125" style="61" customWidth="1"/>
    <col min="9768" max="9768" width="9.625" style="61" customWidth="1"/>
    <col min="9769" max="9770" width="15.125" style="61" customWidth="1"/>
    <col min="9771" max="9771" width="9.625" style="61"/>
    <col min="9772" max="9836" width="0" style="61" hidden="1" customWidth="1"/>
    <col min="9837" max="9984" width="9.625" style="61"/>
    <col min="9985" max="9985" width="12.375" style="61" bestFit="1" customWidth="1"/>
    <col min="9986" max="9986" width="12.375" style="61" customWidth="1"/>
    <col min="9987" max="9987" width="6" style="61" bestFit="1" customWidth="1"/>
    <col min="9988" max="9988" width="35.375" style="61" customWidth="1"/>
    <col min="9989" max="9989" width="7.125" style="61" bestFit="1" customWidth="1"/>
    <col min="9990" max="9991" width="15.125" style="61" customWidth="1"/>
    <col min="9992" max="9992" width="10.625" style="61" customWidth="1"/>
    <col min="9993" max="9994" width="15.125" style="61" customWidth="1"/>
    <col min="9995" max="9995" width="10.625" style="61" customWidth="1"/>
    <col min="9996" max="9997" width="15.125" style="61" customWidth="1"/>
    <col min="9998" max="9998" width="10.625" style="61" customWidth="1"/>
    <col min="9999" max="10000" width="15.125" style="61" customWidth="1"/>
    <col min="10001" max="10001" width="10.625" style="61" customWidth="1"/>
    <col min="10002" max="10003" width="15.125" style="61" customWidth="1"/>
    <col min="10004" max="10004" width="10.625" style="61" customWidth="1"/>
    <col min="10005" max="10006" width="15.125" style="61" customWidth="1"/>
    <col min="10007" max="10007" width="10.625" style="61" customWidth="1"/>
    <col min="10008" max="10009" width="15.125" style="61" customWidth="1"/>
    <col min="10010" max="10010" width="10.625" style="61" customWidth="1"/>
    <col min="10011" max="10012" width="15.125" style="61" customWidth="1"/>
    <col min="10013" max="10013" width="10.625" style="61" customWidth="1"/>
    <col min="10014" max="10015" width="15.125" style="61" customWidth="1"/>
    <col min="10016" max="10016" width="10.625" style="61" customWidth="1"/>
    <col min="10017" max="10018" width="15.125" style="61" customWidth="1"/>
    <col min="10019" max="10019" width="10.625" style="61" customWidth="1"/>
    <col min="10020" max="10021" width="15.125" style="61" customWidth="1"/>
    <col min="10022" max="10022" width="10.625" style="61" customWidth="1"/>
    <col min="10023" max="10023" width="15.125" style="61" customWidth="1"/>
    <col min="10024" max="10024" width="9.625" style="61" customWidth="1"/>
    <col min="10025" max="10026" width="15.125" style="61" customWidth="1"/>
    <col min="10027" max="10027" width="9.625" style="61"/>
    <col min="10028" max="10092" width="0" style="61" hidden="1" customWidth="1"/>
    <col min="10093" max="10240" width="9.625" style="61"/>
    <col min="10241" max="10241" width="12.375" style="61" bestFit="1" customWidth="1"/>
    <col min="10242" max="10242" width="12.375" style="61" customWidth="1"/>
    <col min="10243" max="10243" width="6" style="61" bestFit="1" customWidth="1"/>
    <col min="10244" max="10244" width="35.375" style="61" customWidth="1"/>
    <col min="10245" max="10245" width="7.125" style="61" bestFit="1" customWidth="1"/>
    <col min="10246" max="10247" width="15.125" style="61" customWidth="1"/>
    <col min="10248" max="10248" width="10.625" style="61" customWidth="1"/>
    <col min="10249" max="10250" width="15.125" style="61" customWidth="1"/>
    <col min="10251" max="10251" width="10.625" style="61" customWidth="1"/>
    <col min="10252" max="10253" width="15.125" style="61" customWidth="1"/>
    <col min="10254" max="10254" width="10.625" style="61" customWidth="1"/>
    <col min="10255" max="10256" width="15.125" style="61" customWidth="1"/>
    <col min="10257" max="10257" width="10.625" style="61" customWidth="1"/>
    <col min="10258" max="10259" width="15.125" style="61" customWidth="1"/>
    <col min="10260" max="10260" width="10.625" style="61" customWidth="1"/>
    <col min="10261" max="10262" width="15.125" style="61" customWidth="1"/>
    <col min="10263" max="10263" width="10.625" style="61" customWidth="1"/>
    <col min="10264" max="10265" width="15.125" style="61" customWidth="1"/>
    <col min="10266" max="10266" width="10.625" style="61" customWidth="1"/>
    <col min="10267" max="10268" width="15.125" style="61" customWidth="1"/>
    <col min="10269" max="10269" width="10.625" style="61" customWidth="1"/>
    <col min="10270" max="10271" width="15.125" style="61" customWidth="1"/>
    <col min="10272" max="10272" width="10.625" style="61" customWidth="1"/>
    <col min="10273" max="10274" width="15.125" style="61" customWidth="1"/>
    <col min="10275" max="10275" width="10.625" style="61" customWidth="1"/>
    <col min="10276" max="10277" width="15.125" style="61" customWidth="1"/>
    <col min="10278" max="10278" width="10.625" style="61" customWidth="1"/>
    <col min="10279" max="10279" width="15.125" style="61" customWidth="1"/>
    <col min="10280" max="10280" width="9.625" style="61" customWidth="1"/>
    <col min="10281" max="10282" width="15.125" style="61" customWidth="1"/>
    <col min="10283" max="10283" width="9.625" style="61"/>
    <col min="10284" max="10348" width="0" style="61" hidden="1" customWidth="1"/>
    <col min="10349" max="10496" width="9.625" style="61"/>
    <col min="10497" max="10497" width="12.375" style="61" bestFit="1" customWidth="1"/>
    <col min="10498" max="10498" width="12.375" style="61" customWidth="1"/>
    <col min="10499" max="10499" width="6" style="61" bestFit="1" customWidth="1"/>
    <col min="10500" max="10500" width="35.375" style="61" customWidth="1"/>
    <col min="10501" max="10501" width="7.125" style="61" bestFit="1" customWidth="1"/>
    <col min="10502" max="10503" width="15.125" style="61" customWidth="1"/>
    <col min="10504" max="10504" width="10.625" style="61" customWidth="1"/>
    <col min="10505" max="10506" width="15.125" style="61" customWidth="1"/>
    <col min="10507" max="10507" width="10.625" style="61" customWidth="1"/>
    <col min="10508" max="10509" width="15.125" style="61" customWidth="1"/>
    <col min="10510" max="10510" width="10.625" style="61" customWidth="1"/>
    <col min="10511" max="10512" width="15.125" style="61" customWidth="1"/>
    <col min="10513" max="10513" width="10.625" style="61" customWidth="1"/>
    <col min="10514" max="10515" width="15.125" style="61" customWidth="1"/>
    <col min="10516" max="10516" width="10.625" style="61" customWidth="1"/>
    <col min="10517" max="10518" width="15.125" style="61" customWidth="1"/>
    <col min="10519" max="10519" width="10.625" style="61" customWidth="1"/>
    <col min="10520" max="10521" width="15.125" style="61" customWidth="1"/>
    <col min="10522" max="10522" width="10.625" style="61" customWidth="1"/>
    <col min="10523" max="10524" width="15.125" style="61" customWidth="1"/>
    <col min="10525" max="10525" width="10.625" style="61" customWidth="1"/>
    <col min="10526" max="10527" width="15.125" style="61" customWidth="1"/>
    <col min="10528" max="10528" width="10.625" style="61" customWidth="1"/>
    <col min="10529" max="10530" width="15.125" style="61" customWidth="1"/>
    <col min="10531" max="10531" width="10.625" style="61" customWidth="1"/>
    <col min="10532" max="10533" width="15.125" style="61" customWidth="1"/>
    <col min="10534" max="10534" width="10.625" style="61" customWidth="1"/>
    <col min="10535" max="10535" width="15.125" style="61" customWidth="1"/>
    <col min="10536" max="10536" width="9.625" style="61" customWidth="1"/>
    <col min="10537" max="10538" width="15.125" style="61" customWidth="1"/>
    <col min="10539" max="10539" width="9.625" style="61"/>
    <col min="10540" max="10604" width="0" style="61" hidden="1" customWidth="1"/>
    <col min="10605" max="10752" width="9.625" style="61"/>
    <col min="10753" max="10753" width="12.375" style="61" bestFit="1" customWidth="1"/>
    <col min="10754" max="10754" width="12.375" style="61" customWidth="1"/>
    <col min="10755" max="10755" width="6" style="61" bestFit="1" customWidth="1"/>
    <col min="10756" max="10756" width="35.375" style="61" customWidth="1"/>
    <col min="10757" max="10757" width="7.125" style="61" bestFit="1" customWidth="1"/>
    <col min="10758" max="10759" width="15.125" style="61" customWidth="1"/>
    <col min="10760" max="10760" width="10.625" style="61" customWidth="1"/>
    <col min="10761" max="10762" width="15.125" style="61" customWidth="1"/>
    <col min="10763" max="10763" width="10.625" style="61" customWidth="1"/>
    <col min="10764" max="10765" width="15.125" style="61" customWidth="1"/>
    <col min="10766" max="10766" width="10.625" style="61" customWidth="1"/>
    <col min="10767" max="10768" width="15.125" style="61" customWidth="1"/>
    <col min="10769" max="10769" width="10.625" style="61" customWidth="1"/>
    <col min="10770" max="10771" width="15.125" style="61" customWidth="1"/>
    <col min="10772" max="10772" width="10.625" style="61" customWidth="1"/>
    <col min="10773" max="10774" width="15.125" style="61" customWidth="1"/>
    <col min="10775" max="10775" width="10.625" style="61" customWidth="1"/>
    <col min="10776" max="10777" width="15.125" style="61" customWidth="1"/>
    <col min="10778" max="10778" width="10.625" style="61" customWidth="1"/>
    <col min="10779" max="10780" width="15.125" style="61" customWidth="1"/>
    <col min="10781" max="10781" width="10.625" style="61" customWidth="1"/>
    <col min="10782" max="10783" width="15.125" style="61" customWidth="1"/>
    <col min="10784" max="10784" width="10.625" style="61" customWidth="1"/>
    <col min="10785" max="10786" width="15.125" style="61" customWidth="1"/>
    <col min="10787" max="10787" width="10.625" style="61" customWidth="1"/>
    <col min="10788" max="10789" width="15.125" style="61" customWidth="1"/>
    <col min="10790" max="10790" width="10.625" style="61" customWidth="1"/>
    <col min="10791" max="10791" width="15.125" style="61" customWidth="1"/>
    <col min="10792" max="10792" width="9.625" style="61" customWidth="1"/>
    <col min="10793" max="10794" width="15.125" style="61" customWidth="1"/>
    <col min="10795" max="10795" width="9.625" style="61"/>
    <col min="10796" max="10860" width="0" style="61" hidden="1" customWidth="1"/>
    <col min="10861" max="11008" width="9.625" style="61"/>
    <col min="11009" max="11009" width="12.375" style="61" bestFit="1" customWidth="1"/>
    <col min="11010" max="11010" width="12.375" style="61" customWidth="1"/>
    <col min="11011" max="11011" width="6" style="61" bestFit="1" customWidth="1"/>
    <col min="11012" max="11012" width="35.375" style="61" customWidth="1"/>
    <col min="11013" max="11013" width="7.125" style="61" bestFit="1" customWidth="1"/>
    <col min="11014" max="11015" width="15.125" style="61" customWidth="1"/>
    <col min="11016" max="11016" width="10.625" style="61" customWidth="1"/>
    <col min="11017" max="11018" width="15.125" style="61" customWidth="1"/>
    <col min="11019" max="11019" width="10.625" style="61" customWidth="1"/>
    <col min="11020" max="11021" width="15.125" style="61" customWidth="1"/>
    <col min="11022" max="11022" width="10.625" style="61" customWidth="1"/>
    <col min="11023" max="11024" width="15.125" style="61" customWidth="1"/>
    <col min="11025" max="11025" width="10.625" style="61" customWidth="1"/>
    <col min="11026" max="11027" width="15.125" style="61" customWidth="1"/>
    <col min="11028" max="11028" width="10.625" style="61" customWidth="1"/>
    <col min="11029" max="11030" width="15.125" style="61" customWidth="1"/>
    <col min="11031" max="11031" width="10.625" style="61" customWidth="1"/>
    <col min="11032" max="11033" width="15.125" style="61" customWidth="1"/>
    <col min="11034" max="11034" width="10.625" style="61" customWidth="1"/>
    <col min="11035" max="11036" width="15.125" style="61" customWidth="1"/>
    <col min="11037" max="11037" width="10.625" style="61" customWidth="1"/>
    <col min="11038" max="11039" width="15.125" style="61" customWidth="1"/>
    <col min="11040" max="11040" width="10.625" style="61" customWidth="1"/>
    <col min="11041" max="11042" width="15.125" style="61" customWidth="1"/>
    <col min="11043" max="11043" width="10.625" style="61" customWidth="1"/>
    <col min="11044" max="11045" width="15.125" style="61" customWidth="1"/>
    <col min="11046" max="11046" width="10.625" style="61" customWidth="1"/>
    <col min="11047" max="11047" width="15.125" style="61" customWidth="1"/>
    <col min="11048" max="11048" width="9.625" style="61" customWidth="1"/>
    <col min="11049" max="11050" width="15.125" style="61" customWidth="1"/>
    <col min="11051" max="11051" width="9.625" style="61"/>
    <col min="11052" max="11116" width="0" style="61" hidden="1" customWidth="1"/>
    <col min="11117" max="11264" width="9.625" style="61"/>
    <col min="11265" max="11265" width="12.375" style="61" bestFit="1" customWidth="1"/>
    <col min="11266" max="11266" width="12.375" style="61" customWidth="1"/>
    <col min="11267" max="11267" width="6" style="61" bestFit="1" customWidth="1"/>
    <col min="11268" max="11268" width="35.375" style="61" customWidth="1"/>
    <col min="11269" max="11269" width="7.125" style="61" bestFit="1" customWidth="1"/>
    <col min="11270" max="11271" width="15.125" style="61" customWidth="1"/>
    <col min="11272" max="11272" width="10.625" style="61" customWidth="1"/>
    <col min="11273" max="11274" width="15.125" style="61" customWidth="1"/>
    <col min="11275" max="11275" width="10.625" style="61" customWidth="1"/>
    <col min="11276" max="11277" width="15.125" style="61" customWidth="1"/>
    <col min="11278" max="11278" width="10.625" style="61" customWidth="1"/>
    <col min="11279" max="11280" width="15.125" style="61" customWidth="1"/>
    <col min="11281" max="11281" width="10.625" style="61" customWidth="1"/>
    <col min="11282" max="11283" width="15.125" style="61" customWidth="1"/>
    <col min="11284" max="11284" width="10.625" style="61" customWidth="1"/>
    <col min="11285" max="11286" width="15.125" style="61" customWidth="1"/>
    <col min="11287" max="11287" width="10.625" style="61" customWidth="1"/>
    <col min="11288" max="11289" width="15.125" style="61" customWidth="1"/>
    <col min="11290" max="11290" width="10.625" style="61" customWidth="1"/>
    <col min="11291" max="11292" width="15.125" style="61" customWidth="1"/>
    <col min="11293" max="11293" width="10.625" style="61" customWidth="1"/>
    <col min="11294" max="11295" width="15.125" style="61" customWidth="1"/>
    <col min="11296" max="11296" width="10.625" style="61" customWidth="1"/>
    <col min="11297" max="11298" width="15.125" style="61" customWidth="1"/>
    <col min="11299" max="11299" width="10.625" style="61" customWidth="1"/>
    <col min="11300" max="11301" width="15.125" style="61" customWidth="1"/>
    <col min="11302" max="11302" width="10.625" style="61" customWidth="1"/>
    <col min="11303" max="11303" width="15.125" style="61" customWidth="1"/>
    <col min="11304" max="11304" width="9.625" style="61" customWidth="1"/>
    <col min="11305" max="11306" width="15.125" style="61" customWidth="1"/>
    <col min="11307" max="11307" width="9.625" style="61"/>
    <col min="11308" max="11372" width="0" style="61" hidden="1" customWidth="1"/>
    <col min="11373" max="11520" width="9.625" style="61"/>
    <col min="11521" max="11521" width="12.375" style="61" bestFit="1" customWidth="1"/>
    <col min="11522" max="11522" width="12.375" style="61" customWidth="1"/>
    <col min="11523" max="11523" width="6" style="61" bestFit="1" customWidth="1"/>
    <col min="11524" max="11524" width="35.375" style="61" customWidth="1"/>
    <col min="11525" max="11525" width="7.125" style="61" bestFit="1" customWidth="1"/>
    <col min="11526" max="11527" width="15.125" style="61" customWidth="1"/>
    <col min="11528" max="11528" width="10.625" style="61" customWidth="1"/>
    <col min="11529" max="11530" width="15.125" style="61" customWidth="1"/>
    <col min="11531" max="11531" width="10.625" style="61" customWidth="1"/>
    <col min="11532" max="11533" width="15.125" style="61" customWidth="1"/>
    <col min="11534" max="11534" width="10.625" style="61" customWidth="1"/>
    <col min="11535" max="11536" width="15.125" style="61" customWidth="1"/>
    <col min="11537" max="11537" width="10.625" style="61" customWidth="1"/>
    <col min="11538" max="11539" width="15.125" style="61" customWidth="1"/>
    <col min="11540" max="11540" width="10.625" style="61" customWidth="1"/>
    <col min="11541" max="11542" width="15.125" style="61" customWidth="1"/>
    <col min="11543" max="11543" width="10.625" style="61" customWidth="1"/>
    <col min="11544" max="11545" width="15.125" style="61" customWidth="1"/>
    <col min="11546" max="11546" width="10.625" style="61" customWidth="1"/>
    <col min="11547" max="11548" width="15.125" style="61" customWidth="1"/>
    <col min="11549" max="11549" width="10.625" style="61" customWidth="1"/>
    <col min="11550" max="11551" width="15.125" style="61" customWidth="1"/>
    <col min="11552" max="11552" width="10.625" style="61" customWidth="1"/>
    <col min="11553" max="11554" width="15.125" style="61" customWidth="1"/>
    <col min="11555" max="11555" width="10.625" style="61" customWidth="1"/>
    <col min="11556" max="11557" width="15.125" style="61" customWidth="1"/>
    <col min="11558" max="11558" width="10.625" style="61" customWidth="1"/>
    <col min="11559" max="11559" width="15.125" style="61" customWidth="1"/>
    <col min="11560" max="11560" width="9.625" style="61" customWidth="1"/>
    <col min="11561" max="11562" width="15.125" style="61" customWidth="1"/>
    <col min="11563" max="11563" width="9.625" style="61"/>
    <col min="11564" max="11628" width="0" style="61" hidden="1" customWidth="1"/>
    <col min="11629" max="11776" width="9.625" style="61"/>
    <col min="11777" max="11777" width="12.375" style="61" bestFit="1" customWidth="1"/>
    <col min="11778" max="11778" width="12.375" style="61" customWidth="1"/>
    <col min="11779" max="11779" width="6" style="61" bestFit="1" customWidth="1"/>
    <col min="11780" max="11780" width="35.375" style="61" customWidth="1"/>
    <col min="11781" max="11781" width="7.125" style="61" bestFit="1" customWidth="1"/>
    <col min="11782" max="11783" width="15.125" style="61" customWidth="1"/>
    <col min="11784" max="11784" width="10.625" style="61" customWidth="1"/>
    <col min="11785" max="11786" width="15.125" style="61" customWidth="1"/>
    <col min="11787" max="11787" width="10.625" style="61" customWidth="1"/>
    <col min="11788" max="11789" width="15.125" style="61" customWidth="1"/>
    <col min="11790" max="11790" width="10.625" style="61" customWidth="1"/>
    <col min="11791" max="11792" width="15.125" style="61" customWidth="1"/>
    <col min="11793" max="11793" width="10.625" style="61" customWidth="1"/>
    <col min="11794" max="11795" width="15.125" style="61" customWidth="1"/>
    <col min="11796" max="11796" width="10.625" style="61" customWidth="1"/>
    <col min="11797" max="11798" width="15.125" style="61" customWidth="1"/>
    <col min="11799" max="11799" width="10.625" style="61" customWidth="1"/>
    <col min="11800" max="11801" width="15.125" style="61" customWidth="1"/>
    <col min="11802" max="11802" width="10.625" style="61" customWidth="1"/>
    <col min="11803" max="11804" width="15.125" style="61" customWidth="1"/>
    <col min="11805" max="11805" width="10.625" style="61" customWidth="1"/>
    <col min="11806" max="11807" width="15.125" style="61" customWidth="1"/>
    <col min="11808" max="11808" width="10.625" style="61" customWidth="1"/>
    <col min="11809" max="11810" width="15.125" style="61" customWidth="1"/>
    <col min="11811" max="11811" width="10.625" style="61" customWidth="1"/>
    <col min="11812" max="11813" width="15.125" style="61" customWidth="1"/>
    <col min="11814" max="11814" width="10.625" style="61" customWidth="1"/>
    <col min="11815" max="11815" width="15.125" style="61" customWidth="1"/>
    <col min="11816" max="11816" width="9.625" style="61" customWidth="1"/>
    <col min="11817" max="11818" width="15.125" style="61" customWidth="1"/>
    <col min="11819" max="11819" width="9.625" style="61"/>
    <col min="11820" max="11884" width="0" style="61" hidden="1" customWidth="1"/>
    <col min="11885" max="12032" width="9.625" style="61"/>
    <col min="12033" max="12033" width="12.375" style="61" bestFit="1" customWidth="1"/>
    <col min="12034" max="12034" width="12.375" style="61" customWidth="1"/>
    <col min="12035" max="12035" width="6" style="61" bestFit="1" customWidth="1"/>
    <col min="12036" max="12036" width="35.375" style="61" customWidth="1"/>
    <col min="12037" max="12037" width="7.125" style="61" bestFit="1" customWidth="1"/>
    <col min="12038" max="12039" width="15.125" style="61" customWidth="1"/>
    <col min="12040" max="12040" width="10.625" style="61" customWidth="1"/>
    <col min="12041" max="12042" width="15.125" style="61" customWidth="1"/>
    <col min="12043" max="12043" width="10.625" style="61" customWidth="1"/>
    <col min="12044" max="12045" width="15.125" style="61" customWidth="1"/>
    <col min="12046" max="12046" width="10.625" style="61" customWidth="1"/>
    <col min="12047" max="12048" width="15.125" style="61" customWidth="1"/>
    <col min="12049" max="12049" width="10.625" style="61" customWidth="1"/>
    <col min="12050" max="12051" width="15.125" style="61" customWidth="1"/>
    <col min="12052" max="12052" width="10.625" style="61" customWidth="1"/>
    <col min="12053" max="12054" width="15.125" style="61" customWidth="1"/>
    <col min="12055" max="12055" width="10.625" style="61" customWidth="1"/>
    <col min="12056" max="12057" width="15.125" style="61" customWidth="1"/>
    <col min="12058" max="12058" width="10.625" style="61" customWidth="1"/>
    <col min="12059" max="12060" width="15.125" style="61" customWidth="1"/>
    <col min="12061" max="12061" width="10.625" style="61" customWidth="1"/>
    <col min="12062" max="12063" width="15.125" style="61" customWidth="1"/>
    <col min="12064" max="12064" width="10.625" style="61" customWidth="1"/>
    <col min="12065" max="12066" width="15.125" style="61" customWidth="1"/>
    <col min="12067" max="12067" width="10.625" style="61" customWidth="1"/>
    <col min="12068" max="12069" width="15.125" style="61" customWidth="1"/>
    <col min="12070" max="12070" width="10.625" style="61" customWidth="1"/>
    <col min="12071" max="12071" width="15.125" style="61" customWidth="1"/>
    <col min="12072" max="12072" width="9.625" style="61" customWidth="1"/>
    <col min="12073" max="12074" width="15.125" style="61" customWidth="1"/>
    <col min="12075" max="12075" width="9.625" style="61"/>
    <col min="12076" max="12140" width="0" style="61" hidden="1" customWidth="1"/>
    <col min="12141" max="12288" width="9.625" style="61"/>
    <col min="12289" max="12289" width="12.375" style="61" bestFit="1" customWidth="1"/>
    <col min="12290" max="12290" width="12.375" style="61" customWidth="1"/>
    <col min="12291" max="12291" width="6" style="61" bestFit="1" customWidth="1"/>
    <col min="12292" max="12292" width="35.375" style="61" customWidth="1"/>
    <col min="12293" max="12293" width="7.125" style="61" bestFit="1" customWidth="1"/>
    <col min="12294" max="12295" width="15.125" style="61" customWidth="1"/>
    <col min="12296" max="12296" width="10.625" style="61" customWidth="1"/>
    <col min="12297" max="12298" width="15.125" style="61" customWidth="1"/>
    <col min="12299" max="12299" width="10.625" style="61" customWidth="1"/>
    <col min="12300" max="12301" width="15.125" style="61" customWidth="1"/>
    <col min="12302" max="12302" width="10.625" style="61" customWidth="1"/>
    <col min="12303" max="12304" width="15.125" style="61" customWidth="1"/>
    <col min="12305" max="12305" width="10.625" style="61" customWidth="1"/>
    <col min="12306" max="12307" width="15.125" style="61" customWidth="1"/>
    <col min="12308" max="12308" width="10.625" style="61" customWidth="1"/>
    <col min="12309" max="12310" width="15.125" style="61" customWidth="1"/>
    <col min="12311" max="12311" width="10.625" style="61" customWidth="1"/>
    <col min="12312" max="12313" width="15.125" style="61" customWidth="1"/>
    <col min="12314" max="12314" width="10.625" style="61" customWidth="1"/>
    <col min="12315" max="12316" width="15.125" style="61" customWidth="1"/>
    <col min="12317" max="12317" width="10.625" style="61" customWidth="1"/>
    <col min="12318" max="12319" width="15.125" style="61" customWidth="1"/>
    <col min="12320" max="12320" width="10.625" style="61" customWidth="1"/>
    <col min="12321" max="12322" width="15.125" style="61" customWidth="1"/>
    <col min="12323" max="12323" width="10.625" style="61" customWidth="1"/>
    <col min="12324" max="12325" width="15.125" style="61" customWidth="1"/>
    <col min="12326" max="12326" width="10.625" style="61" customWidth="1"/>
    <col min="12327" max="12327" width="15.125" style="61" customWidth="1"/>
    <col min="12328" max="12328" width="9.625" style="61" customWidth="1"/>
    <col min="12329" max="12330" width="15.125" style="61" customWidth="1"/>
    <col min="12331" max="12331" width="9.625" style="61"/>
    <col min="12332" max="12396" width="0" style="61" hidden="1" customWidth="1"/>
    <col min="12397" max="12544" width="9.625" style="61"/>
    <col min="12545" max="12545" width="12.375" style="61" bestFit="1" customWidth="1"/>
    <col min="12546" max="12546" width="12.375" style="61" customWidth="1"/>
    <col min="12547" max="12547" width="6" style="61" bestFit="1" customWidth="1"/>
    <col min="12548" max="12548" width="35.375" style="61" customWidth="1"/>
    <col min="12549" max="12549" width="7.125" style="61" bestFit="1" customWidth="1"/>
    <col min="12550" max="12551" width="15.125" style="61" customWidth="1"/>
    <col min="12552" max="12552" width="10.625" style="61" customWidth="1"/>
    <col min="12553" max="12554" width="15.125" style="61" customWidth="1"/>
    <col min="12555" max="12555" width="10.625" style="61" customWidth="1"/>
    <col min="12556" max="12557" width="15.125" style="61" customWidth="1"/>
    <col min="12558" max="12558" width="10.625" style="61" customWidth="1"/>
    <col min="12559" max="12560" width="15.125" style="61" customWidth="1"/>
    <col min="12561" max="12561" width="10.625" style="61" customWidth="1"/>
    <col min="12562" max="12563" width="15.125" style="61" customWidth="1"/>
    <col min="12564" max="12564" width="10.625" style="61" customWidth="1"/>
    <col min="12565" max="12566" width="15.125" style="61" customWidth="1"/>
    <col min="12567" max="12567" width="10.625" style="61" customWidth="1"/>
    <col min="12568" max="12569" width="15.125" style="61" customWidth="1"/>
    <col min="12570" max="12570" width="10.625" style="61" customWidth="1"/>
    <col min="12571" max="12572" width="15.125" style="61" customWidth="1"/>
    <col min="12573" max="12573" width="10.625" style="61" customWidth="1"/>
    <col min="12574" max="12575" width="15.125" style="61" customWidth="1"/>
    <col min="12576" max="12576" width="10.625" style="61" customWidth="1"/>
    <col min="12577" max="12578" width="15.125" style="61" customWidth="1"/>
    <col min="12579" max="12579" width="10.625" style="61" customWidth="1"/>
    <col min="12580" max="12581" width="15.125" style="61" customWidth="1"/>
    <col min="12582" max="12582" width="10.625" style="61" customWidth="1"/>
    <col min="12583" max="12583" width="15.125" style="61" customWidth="1"/>
    <col min="12584" max="12584" width="9.625" style="61" customWidth="1"/>
    <col min="12585" max="12586" width="15.125" style="61" customWidth="1"/>
    <col min="12587" max="12587" width="9.625" style="61"/>
    <col min="12588" max="12652" width="0" style="61" hidden="1" customWidth="1"/>
    <col min="12653" max="12800" width="9.625" style="61"/>
    <col min="12801" max="12801" width="12.375" style="61" bestFit="1" customWidth="1"/>
    <col min="12802" max="12802" width="12.375" style="61" customWidth="1"/>
    <col min="12803" max="12803" width="6" style="61" bestFit="1" customWidth="1"/>
    <col min="12804" max="12804" width="35.375" style="61" customWidth="1"/>
    <col min="12805" max="12805" width="7.125" style="61" bestFit="1" customWidth="1"/>
    <col min="12806" max="12807" width="15.125" style="61" customWidth="1"/>
    <col min="12808" max="12808" width="10.625" style="61" customWidth="1"/>
    <col min="12809" max="12810" width="15.125" style="61" customWidth="1"/>
    <col min="12811" max="12811" width="10.625" style="61" customWidth="1"/>
    <col min="12812" max="12813" width="15.125" style="61" customWidth="1"/>
    <col min="12814" max="12814" width="10.625" style="61" customWidth="1"/>
    <col min="12815" max="12816" width="15.125" style="61" customWidth="1"/>
    <col min="12817" max="12817" width="10.625" style="61" customWidth="1"/>
    <col min="12818" max="12819" width="15.125" style="61" customWidth="1"/>
    <col min="12820" max="12820" width="10.625" style="61" customWidth="1"/>
    <col min="12821" max="12822" width="15.125" style="61" customWidth="1"/>
    <col min="12823" max="12823" width="10.625" style="61" customWidth="1"/>
    <col min="12824" max="12825" width="15.125" style="61" customWidth="1"/>
    <col min="12826" max="12826" width="10.625" style="61" customWidth="1"/>
    <col min="12827" max="12828" width="15.125" style="61" customWidth="1"/>
    <col min="12829" max="12829" width="10.625" style="61" customWidth="1"/>
    <col min="12830" max="12831" width="15.125" style="61" customWidth="1"/>
    <col min="12832" max="12832" width="10.625" style="61" customWidth="1"/>
    <col min="12833" max="12834" width="15.125" style="61" customWidth="1"/>
    <col min="12835" max="12835" width="10.625" style="61" customWidth="1"/>
    <col min="12836" max="12837" width="15.125" style="61" customWidth="1"/>
    <col min="12838" max="12838" width="10.625" style="61" customWidth="1"/>
    <col min="12839" max="12839" width="15.125" style="61" customWidth="1"/>
    <col min="12840" max="12840" width="9.625" style="61" customWidth="1"/>
    <col min="12841" max="12842" width="15.125" style="61" customWidth="1"/>
    <col min="12843" max="12843" width="9.625" style="61"/>
    <col min="12844" max="12908" width="0" style="61" hidden="1" customWidth="1"/>
    <col min="12909" max="13056" width="9.625" style="61"/>
    <col min="13057" max="13057" width="12.375" style="61" bestFit="1" customWidth="1"/>
    <col min="13058" max="13058" width="12.375" style="61" customWidth="1"/>
    <col min="13059" max="13059" width="6" style="61" bestFit="1" customWidth="1"/>
    <col min="13060" max="13060" width="35.375" style="61" customWidth="1"/>
    <col min="13061" max="13061" width="7.125" style="61" bestFit="1" customWidth="1"/>
    <col min="13062" max="13063" width="15.125" style="61" customWidth="1"/>
    <col min="13064" max="13064" width="10.625" style="61" customWidth="1"/>
    <col min="13065" max="13066" width="15.125" style="61" customWidth="1"/>
    <col min="13067" max="13067" width="10.625" style="61" customWidth="1"/>
    <col min="13068" max="13069" width="15.125" style="61" customWidth="1"/>
    <col min="13070" max="13070" width="10.625" style="61" customWidth="1"/>
    <col min="13071" max="13072" width="15.125" style="61" customWidth="1"/>
    <col min="13073" max="13073" width="10.625" style="61" customWidth="1"/>
    <col min="13074" max="13075" width="15.125" style="61" customWidth="1"/>
    <col min="13076" max="13076" width="10.625" style="61" customWidth="1"/>
    <col min="13077" max="13078" width="15.125" style="61" customWidth="1"/>
    <col min="13079" max="13079" width="10.625" style="61" customWidth="1"/>
    <col min="13080" max="13081" width="15.125" style="61" customWidth="1"/>
    <col min="13082" max="13082" width="10.625" style="61" customWidth="1"/>
    <col min="13083" max="13084" width="15.125" style="61" customWidth="1"/>
    <col min="13085" max="13085" width="10.625" style="61" customWidth="1"/>
    <col min="13086" max="13087" width="15.125" style="61" customWidth="1"/>
    <col min="13088" max="13088" width="10.625" style="61" customWidth="1"/>
    <col min="13089" max="13090" width="15.125" style="61" customWidth="1"/>
    <col min="13091" max="13091" width="10.625" style="61" customWidth="1"/>
    <col min="13092" max="13093" width="15.125" style="61" customWidth="1"/>
    <col min="13094" max="13094" width="10.625" style="61" customWidth="1"/>
    <col min="13095" max="13095" width="15.125" style="61" customWidth="1"/>
    <col min="13096" max="13096" width="9.625" style="61" customWidth="1"/>
    <col min="13097" max="13098" width="15.125" style="61" customWidth="1"/>
    <col min="13099" max="13099" width="9.625" style="61"/>
    <col min="13100" max="13164" width="0" style="61" hidden="1" customWidth="1"/>
    <col min="13165" max="13312" width="9.625" style="61"/>
    <col min="13313" max="13313" width="12.375" style="61" bestFit="1" customWidth="1"/>
    <col min="13314" max="13314" width="12.375" style="61" customWidth="1"/>
    <col min="13315" max="13315" width="6" style="61" bestFit="1" customWidth="1"/>
    <col min="13316" max="13316" width="35.375" style="61" customWidth="1"/>
    <col min="13317" max="13317" width="7.125" style="61" bestFit="1" customWidth="1"/>
    <col min="13318" max="13319" width="15.125" style="61" customWidth="1"/>
    <col min="13320" max="13320" width="10.625" style="61" customWidth="1"/>
    <col min="13321" max="13322" width="15.125" style="61" customWidth="1"/>
    <col min="13323" max="13323" width="10.625" style="61" customWidth="1"/>
    <col min="13324" max="13325" width="15.125" style="61" customWidth="1"/>
    <col min="13326" max="13326" width="10.625" style="61" customWidth="1"/>
    <col min="13327" max="13328" width="15.125" style="61" customWidth="1"/>
    <col min="13329" max="13329" width="10.625" style="61" customWidth="1"/>
    <col min="13330" max="13331" width="15.125" style="61" customWidth="1"/>
    <col min="13332" max="13332" width="10.625" style="61" customWidth="1"/>
    <col min="13333" max="13334" width="15.125" style="61" customWidth="1"/>
    <col min="13335" max="13335" width="10.625" style="61" customWidth="1"/>
    <col min="13336" max="13337" width="15.125" style="61" customWidth="1"/>
    <col min="13338" max="13338" width="10.625" style="61" customWidth="1"/>
    <col min="13339" max="13340" width="15.125" style="61" customWidth="1"/>
    <col min="13341" max="13341" width="10.625" style="61" customWidth="1"/>
    <col min="13342" max="13343" width="15.125" style="61" customWidth="1"/>
    <col min="13344" max="13344" width="10.625" style="61" customWidth="1"/>
    <col min="13345" max="13346" width="15.125" style="61" customWidth="1"/>
    <col min="13347" max="13347" width="10.625" style="61" customWidth="1"/>
    <col min="13348" max="13349" width="15.125" style="61" customWidth="1"/>
    <col min="13350" max="13350" width="10.625" style="61" customWidth="1"/>
    <col min="13351" max="13351" width="15.125" style="61" customWidth="1"/>
    <col min="13352" max="13352" width="9.625" style="61" customWidth="1"/>
    <col min="13353" max="13354" width="15.125" style="61" customWidth="1"/>
    <col min="13355" max="13355" width="9.625" style="61"/>
    <col min="13356" max="13420" width="0" style="61" hidden="1" customWidth="1"/>
    <col min="13421" max="13568" width="9.625" style="61"/>
    <col min="13569" max="13569" width="12.375" style="61" bestFit="1" customWidth="1"/>
    <col min="13570" max="13570" width="12.375" style="61" customWidth="1"/>
    <col min="13571" max="13571" width="6" style="61" bestFit="1" customWidth="1"/>
    <col min="13572" max="13572" width="35.375" style="61" customWidth="1"/>
    <col min="13573" max="13573" width="7.125" style="61" bestFit="1" customWidth="1"/>
    <col min="13574" max="13575" width="15.125" style="61" customWidth="1"/>
    <col min="13576" max="13576" width="10.625" style="61" customWidth="1"/>
    <col min="13577" max="13578" width="15.125" style="61" customWidth="1"/>
    <col min="13579" max="13579" width="10.625" style="61" customWidth="1"/>
    <col min="13580" max="13581" width="15.125" style="61" customWidth="1"/>
    <col min="13582" max="13582" width="10.625" style="61" customWidth="1"/>
    <col min="13583" max="13584" width="15.125" style="61" customWidth="1"/>
    <col min="13585" max="13585" width="10.625" style="61" customWidth="1"/>
    <col min="13586" max="13587" width="15.125" style="61" customWidth="1"/>
    <col min="13588" max="13588" width="10.625" style="61" customWidth="1"/>
    <col min="13589" max="13590" width="15.125" style="61" customWidth="1"/>
    <col min="13591" max="13591" width="10.625" style="61" customWidth="1"/>
    <col min="13592" max="13593" width="15.125" style="61" customWidth="1"/>
    <col min="13594" max="13594" width="10.625" style="61" customWidth="1"/>
    <col min="13595" max="13596" width="15.125" style="61" customWidth="1"/>
    <col min="13597" max="13597" width="10.625" style="61" customWidth="1"/>
    <col min="13598" max="13599" width="15.125" style="61" customWidth="1"/>
    <col min="13600" max="13600" width="10.625" style="61" customWidth="1"/>
    <col min="13601" max="13602" width="15.125" style="61" customWidth="1"/>
    <col min="13603" max="13603" width="10.625" style="61" customWidth="1"/>
    <col min="13604" max="13605" width="15.125" style="61" customWidth="1"/>
    <col min="13606" max="13606" width="10.625" style="61" customWidth="1"/>
    <col min="13607" max="13607" width="15.125" style="61" customWidth="1"/>
    <col min="13608" max="13608" width="9.625" style="61" customWidth="1"/>
    <col min="13609" max="13610" width="15.125" style="61" customWidth="1"/>
    <col min="13611" max="13611" width="9.625" style="61"/>
    <col min="13612" max="13676" width="0" style="61" hidden="1" customWidth="1"/>
    <col min="13677" max="13824" width="9.625" style="61"/>
    <col min="13825" max="13825" width="12.375" style="61" bestFit="1" customWidth="1"/>
    <col min="13826" max="13826" width="12.375" style="61" customWidth="1"/>
    <col min="13827" max="13827" width="6" style="61" bestFit="1" customWidth="1"/>
    <col min="13828" max="13828" width="35.375" style="61" customWidth="1"/>
    <col min="13829" max="13829" width="7.125" style="61" bestFit="1" customWidth="1"/>
    <col min="13830" max="13831" width="15.125" style="61" customWidth="1"/>
    <col min="13832" max="13832" width="10.625" style="61" customWidth="1"/>
    <col min="13833" max="13834" width="15.125" style="61" customWidth="1"/>
    <col min="13835" max="13835" width="10.625" style="61" customWidth="1"/>
    <col min="13836" max="13837" width="15.125" style="61" customWidth="1"/>
    <col min="13838" max="13838" width="10.625" style="61" customWidth="1"/>
    <col min="13839" max="13840" width="15.125" style="61" customWidth="1"/>
    <col min="13841" max="13841" width="10.625" style="61" customWidth="1"/>
    <col min="13842" max="13843" width="15.125" style="61" customWidth="1"/>
    <col min="13844" max="13844" width="10.625" style="61" customWidth="1"/>
    <col min="13845" max="13846" width="15.125" style="61" customWidth="1"/>
    <col min="13847" max="13847" width="10.625" style="61" customWidth="1"/>
    <col min="13848" max="13849" width="15.125" style="61" customWidth="1"/>
    <col min="13850" max="13850" width="10.625" style="61" customWidth="1"/>
    <col min="13851" max="13852" width="15.125" style="61" customWidth="1"/>
    <col min="13853" max="13853" width="10.625" style="61" customWidth="1"/>
    <col min="13854" max="13855" width="15.125" style="61" customWidth="1"/>
    <col min="13856" max="13856" width="10.625" style="61" customWidth="1"/>
    <col min="13857" max="13858" width="15.125" style="61" customWidth="1"/>
    <col min="13859" max="13859" width="10.625" style="61" customWidth="1"/>
    <col min="13860" max="13861" width="15.125" style="61" customWidth="1"/>
    <col min="13862" max="13862" width="10.625" style="61" customWidth="1"/>
    <col min="13863" max="13863" width="15.125" style="61" customWidth="1"/>
    <col min="13864" max="13864" width="9.625" style="61" customWidth="1"/>
    <col min="13865" max="13866" width="15.125" style="61" customWidth="1"/>
    <col min="13867" max="13867" width="9.625" style="61"/>
    <col min="13868" max="13932" width="0" style="61" hidden="1" customWidth="1"/>
    <col min="13933" max="14080" width="9.625" style="61"/>
    <col min="14081" max="14081" width="12.375" style="61" bestFit="1" customWidth="1"/>
    <col min="14082" max="14082" width="12.375" style="61" customWidth="1"/>
    <col min="14083" max="14083" width="6" style="61" bestFit="1" customWidth="1"/>
    <col min="14084" max="14084" width="35.375" style="61" customWidth="1"/>
    <col min="14085" max="14085" width="7.125" style="61" bestFit="1" customWidth="1"/>
    <col min="14086" max="14087" width="15.125" style="61" customWidth="1"/>
    <col min="14088" max="14088" width="10.625" style="61" customWidth="1"/>
    <col min="14089" max="14090" width="15.125" style="61" customWidth="1"/>
    <col min="14091" max="14091" width="10.625" style="61" customWidth="1"/>
    <col min="14092" max="14093" width="15.125" style="61" customWidth="1"/>
    <col min="14094" max="14094" width="10.625" style="61" customWidth="1"/>
    <col min="14095" max="14096" width="15.125" style="61" customWidth="1"/>
    <col min="14097" max="14097" width="10.625" style="61" customWidth="1"/>
    <col min="14098" max="14099" width="15.125" style="61" customWidth="1"/>
    <col min="14100" max="14100" width="10.625" style="61" customWidth="1"/>
    <col min="14101" max="14102" width="15.125" style="61" customWidth="1"/>
    <col min="14103" max="14103" width="10.625" style="61" customWidth="1"/>
    <col min="14104" max="14105" width="15.125" style="61" customWidth="1"/>
    <col min="14106" max="14106" width="10.625" style="61" customWidth="1"/>
    <col min="14107" max="14108" width="15.125" style="61" customWidth="1"/>
    <col min="14109" max="14109" width="10.625" style="61" customWidth="1"/>
    <col min="14110" max="14111" width="15.125" style="61" customWidth="1"/>
    <col min="14112" max="14112" width="10.625" style="61" customWidth="1"/>
    <col min="14113" max="14114" width="15.125" style="61" customWidth="1"/>
    <col min="14115" max="14115" width="10.625" style="61" customWidth="1"/>
    <col min="14116" max="14117" width="15.125" style="61" customWidth="1"/>
    <col min="14118" max="14118" width="10.625" style="61" customWidth="1"/>
    <col min="14119" max="14119" width="15.125" style="61" customWidth="1"/>
    <col min="14120" max="14120" width="9.625" style="61" customWidth="1"/>
    <col min="14121" max="14122" width="15.125" style="61" customWidth="1"/>
    <col min="14123" max="14123" width="9.625" style="61"/>
    <col min="14124" max="14188" width="0" style="61" hidden="1" customWidth="1"/>
    <col min="14189" max="14336" width="9.625" style="61"/>
    <col min="14337" max="14337" width="12.375" style="61" bestFit="1" customWidth="1"/>
    <col min="14338" max="14338" width="12.375" style="61" customWidth="1"/>
    <col min="14339" max="14339" width="6" style="61" bestFit="1" customWidth="1"/>
    <col min="14340" max="14340" width="35.375" style="61" customWidth="1"/>
    <col min="14341" max="14341" width="7.125" style="61" bestFit="1" customWidth="1"/>
    <col min="14342" max="14343" width="15.125" style="61" customWidth="1"/>
    <col min="14344" max="14344" width="10.625" style="61" customWidth="1"/>
    <col min="14345" max="14346" width="15.125" style="61" customWidth="1"/>
    <col min="14347" max="14347" width="10.625" style="61" customWidth="1"/>
    <col min="14348" max="14349" width="15.125" style="61" customWidth="1"/>
    <col min="14350" max="14350" width="10.625" style="61" customWidth="1"/>
    <col min="14351" max="14352" width="15.125" style="61" customWidth="1"/>
    <col min="14353" max="14353" width="10.625" style="61" customWidth="1"/>
    <col min="14354" max="14355" width="15.125" style="61" customWidth="1"/>
    <col min="14356" max="14356" width="10.625" style="61" customWidth="1"/>
    <col min="14357" max="14358" width="15.125" style="61" customWidth="1"/>
    <col min="14359" max="14359" width="10.625" style="61" customWidth="1"/>
    <col min="14360" max="14361" width="15.125" style="61" customWidth="1"/>
    <col min="14362" max="14362" width="10.625" style="61" customWidth="1"/>
    <col min="14363" max="14364" width="15.125" style="61" customWidth="1"/>
    <col min="14365" max="14365" width="10.625" style="61" customWidth="1"/>
    <col min="14366" max="14367" width="15.125" style="61" customWidth="1"/>
    <col min="14368" max="14368" width="10.625" style="61" customWidth="1"/>
    <col min="14369" max="14370" width="15.125" style="61" customWidth="1"/>
    <col min="14371" max="14371" width="10.625" style="61" customWidth="1"/>
    <col min="14372" max="14373" width="15.125" style="61" customWidth="1"/>
    <col min="14374" max="14374" width="10.625" style="61" customWidth="1"/>
    <col min="14375" max="14375" width="15.125" style="61" customWidth="1"/>
    <col min="14376" max="14376" width="9.625" style="61" customWidth="1"/>
    <col min="14377" max="14378" width="15.125" style="61" customWidth="1"/>
    <col min="14379" max="14379" width="9.625" style="61"/>
    <col min="14380" max="14444" width="0" style="61" hidden="1" customWidth="1"/>
    <col min="14445" max="14592" width="9.625" style="61"/>
    <col min="14593" max="14593" width="12.375" style="61" bestFit="1" customWidth="1"/>
    <col min="14594" max="14594" width="12.375" style="61" customWidth="1"/>
    <col min="14595" max="14595" width="6" style="61" bestFit="1" customWidth="1"/>
    <col min="14596" max="14596" width="35.375" style="61" customWidth="1"/>
    <col min="14597" max="14597" width="7.125" style="61" bestFit="1" customWidth="1"/>
    <col min="14598" max="14599" width="15.125" style="61" customWidth="1"/>
    <col min="14600" max="14600" width="10.625" style="61" customWidth="1"/>
    <col min="14601" max="14602" width="15.125" style="61" customWidth="1"/>
    <col min="14603" max="14603" width="10.625" style="61" customWidth="1"/>
    <col min="14604" max="14605" width="15.125" style="61" customWidth="1"/>
    <col min="14606" max="14606" width="10.625" style="61" customWidth="1"/>
    <col min="14607" max="14608" width="15.125" style="61" customWidth="1"/>
    <col min="14609" max="14609" width="10.625" style="61" customWidth="1"/>
    <col min="14610" max="14611" width="15.125" style="61" customWidth="1"/>
    <col min="14612" max="14612" width="10.625" style="61" customWidth="1"/>
    <col min="14613" max="14614" width="15.125" style="61" customWidth="1"/>
    <col min="14615" max="14615" width="10.625" style="61" customWidth="1"/>
    <col min="14616" max="14617" width="15.125" style="61" customWidth="1"/>
    <col min="14618" max="14618" width="10.625" style="61" customWidth="1"/>
    <col min="14619" max="14620" width="15.125" style="61" customWidth="1"/>
    <col min="14621" max="14621" width="10.625" style="61" customWidth="1"/>
    <col min="14622" max="14623" width="15.125" style="61" customWidth="1"/>
    <col min="14624" max="14624" width="10.625" style="61" customWidth="1"/>
    <col min="14625" max="14626" width="15.125" style="61" customWidth="1"/>
    <col min="14627" max="14627" width="10.625" style="61" customWidth="1"/>
    <col min="14628" max="14629" width="15.125" style="61" customWidth="1"/>
    <col min="14630" max="14630" width="10.625" style="61" customWidth="1"/>
    <col min="14631" max="14631" width="15.125" style="61" customWidth="1"/>
    <col min="14632" max="14632" width="9.625" style="61" customWidth="1"/>
    <col min="14633" max="14634" width="15.125" style="61" customWidth="1"/>
    <col min="14635" max="14635" width="9.625" style="61"/>
    <col min="14636" max="14700" width="0" style="61" hidden="1" customWidth="1"/>
    <col min="14701" max="14848" width="9.625" style="61"/>
    <col min="14849" max="14849" width="12.375" style="61" bestFit="1" customWidth="1"/>
    <col min="14850" max="14850" width="12.375" style="61" customWidth="1"/>
    <col min="14851" max="14851" width="6" style="61" bestFit="1" customWidth="1"/>
    <col min="14852" max="14852" width="35.375" style="61" customWidth="1"/>
    <col min="14853" max="14853" width="7.125" style="61" bestFit="1" customWidth="1"/>
    <col min="14854" max="14855" width="15.125" style="61" customWidth="1"/>
    <col min="14856" max="14856" width="10.625" style="61" customWidth="1"/>
    <col min="14857" max="14858" width="15.125" style="61" customWidth="1"/>
    <col min="14859" max="14859" width="10.625" style="61" customWidth="1"/>
    <col min="14860" max="14861" width="15.125" style="61" customWidth="1"/>
    <col min="14862" max="14862" width="10.625" style="61" customWidth="1"/>
    <col min="14863" max="14864" width="15.125" style="61" customWidth="1"/>
    <col min="14865" max="14865" width="10.625" style="61" customWidth="1"/>
    <col min="14866" max="14867" width="15.125" style="61" customWidth="1"/>
    <col min="14868" max="14868" width="10.625" style="61" customWidth="1"/>
    <col min="14869" max="14870" width="15.125" style="61" customWidth="1"/>
    <col min="14871" max="14871" width="10.625" style="61" customWidth="1"/>
    <col min="14872" max="14873" width="15.125" style="61" customWidth="1"/>
    <col min="14874" max="14874" width="10.625" style="61" customWidth="1"/>
    <col min="14875" max="14876" width="15.125" style="61" customWidth="1"/>
    <col min="14877" max="14877" width="10.625" style="61" customWidth="1"/>
    <col min="14878" max="14879" width="15.125" style="61" customWidth="1"/>
    <col min="14880" max="14880" width="10.625" style="61" customWidth="1"/>
    <col min="14881" max="14882" width="15.125" style="61" customWidth="1"/>
    <col min="14883" max="14883" width="10.625" style="61" customWidth="1"/>
    <col min="14884" max="14885" width="15.125" style="61" customWidth="1"/>
    <col min="14886" max="14886" width="10.625" style="61" customWidth="1"/>
    <col min="14887" max="14887" width="15.125" style="61" customWidth="1"/>
    <col min="14888" max="14888" width="9.625" style="61" customWidth="1"/>
    <col min="14889" max="14890" width="15.125" style="61" customWidth="1"/>
    <col min="14891" max="14891" width="9.625" style="61"/>
    <col min="14892" max="14956" width="0" style="61" hidden="1" customWidth="1"/>
    <col min="14957" max="15104" width="9.625" style="61"/>
    <col min="15105" max="15105" width="12.375" style="61" bestFit="1" customWidth="1"/>
    <col min="15106" max="15106" width="12.375" style="61" customWidth="1"/>
    <col min="15107" max="15107" width="6" style="61" bestFit="1" customWidth="1"/>
    <col min="15108" max="15108" width="35.375" style="61" customWidth="1"/>
    <col min="15109" max="15109" width="7.125" style="61" bestFit="1" customWidth="1"/>
    <col min="15110" max="15111" width="15.125" style="61" customWidth="1"/>
    <col min="15112" max="15112" width="10.625" style="61" customWidth="1"/>
    <col min="15113" max="15114" width="15.125" style="61" customWidth="1"/>
    <col min="15115" max="15115" width="10.625" style="61" customWidth="1"/>
    <col min="15116" max="15117" width="15.125" style="61" customWidth="1"/>
    <col min="15118" max="15118" width="10.625" style="61" customWidth="1"/>
    <col min="15119" max="15120" width="15.125" style="61" customWidth="1"/>
    <col min="15121" max="15121" width="10.625" style="61" customWidth="1"/>
    <col min="15122" max="15123" width="15.125" style="61" customWidth="1"/>
    <col min="15124" max="15124" width="10.625" style="61" customWidth="1"/>
    <col min="15125" max="15126" width="15.125" style="61" customWidth="1"/>
    <col min="15127" max="15127" width="10.625" style="61" customWidth="1"/>
    <col min="15128" max="15129" width="15.125" style="61" customWidth="1"/>
    <col min="15130" max="15130" width="10.625" style="61" customWidth="1"/>
    <col min="15131" max="15132" width="15.125" style="61" customWidth="1"/>
    <col min="15133" max="15133" width="10.625" style="61" customWidth="1"/>
    <col min="15134" max="15135" width="15.125" style="61" customWidth="1"/>
    <col min="15136" max="15136" width="10.625" style="61" customWidth="1"/>
    <col min="15137" max="15138" width="15.125" style="61" customWidth="1"/>
    <col min="15139" max="15139" width="10.625" style="61" customWidth="1"/>
    <col min="15140" max="15141" width="15.125" style="61" customWidth="1"/>
    <col min="15142" max="15142" width="10.625" style="61" customWidth="1"/>
    <col min="15143" max="15143" width="15.125" style="61" customWidth="1"/>
    <col min="15144" max="15144" width="9.625" style="61" customWidth="1"/>
    <col min="15145" max="15146" width="15.125" style="61" customWidth="1"/>
    <col min="15147" max="15147" width="9.625" style="61"/>
    <col min="15148" max="15212" width="0" style="61" hidden="1" customWidth="1"/>
    <col min="15213" max="15360" width="9.625" style="61"/>
    <col min="15361" max="15361" width="12.375" style="61" bestFit="1" customWidth="1"/>
    <col min="15362" max="15362" width="12.375" style="61" customWidth="1"/>
    <col min="15363" max="15363" width="6" style="61" bestFit="1" customWidth="1"/>
    <col min="15364" max="15364" width="35.375" style="61" customWidth="1"/>
    <col min="15365" max="15365" width="7.125" style="61" bestFit="1" customWidth="1"/>
    <col min="15366" max="15367" width="15.125" style="61" customWidth="1"/>
    <col min="15368" max="15368" width="10.625" style="61" customWidth="1"/>
    <col min="15369" max="15370" width="15.125" style="61" customWidth="1"/>
    <col min="15371" max="15371" width="10.625" style="61" customWidth="1"/>
    <col min="15372" max="15373" width="15.125" style="61" customWidth="1"/>
    <col min="15374" max="15374" width="10.625" style="61" customWidth="1"/>
    <col min="15375" max="15376" width="15.125" style="61" customWidth="1"/>
    <col min="15377" max="15377" width="10.625" style="61" customWidth="1"/>
    <col min="15378" max="15379" width="15.125" style="61" customWidth="1"/>
    <col min="15380" max="15380" width="10.625" style="61" customWidth="1"/>
    <col min="15381" max="15382" width="15.125" style="61" customWidth="1"/>
    <col min="15383" max="15383" width="10.625" style="61" customWidth="1"/>
    <col min="15384" max="15385" width="15.125" style="61" customWidth="1"/>
    <col min="15386" max="15386" width="10.625" style="61" customWidth="1"/>
    <col min="15387" max="15388" width="15.125" style="61" customWidth="1"/>
    <col min="15389" max="15389" width="10.625" style="61" customWidth="1"/>
    <col min="15390" max="15391" width="15.125" style="61" customWidth="1"/>
    <col min="15392" max="15392" width="10.625" style="61" customWidth="1"/>
    <col min="15393" max="15394" width="15.125" style="61" customWidth="1"/>
    <col min="15395" max="15395" width="10.625" style="61" customWidth="1"/>
    <col min="15396" max="15397" width="15.125" style="61" customWidth="1"/>
    <col min="15398" max="15398" width="10.625" style="61" customWidth="1"/>
    <col min="15399" max="15399" width="15.125" style="61" customWidth="1"/>
    <col min="15400" max="15400" width="9.625" style="61" customWidth="1"/>
    <col min="15401" max="15402" width="15.125" style="61" customWidth="1"/>
    <col min="15403" max="15403" width="9.625" style="61"/>
    <col min="15404" max="15468" width="0" style="61" hidden="1" customWidth="1"/>
    <col min="15469" max="15616" width="9.625" style="61"/>
    <col min="15617" max="15617" width="12.375" style="61" bestFit="1" customWidth="1"/>
    <col min="15618" max="15618" width="12.375" style="61" customWidth="1"/>
    <col min="15619" max="15619" width="6" style="61" bestFit="1" customWidth="1"/>
    <col min="15620" max="15620" width="35.375" style="61" customWidth="1"/>
    <col min="15621" max="15621" width="7.125" style="61" bestFit="1" customWidth="1"/>
    <col min="15622" max="15623" width="15.125" style="61" customWidth="1"/>
    <col min="15624" max="15624" width="10.625" style="61" customWidth="1"/>
    <col min="15625" max="15626" width="15.125" style="61" customWidth="1"/>
    <col min="15627" max="15627" width="10.625" style="61" customWidth="1"/>
    <col min="15628" max="15629" width="15.125" style="61" customWidth="1"/>
    <col min="15630" max="15630" width="10.625" style="61" customWidth="1"/>
    <col min="15631" max="15632" width="15.125" style="61" customWidth="1"/>
    <col min="15633" max="15633" width="10.625" style="61" customWidth="1"/>
    <col min="15634" max="15635" width="15.125" style="61" customWidth="1"/>
    <col min="15636" max="15636" width="10.625" style="61" customWidth="1"/>
    <col min="15637" max="15638" width="15.125" style="61" customWidth="1"/>
    <col min="15639" max="15639" width="10.625" style="61" customWidth="1"/>
    <col min="15640" max="15641" width="15.125" style="61" customWidth="1"/>
    <col min="15642" max="15642" width="10.625" style="61" customWidth="1"/>
    <col min="15643" max="15644" width="15.125" style="61" customWidth="1"/>
    <col min="15645" max="15645" width="10.625" style="61" customWidth="1"/>
    <col min="15646" max="15647" width="15.125" style="61" customWidth="1"/>
    <col min="15648" max="15648" width="10.625" style="61" customWidth="1"/>
    <col min="15649" max="15650" width="15.125" style="61" customWidth="1"/>
    <col min="15651" max="15651" width="10.625" style="61" customWidth="1"/>
    <col min="15652" max="15653" width="15.125" style="61" customWidth="1"/>
    <col min="15654" max="15654" width="10.625" style="61" customWidth="1"/>
    <col min="15655" max="15655" width="15.125" style="61" customWidth="1"/>
    <col min="15656" max="15656" width="9.625" style="61" customWidth="1"/>
    <col min="15657" max="15658" width="15.125" style="61" customWidth="1"/>
    <col min="15659" max="15659" width="9.625" style="61"/>
    <col min="15660" max="15724" width="0" style="61" hidden="1" customWidth="1"/>
    <col min="15725" max="15872" width="9.625" style="61"/>
    <col min="15873" max="15873" width="12.375" style="61" bestFit="1" customWidth="1"/>
    <col min="15874" max="15874" width="12.375" style="61" customWidth="1"/>
    <col min="15875" max="15875" width="6" style="61" bestFit="1" customWidth="1"/>
    <col min="15876" max="15876" width="35.375" style="61" customWidth="1"/>
    <col min="15877" max="15877" width="7.125" style="61" bestFit="1" customWidth="1"/>
    <col min="15878" max="15879" width="15.125" style="61" customWidth="1"/>
    <col min="15880" max="15880" width="10.625" style="61" customWidth="1"/>
    <col min="15881" max="15882" width="15.125" style="61" customWidth="1"/>
    <col min="15883" max="15883" width="10.625" style="61" customWidth="1"/>
    <col min="15884" max="15885" width="15.125" style="61" customWidth="1"/>
    <col min="15886" max="15886" width="10.625" style="61" customWidth="1"/>
    <col min="15887" max="15888" width="15.125" style="61" customWidth="1"/>
    <col min="15889" max="15889" width="10.625" style="61" customWidth="1"/>
    <col min="15890" max="15891" width="15.125" style="61" customWidth="1"/>
    <col min="15892" max="15892" width="10.625" style="61" customWidth="1"/>
    <col min="15893" max="15894" width="15.125" style="61" customWidth="1"/>
    <col min="15895" max="15895" width="10.625" style="61" customWidth="1"/>
    <col min="15896" max="15897" width="15.125" style="61" customWidth="1"/>
    <col min="15898" max="15898" width="10.625" style="61" customWidth="1"/>
    <col min="15899" max="15900" width="15.125" style="61" customWidth="1"/>
    <col min="15901" max="15901" width="10.625" style="61" customWidth="1"/>
    <col min="15902" max="15903" width="15.125" style="61" customWidth="1"/>
    <col min="15904" max="15904" width="10.625" style="61" customWidth="1"/>
    <col min="15905" max="15906" width="15.125" style="61" customWidth="1"/>
    <col min="15907" max="15907" width="10.625" style="61" customWidth="1"/>
    <col min="15908" max="15909" width="15.125" style="61" customWidth="1"/>
    <col min="15910" max="15910" width="10.625" style="61" customWidth="1"/>
    <col min="15911" max="15911" width="15.125" style="61" customWidth="1"/>
    <col min="15912" max="15912" width="9.625" style="61" customWidth="1"/>
    <col min="15913" max="15914" width="15.125" style="61" customWidth="1"/>
    <col min="15915" max="15915" width="9.625" style="61"/>
    <col min="15916" max="15980" width="0" style="61" hidden="1" customWidth="1"/>
    <col min="15981" max="16128" width="9.625" style="61"/>
    <col min="16129" max="16129" width="12.375" style="61" bestFit="1" customWidth="1"/>
    <col min="16130" max="16130" width="12.375" style="61" customWidth="1"/>
    <col min="16131" max="16131" width="6" style="61" bestFit="1" customWidth="1"/>
    <col min="16132" max="16132" width="35.375" style="61" customWidth="1"/>
    <col min="16133" max="16133" width="7.125" style="61" bestFit="1" customWidth="1"/>
    <col min="16134" max="16135" width="15.125" style="61" customWidth="1"/>
    <col min="16136" max="16136" width="10.625" style="61" customWidth="1"/>
    <col min="16137" max="16138" width="15.125" style="61" customWidth="1"/>
    <col min="16139" max="16139" width="10.625" style="61" customWidth="1"/>
    <col min="16140" max="16141" width="15.125" style="61" customWidth="1"/>
    <col min="16142" max="16142" width="10.625" style="61" customWidth="1"/>
    <col min="16143" max="16144" width="15.125" style="61" customWidth="1"/>
    <col min="16145" max="16145" width="10.625" style="61" customWidth="1"/>
    <col min="16146" max="16147" width="15.125" style="61" customWidth="1"/>
    <col min="16148" max="16148" width="10.625" style="61" customWidth="1"/>
    <col min="16149" max="16150" width="15.125" style="61" customWidth="1"/>
    <col min="16151" max="16151" width="10.625" style="61" customWidth="1"/>
    <col min="16152" max="16153" width="15.125" style="61" customWidth="1"/>
    <col min="16154" max="16154" width="10.625" style="61" customWidth="1"/>
    <col min="16155" max="16156" width="15.125" style="61" customWidth="1"/>
    <col min="16157" max="16157" width="10.625" style="61" customWidth="1"/>
    <col min="16158" max="16159" width="15.125" style="61" customWidth="1"/>
    <col min="16160" max="16160" width="10.625" style="61" customWidth="1"/>
    <col min="16161" max="16162" width="15.125" style="61" customWidth="1"/>
    <col min="16163" max="16163" width="10.625" style="61" customWidth="1"/>
    <col min="16164" max="16165" width="15.125" style="61" customWidth="1"/>
    <col min="16166" max="16166" width="10.625" style="61" customWidth="1"/>
    <col min="16167" max="16167" width="15.125" style="61" customWidth="1"/>
    <col min="16168" max="16168" width="9.625" style="61" customWidth="1"/>
    <col min="16169" max="16170" width="15.125" style="61" customWidth="1"/>
    <col min="16171" max="16171" width="9.625" style="61"/>
    <col min="16172" max="16236" width="0" style="61" hidden="1" customWidth="1"/>
    <col min="16237" max="16384" width="9.625" style="61"/>
  </cols>
  <sheetData>
    <row r="1" spans="1:108" s="15" customFormat="1" ht="15" customHeight="1" x14ac:dyDescent="0.2">
      <c r="A1" s="15" t="s">
        <v>33</v>
      </c>
      <c r="C1" s="15" t="s">
        <v>33</v>
      </c>
      <c r="E1" s="16"/>
      <c r="AN1" s="16"/>
    </row>
    <row r="2" spans="1:108" s="15" customFormat="1" ht="15" customHeight="1" x14ac:dyDescent="0.2">
      <c r="E2" s="16"/>
      <c r="S2" s="15" t="s">
        <v>34</v>
      </c>
      <c r="AN2" s="16"/>
      <c r="AS2" s="15" t="s">
        <v>35</v>
      </c>
      <c r="AY2" s="15" t="s">
        <v>35</v>
      </c>
      <c r="BE2" s="15" t="s">
        <v>35</v>
      </c>
      <c r="BK2" s="15" t="s">
        <v>35</v>
      </c>
      <c r="BQ2" s="15" t="s">
        <v>35</v>
      </c>
      <c r="BW2" s="15" t="s">
        <v>35</v>
      </c>
      <c r="CC2" s="15" t="s">
        <v>35</v>
      </c>
      <c r="CI2" s="15" t="s">
        <v>35</v>
      </c>
      <c r="CO2" s="15" t="s">
        <v>35</v>
      </c>
      <c r="CU2" s="15" t="s">
        <v>35</v>
      </c>
      <c r="DA2" s="15" t="s">
        <v>35</v>
      </c>
    </row>
    <row r="3" spans="1:108" s="15" customFormat="1" ht="15" customHeight="1" x14ac:dyDescent="0.2">
      <c r="E3" s="16"/>
      <c r="S3" s="15" t="s">
        <v>36</v>
      </c>
      <c r="AN3" s="16"/>
      <c r="AS3" s="15" t="s">
        <v>37</v>
      </c>
      <c r="AY3" s="15" t="s">
        <v>37</v>
      </c>
      <c r="BE3" s="15" t="s">
        <v>37</v>
      </c>
      <c r="BK3" s="15" t="s">
        <v>37</v>
      </c>
      <c r="BQ3" s="15" t="s">
        <v>37</v>
      </c>
      <c r="BW3" s="15" t="s">
        <v>37</v>
      </c>
      <c r="CC3" s="15" t="s">
        <v>37</v>
      </c>
      <c r="CI3" s="15" t="s">
        <v>37</v>
      </c>
      <c r="CO3" s="15" t="s">
        <v>37</v>
      </c>
      <c r="CU3" s="15" t="s">
        <v>37</v>
      </c>
      <c r="DA3" s="15" t="s">
        <v>37</v>
      </c>
    </row>
    <row r="4" spans="1:108" s="15" customFormat="1" ht="15" customHeight="1" thickBot="1" x14ac:dyDescent="0.25">
      <c r="E4" s="16"/>
      <c r="S4" s="15" t="s">
        <v>38</v>
      </c>
      <c r="AN4" s="16"/>
      <c r="AS4" s="15" t="s">
        <v>39</v>
      </c>
      <c r="AY4" s="15" t="s">
        <v>40</v>
      </c>
      <c r="BE4" s="15" t="s">
        <v>41</v>
      </c>
      <c r="BK4" s="15" t="s">
        <v>42</v>
      </c>
      <c r="BQ4" s="15" t="s">
        <v>43</v>
      </c>
      <c r="BW4" s="15" t="s">
        <v>44</v>
      </c>
      <c r="CC4" s="15" t="s">
        <v>45</v>
      </c>
      <c r="CI4" s="15" t="s">
        <v>46</v>
      </c>
      <c r="CO4" s="15" t="s">
        <v>47</v>
      </c>
      <c r="CU4" s="15" t="s">
        <v>48</v>
      </c>
      <c r="DA4" s="15" t="s">
        <v>49</v>
      </c>
    </row>
    <row r="5" spans="1:108" s="15" customFormat="1" ht="15" customHeight="1" thickTop="1" x14ac:dyDescent="0.2">
      <c r="A5" s="17" t="s">
        <v>50</v>
      </c>
      <c r="B5" s="18"/>
      <c r="C5" s="19"/>
      <c r="D5" s="19"/>
      <c r="E5" s="20"/>
      <c r="F5" s="21"/>
      <c r="G5" s="22" t="s">
        <v>51</v>
      </c>
      <c r="H5" s="23"/>
      <c r="I5" s="21"/>
      <c r="J5" s="22" t="s">
        <v>52</v>
      </c>
      <c r="K5" s="23"/>
      <c r="L5" s="21"/>
      <c r="M5" s="22" t="s">
        <v>53</v>
      </c>
      <c r="N5" s="23"/>
      <c r="O5" s="21"/>
      <c r="P5" s="22" t="s">
        <v>54</v>
      </c>
      <c r="Q5" s="23"/>
      <c r="R5" s="21"/>
      <c r="S5" s="22" t="s">
        <v>55</v>
      </c>
      <c r="T5" s="23"/>
      <c r="U5" s="21"/>
      <c r="V5" s="22" t="s">
        <v>56</v>
      </c>
      <c r="W5" s="23"/>
      <c r="X5" s="21"/>
      <c r="Y5" s="22" t="s">
        <v>57</v>
      </c>
      <c r="Z5" s="23"/>
      <c r="AA5" s="21"/>
      <c r="AB5" s="22" t="s">
        <v>58</v>
      </c>
      <c r="AC5" s="23"/>
      <c r="AD5" s="21"/>
      <c r="AE5" s="22" t="s">
        <v>59</v>
      </c>
      <c r="AF5" s="23"/>
      <c r="AG5" s="21"/>
      <c r="AH5" s="22" t="s">
        <v>60</v>
      </c>
      <c r="AI5" s="23"/>
      <c r="AJ5" s="21"/>
      <c r="AK5" s="22" t="s">
        <v>61</v>
      </c>
      <c r="AL5" s="23"/>
      <c r="AM5" s="19" t="s">
        <v>62</v>
      </c>
      <c r="AN5" s="16"/>
      <c r="AO5" s="21" t="s">
        <v>63</v>
      </c>
      <c r="AP5" s="24"/>
      <c r="AR5" s="25" t="s">
        <v>64</v>
      </c>
      <c r="AS5" s="25" t="s">
        <v>65</v>
      </c>
      <c r="AT5" s="26"/>
      <c r="AU5" s="25" t="s">
        <v>66</v>
      </c>
      <c r="AV5" s="25" t="s">
        <v>67</v>
      </c>
      <c r="AW5" s="25" t="s">
        <v>62</v>
      </c>
      <c r="AX5" s="25" t="s">
        <v>64</v>
      </c>
      <c r="AY5" s="25" t="s">
        <v>65</v>
      </c>
      <c r="AZ5" s="26"/>
      <c r="BA5" s="25" t="s">
        <v>66</v>
      </c>
      <c r="BB5" s="25" t="s">
        <v>67</v>
      </c>
      <c r="BC5" s="25" t="s">
        <v>62</v>
      </c>
      <c r="BD5" s="25" t="s">
        <v>64</v>
      </c>
      <c r="BE5" s="25" t="s">
        <v>65</v>
      </c>
      <c r="BF5" s="26"/>
      <c r="BG5" s="25" t="s">
        <v>66</v>
      </c>
      <c r="BH5" s="25" t="s">
        <v>67</v>
      </c>
      <c r="BI5" s="25" t="s">
        <v>62</v>
      </c>
      <c r="BJ5" s="25" t="s">
        <v>64</v>
      </c>
      <c r="BK5" s="25" t="s">
        <v>65</v>
      </c>
      <c r="BL5" s="26"/>
      <c r="BM5" s="25" t="s">
        <v>66</v>
      </c>
      <c r="BN5" s="25" t="s">
        <v>67</v>
      </c>
      <c r="BO5" s="25" t="s">
        <v>62</v>
      </c>
      <c r="BP5" s="25" t="s">
        <v>64</v>
      </c>
      <c r="BQ5" s="25" t="s">
        <v>65</v>
      </c>
      <c r="BR5" s="26"/>
      <c r="BS5" s="25" t="s">
        <v>66</v>
      </c>
      <c r="BT5" s="25" t="s">
        <v>67</v>
      </c>
      <c r="BU5" s="25" t="s">
        <v>62</v>
      </c>
      <c r="BV5" s="25" t="s">
        <v>64</v>
      </c>
      <c r="BW5" s="25" t="s">
        <v>65</v>
      </c>
      <c r="BX5" s="26"/>
      <c r="BY5" s="25" t="s">
        <v>66</v>
      </c>
      <c r="BZ5" s="25" t="s">
        <v>67</v>
      </c>
      <c r="CA5" s="25" t="s">
        <v>62</v>
      </c>
      <c r="CB5" s="25" t="s">
        <v>64</v>
      </c>
      <c r="CC5" s="25" t="s">
        <v>65</v>
      </c>
      <c r="CD5" s="26"/>
      <c r="CE5" s="25" t="s">
        <v>66</v>
      </c>
      <c r="CF5" s="25" t="s">
        <v>67</v>
      </c>
      <c r="CG5" s="25" t="s">
        <v>62</v>
      </c>
      <c r="CH5" s="25" t="s">
        <v>64</v>
      </c>
      <c r="CI5" s="25" t="s">
        <v>65</v>
      </c>
      <c r="CJ5" s="26"/>
      <c r="CK5" s="25" t="s">
        <v>66</v>
      </c>
      <c r="CL5" s="25" t="s">
        <v>67</v>
      </c>
      <c r="CM5" s="25" t="s">
        <v>62</v>
      </c>
      <c r="CN5" s="25" t="s">
        <v>64</v>
      </c>
      <c r="CO5" s="25" t="s">
        <v>65</v>
      </c>
      <c r="CP5" s="26"/>
      <c r="CQ5" s="25" t="s">
        <v>66</v>
      </c>
      <c r="CR5" s="25" t="s">
        <v>67</v>
      </c>
      <c r="CS5" s="25" t="s">
        <v>62</v>
      </c>
      <c r="CT5" s="25" t="s">
        <v>64</v>
      </c>
      <c r="CU5" s="25" t="s">
        <v>65</v>
      </c>
      <c r="CV5" s="26"/>
      <c r="CW5" s="25" t="s">
        <v>66</v>
      </c>
      <c r="CX5" s="25" t="s">
        <v>67</v>
      </c>
      <c r="CY5" s="25" t="s">
        <v>62</v>
      </c>
      <c r="CZ5" s="25" t="s">
        <v>64</v>
      </c>
      <c r="DA5" s="25" t="s">
        <v>65</v>
      </c>
      <c r="DB5" s="26"/>
      <c r="DC5" s="25" t="s">
        <v>66</v>
      </c>
      <c r="DD5" s="25" t="s">
        <v>67</v>
      </c>
    </row>
    <row r="6" spans="1:108" s="15" customFormat="1" ht="15" customHeight="1" x14ac:dyDescent="0.2">
      <c r="A6" s="27"/>
      <c r="B6" s="28" t="s">
        <v>68</v>
      </c>
      <c r="C6" s="29" t="s">
        <v>69</v>
      </c>
      <c r="D6" s="30" t="s">
        <v>70</v>
      </c>
      <c r="E6" s="31" t="s">
        <v>71</v>
      </c>
      <c r="F6" s="32" t="s">
        <v>72</v>
      </c>
      <c r="G6" s="25" t="s">
        <v>65</v>
      </c>
      <c r="H6" s="33"/>
      <c r="I6" s="32" t="s">
        <v>72</v>
      </c>
      <c r="J6" s="25" t="s">
        <v>65</v>
      </c>
      <c r="K6" s="33"/>
      <c r="L6" s="32" t="s">
        <v>72</v>
      </c>
      <c r="M6" s="25" t="s">
        <v>65</v>
      </c>
      <c r="N6" s="33"/>
      <c r="O6" s="32" t="s">
        <v>72</v>
      </c>
      <c r="P6" s="25" t="s">
        <v>65</v>
      </c>
      <c r="Q6" s="33"/>
      <c r="R6" s="32" t="s">
        <v>72</v>
      </c>
      <c r="S6" s="25" t="s">
        <v>65</v>
      </c>
      <c r="T6" s="33"/>
      <c r="U6" s="32" t="s">
        <v>72</v>
      </c>
      <c r="V6" s="25" t="s">
        <v>65</v>
      </c>
      <c r="W6" s="33"/>
      <c r="X6" s="32" t="s">
        <v>72</v>
      </c>
      <c r="Y6" s="25" t="s">
        <v>65</v>
      </c>
      <c r="Z6" s="33"/>
      <c r="AA6" s="32" t="s">
        <v>72</v>
      </c>
      <c r="AB6" s="25" t="s">
        <v>65</v>
      </c>
      <c r="AC6" s="33"/>
      <c r="AD6" s="32" t="s">
        <v>72</v>
      </c>
      <c r="AE6" s="25" t="s">
        <v>65</v>
      </c>
      <c r="AF6" s="33"/>
      <c r="AG6" s="32" t="s">
        <v>72</v>
      </c>
      <c r="AH6" s="25" t="s">
        <v>65</v>
      </c>
      <c r="AI6" s="33"/>
      <c r="AJ6" s="32" t="s">
        <v>72</v>
      </c>
      <c r="AK6" s="25" t="s">
        <v>65</v>
      </c>
      <c r="AL6" s="33"/>
      <c r="AM6" s="34" t="s">
        <v>73</v>
      </c>
      <c r="AN6" s="16"/>
      <c r="AO6" s="32" t="s">
        <v>72</v>
      </c>
      <c r="AP6" s="35" t="s">
        <v>65</v>
      </c>
      <c r="AR6" s="36" t="s">
        <v>74</v>
      </c>
      <c r="AS6" s="27"/>
      <c r="AT6" s="36" t="s">
        <v>75</v>
      </c>
      <c r="AU6" s="36" t="s">
        <v>76</v>
      </c>
      <c r="AV6" s="36" t="s">
        <v>77</v>
      </c>
      <c r="AW6" s="36" t="s">
        <v>73</v>
      </c>
      <c r="AX6" s="36" t="s">
        <v>74</v>
      </c>
      <c r="AY6" s="27"/>
      <c r="AZ6" s="36" t="s">
        <v>75</v>
      </c>
      <c r="BA6" s="36" t="s">
        <v>76</v>
      </c>
      <c r="BB6" s="36" t="s">
        <v>77</v>
      </c>
      <c r="BC6" s="36" t="s">
        <v>73</v>
      </c>
      <c r="BD6" s="36" t="s">
        <v>74</v>
      </c>
      <c r="BE6" s="27"/>
      <c r="BF6" s="36" t="s">
        <v>75</v>
      </c>
      <c r="BG6" s="36" t="s">
        <v>76</v>
      </c>
      <c r="BH6" s="36" t="s">
        <v>77</v>
      </c>
      <c r="BI6" s="36" t="s">
        <v>73</v>
      </c>
      <c r="BJ6" s="36" t="s">
        <v>74</v>
      </c>
      <c r="BK6" s="27"/>
      <c r="BL6" s="36" t="s">
        <v>75</v>
      </c>
      <c r="BM6" s="36" t="s">
        <v>76</v>
      </c>
      <c r="BN6" s="36" t="s">
        <v>77</v>
      </c>
      <c r="BO6" s="36" t="s">
        <v>73</v>
      </c>
      <c r="BP6" s="36" t="s">
        <v>74</v>
      </c>
      <c r="BQ6" s="27"/>
      <c r="BR6" s="36" t="s">
        <v>75</v>
      </c>
      <c r="BS6" s="36" t="s">
        <v>76</v>
      </c>
      <c r="BT6" s="36" t="s">
        <v>77</v>
      </c>
      <c r="BU6" s="36" t="s">
        <v>73</v>
      </c>
      <c r="BV6" s="36" t="s">
        <v>74</v>
      </c>
      <c r="BW6" s="27"/>
      <c r="BX6" s="36" t="s">
        <v>75</v>
      </c>
      <c r="BY6" s="36" t="s">
        <v>76</v>
      </c>
      <c r="BZ6" s="36" t="s">
        <v>77</v>
      </c>
      <c r="CA6" s="36" t="s">
        <v>73</v>
      </c>
      <c r="CB6" s="36" t="s">
        <v>74</v>
      </c>
      <c r="CC6" s="27"/>
      <c r="CD6" s="36" t="s">
        <v>75</v>
      </c>
      <c r="CE6" s="36" t="s">
        <v>76</v>
      </c>
      <c r="CF6" s="36" t="s">
        <v>77</v>
      </c>
      <c r="CG6" s="36" t="s">
        <v>73</v>
      </c>
      <c r="CH6" s="36" t="s">
        <v>74</v>
      </c>
      <c r="CI6" s="27"/>
      <c r="CJ6" s="36" t="s">
        <v>75</v>
      </c>
      <c r="CK6" s="36" t="s">
        <v>76</v>
      </c>
      <c r="CL6" s="36" t="s">
        <v>77</v>
      </c>
      <c r="CM6" s="36" t="s">
        <v>73</v>
      </c>
      <c r="CN6" s="36" t="s">
        <v>74</v>
      </c>
      <c r="CO6" s="27"/>
      <c r="CP6" s="36" t="s">
        <v>75</v>
      </c>
      <c r="CQ6" s="36" t="s">
        <v>76</v>
      </c>
      <c r="CR6" s="36" t="s">
        <v>77</v>
      </c>
      <c r="CS6" s="36" t="s">
        <v>73</v>
      </c>
      <c r="CT6" s="36" t="s">
        <v>74</v>
      </c>
      <c r="CU6" s="27"/>
      <c r="CV6" s="36" t="s">
        <v>75</v>
      </c>
      <c r="CW6" s="36" t="s">
        <v>76</v>
      </c>
      <c r="CX6" s="36" t="s">
        <v>77</v>
      </c>
      <c r="CY6" s="36" t="s">
        <v>73</v>
      </c>
      <c r="CZ6" s="36" t="s">
        <v>74</v>
      </c>
      <c r="DA6" s="27"/>
      <c r="DB6" s="36" t="s">
        <v>75</v>
      </c>
      <c r="DC6" s="36" t="s">
        <v>76</v>
      </c>
      <c r="DD6" s="36" t="s">
        <v>77</v>
      </c>
    </row>
    <row r="7" spans="1:108" s="15" customFormat="1" ht="15" customHeight="1" thickBot="1" x14ac:dyDescent="0.25">
      <c r="A7" s="37" t="s">
        <v>78</v>
      </c>
      <c r="B7" s="38"/>
      <c r="C7" s="39"/>
      <c r="D7" s="39"/>
      <c r="E7" s="40"/>
      <c r="F7" s="41">
        <v>43040</v>
      </c>
      <c r="G7" s="42">
        <v>43040</v>
      </c>
      <c r="H7" s="43" t="s">
        <v>75</v>
      </c>
      <c r="I7" s="41">
        <v>43040</v>
      </c>
      <c r="J7" s="42">
        <v>43040</v>
      </c>
      <c r="K7" s="43" t="s">
        <v>75</v>
      </c>
      <c r="L7" s="41">
        <v>43040</v>
      </c>
      <c r="M7" s="42">
        <v>43040</v>
      </c>
      <c r="N7" s="43" t="s">
        <v>75</v>
      </c>
      <c r="O7" s="41">
        <v>43040</v>
      </c>
      <c r="P7" s="42">
        <v>43040</v>
      </c>
      <c r="Q7" s="43" t="s">
        <v>75</v>
      </c>
      <c r="R7" s="41">
        <v>43040</v>
      </c>
      <c r="S7" s="42">
        <v>43040</v>
      </c>
      <c r="T7" s="43" t="s">
        <v>75</v>
      </c>
      <c r="U7" s="41">
        <v>43040</v>
      </c>
      <c r="V7" s="42">
        <v>43040</v>
      </c>
      <c r="W7" s="43" t="s">
        <v>75</v>
      </c>
      <c r="X7" s="41">
        <v>43040</v>
      </c>
      <c r="Y7" s="42">
        <v>43040</v>
      </c>
      <c r="Z7" s="43" t="s">
        <v>75</v>
      </c>
      <c r="AA7" s="41">
        <v>43040</v>
      </c>
      <c r="AB7" s="42">
        <v>43040</v>
      </c>
      <c r="AC7" s="43" t="s">
        <v>75</v>
      </c>
      <c r="AD7" s="41">
        <v>43040</v>
      </c>
      <c r="AE7" s="42">
        <v>43040</v>
      </c>
      <c r="AF7" s="43" t="s">
        <v>75</v>
      </c>
      <c r="AG7" s="41">
        <v>43040</v>
      </c>
      <c r="AH7" s="42">
        <v>43040</v>
      </c>
      <c r="AI7" s="43" t="s">
        <v>75</v>
      </c>
      <c r="AJ7" s="41">
        <v>43040</v>
      </c>
      <c r="AK7" s="42">
        <v>43040</v>
      </c>
      <c r="AL7" s="43" t="s">
        <v>75</v>
      </c>
      <c r="AM7" s="44">
        <v>43040</v>
      </c>
      <c r="AN7" s="16"/>
      <c r="AO7" s="41">
        <v>43040</v>
      </c>
      <c r="AP7" s="45">
        <v>43040</v>
      </c>
      <c r="AR7" s="46">
        <v>42736</v>
      </c>
      <c r="AS7" s="46">
        <v>42736</v>
      </c>
      <c r="AT7" s="47"/>
      <c r="AU7" s="48">
        <v>42736</v>
      </c>
      <c r="AV7" s="46" t="s">
        <v>79</v>
      </c>
      <c r="AW7" s="46">
        <v>42736</v>
      </c>
      <c r="AX7" s="46">
        <v>42767</v>
      </c>
      <c r="AY7" s="46">
        <v>42767</v>
      </c>
      <c r="AZ7" s="47"/>
      <c r="BA7" s="48">
        <v>42767</v>
      </c>
      <c r="BB7" s="46" t="s">
        <v>79</v>
      </c>
      <c r="BC7" s="46">
        <v>42767</v>
      </c>
      <c r="BD7" s="46">
        <v>42795</v>
      </c>
      <c r="BE7" s="46">
        <v>42795</v>
      </c>
      <c r="BF7" s="47"/>
      <c r="BG7" s="48">
        <v>42795</v>
      </c>
      <c r="BH7" s="46" t="s">
        <v>79</v>
      </c>
      <c r="BI7" s="46">
        <v>42795</v>
      </c>
      <c r="BJ7" s="46">
        <v>42826</v>
      </c>
      <c r="BK7" s="46">
        <v>42826</v>
      </c>
      <c r="BL7" s="47"/>
      <c r="BM7" s="48">
        <v>42826</v>
      </c>
      <c r="BN7" s="46" t="s">
        <v>79</v>
      </c>
      <c r="BO7" s="46">
        <v>42826</v>
      </c>
      <c r="BP7" s="46">
        <v>42856</v>
      </c>
      <c r="BQ7" s="46">
        <v>42856</v>
      </c>
      <c r="BR7" s="47"/>
      <c r="BS7" s="48">
        <v>42856</v>
      </c>
      <c r="BT7" s="46" t="s">
        <v>79</v>
      </c>
      <c r="BU7" s="46">
        <v>42856</v>
      </c>
      <c r="BV7" s="46">
        <v>42887</v>
      </c>
      <c r="BW7" s="46">
        <v>42887</v>
      </c>
      <c r="BX7" s="47"/>
      <c r="BY7" s="48">
        <v>42887</v>
      </c>
      <c r="BZ7" s="46" t="s">
        <v>79</v>
      </c>
      <c r="CA7" s="46">
        <v>42887</v>
      </c>
      <c r="CB7" s="46">
        <v>42917</v>
      </c>
      <c r="CC7" s="46">
        <v>42917</v>
      </c>
      <c r="CD7" s="47"/>
      <c r="CE7" s="48">
        <v>42917</v>
      </c>
      <c r="CF7" s="46" t="s">
        <v>79</v>
      </c>
      <c r="CG7" s="46">
        <v>42917</v>
      </c>
      <c r="CH7" s="46">
        <v>42948</v>
      </c>
      <c r="CI7" s="46">
        <v>42948</v>
      </c>
      <c r="CJ7" s="47"/>
      <c r="CK7" s="48">
        <v>42948</v>
      </c>
      <c r="CL7" s="46" t="s">
        <v>79</v>
      </c>
      <c r="CM7" s="46">
        <v>42948</v>
      </c>
      <c r="CN7" s="46">
        <v>42979</v>
      </c>
      <c r="CO7" s="46">
        <v>42979</v>
      </c>
      <c r="CP7" s="47"/>
      <c r="CQ7" s="48">
        <v>42979</v>
      </c>
      <c r="CR7" s="46" t="s">
        <v>79</v>
      </c>
      <c r="CS7" s="46">
        <v>42979</v>
      </c>
      <c r="CT7" s="46">
        <v>43009</v>
      </c>
      <c r="CU7" s="46">
        <v>43009</v>
      </c>
      <c r="CV7" s="47"/>
      <c r="CW7" s="48">
        <v>43009</v>
      </c>
      <c r="CX7" s="46" t="s">
        <v>79</v>
      </c>
      <c r="CY7" s="46">
        <v>43009</v>
      </c>
      <c r="CZ7" s="46">
        <v>43040</v>
      </c>
      <c r="DA7" s="46">
        <v>43040</v>
      </c>
      <c r="DB7" s="47"/>
      <c r="DC7" s="48">
        <v>43040</v>
      </c>
      <c r="DD7" s="46" t="s">
        <v>79</v>
      </c>
    </row>
    <row r="8" spans="1:108" ht="27.95" customHeight="1" thickTop="1" x14ac:dyDescent="0.2">
      <c r="A8" s="49">
        <v>4.5</v>
      </c>
      <c r="B8" s="50" t="s">
        <v>80</v>
      </c>
      <c r="C8" s="51">
        <f t="shared" ref="C8:C45" si="0">1+C7</f>
        <v>1</v>
      </c>
      <c r="D8" s="52" t="s">
        <v>81</v>
      </c>
      <c r="E8" s="53" t="s">
        <v>24</v>
      </c>
      <c r="F8" s="54">
        <v>1173</v>
      </c>
      <c r="G8" s="55">
        <v>1036.9337979094078</v>
      </c>
      <c r="H8" s="56">
        <f t="shared" ref="H8:H45" si="1">F8/G8</f>
        <v>1.131219758064516</v>
      </c>
      <c r="I8" s="54">
        <v>1396</v>
      </c>
      <c r="J8" s="55">
        <v>1705.9233449477351</v>
      </c>
      <c r="K8" s="56">
        <f t="shared" ref="K8:K45" si="2">I8/J8</f>
        <v>0.81832516339869288</v>
      </c>
      <c r="L8" s="54">
        <v>1837.5</v>
      </c>
      <c r="M8" s="55">
        <v>1538.6759581881536</v>
      </c>
      <c r="N8" s="56">
        <f t="shared" ref="N8:N45" si="3">L8/M8</f>
        <v>1.1942085597826084</v>
      </c>
      <c r="O8" s="54">
        <v>1784.5</v>
      </c>
      <c r="P8" s="55">
        <v>1572.1254355400697</v>
      </c>
      <c r="Q8" s="56">
        <f t="shared" ref="Q8:Q45" si="4">O8/P8</f>
        <v>1.1350875443262411</v>
      </c>
      <c r="R8" s="54">
        <v>1469</v>
      </c>
      <c r="S8" s="55">
        <v>1505.2264808362368</v>
      </c>
      <c r="T8" s="56">
        <f t="shared" ref="T8:T45" si="5">R8/S8</f>
        <v>0.97593287037037046</v>
      </c>
      <c r="U8" s="54">
        <v>903</v>
      </c>
      <c r="V8" s="55">
        <v>752.61324041811793</v>
      </c>
      <c r="W8" s="56">
        <f t="shared" ref="W8:W45" si="6">U8/V8</f>
        <v>1.1998194444444452</v>
      </c>
      <c r="X8" s="54">
        <v>687</v>
      </c>
      <c r="Y8" s="55">
        <v>836.2369337979095</v>
      </c>
      <c r="Z8" s="56">
        <f t="shared" ref="Z8:Z45" si="7">X8/Y8</f>
        <v>0.82153749999999992</v>
      </c>
      <c r="AA8" s="54">
        <v>896</v>
      </c>
      <c r="AB8" s="55">
        <v>1262.7177700348429</v>
      </c>
      <c r="AC8" s="56">
        <f t="shared" ref="AC8:AC45" si="8">AA8/AB8</f>
        <v>0.70958057395143503</v>
      </c>
      <c r="AD8" s="54">
        <v>1330</v>
      </c>
      <c r="AE8" s="55">
        <v>1789.5470383275265</v>
      </c>
      <c r="AF8" s="56">
        <f t="shared" ref="AF8:AF45" si="9">AD8/AE8</f>
        <v>0.74320482866043602</v>
      </c>
      <c r="AG8" s="54">
        <v>-2</v>
      </c>
      <c r="AH8" s="55">
        <v>0</v>
      </c>
      <c r="AI8" s="56" t="e">
        <f t="shared" ref="AI8:AI45" si="10">AG8/AH8</f>
        <v>#DIV/0!</v>
      </c>
      <c r="AJ8" s="54">
        <v>11474</v>
      </c>
      <c r="AK8" s="55">
        <v>12000</v>
      </c>
      <c r="AL8" s="56">
        <f t="shared" ref="AL8:AL45" si="11">AJ8/AK8</f>
        <v>0.95616666666666672</v>
      </c>
      <c r="AM8" s="57">
        <v>0</v>
      </c>
      <c r="AN8" s="58"/>
      <c r="AO8" s="59">
        <f t="shared" ref="AO8:AP23" si="12">F8+L8+X8+I8+O8+AA8+R8+U8+AG8+AD8</f>
        <v>11474</v>
      </c>
      <c r="AP8" s="60">
        <f t="shared" si="12"/>
        <v>11999.999999999998</v>
      </c>
      <c r="AR8" s="62">
        <v>3480</v>
      </c>
      <c r="AS8" s="62">
        <v>9833.3333333333321</v>
      </c>
      <c r="AT8" s="63">
        <f t="shared" ref="AT8:AT45" si="13">AR8/AS8</f>
        <v>0.35389830508474579</v>
      </c>
      <c r="AU8" s="62">
        <v>5579</v>
      </c>
      <c r="AV8" s="62">
        <v>0</v>
      </c>
      <c r="AW8" s="62">
        <v>4254.3333333333339</v>
      </c>
      <c r="AX8" s="62">
        <v>610</v>
      </c>
      <c r="AY8" s="62">
        <v>9833.3333333333321</v>
      </c>
      <c r="AZ8" s="63">
        <f t="shared" ref="AZ8:AZ45" si="14">AX8/AY8</f>
        <v>6.2033898305084753E-2</v>
      </c>
      <c r="BA8" s="62">
        <v>1936</v>
      </c>
      <c r="BB8" s="62">
        <v>0</v>
      </c>
      <c r="BC8" s="62">
        <v>7897.3333333333321</v>
      </c>
      <c r="BD8" s="62">
        <v>180.5</v>
      </c>
      <c r="BE8" s="62">
        <v>9833.3333333333321</v>
      </c>
      <c r="BF8" s="63">
        <f t="shared" ref="BF8:BF45" si="15">BD8/BE8</f>
        <v>1.8355932203389831E-2</v>
      </c>
      <c r="BG8" s="62">
        <v>1221</v>
      </c>
      <c r="BH8" s="62">
        <v>0</v>
      </c>
      <c r="BI8" s="62">
        <v>8612.3333333333321</v>
      </c>
      <c r="BJ8" s="62">
        <v>270.5</v>
      </c>
      <c r="BK8" s="62">
        <v>13000</v>
      </c>
      <c r="BL8" s="63">
        <f t="shared" ref="BL8:BL45" si="16">BJ8/BK8</f>
        <v>2.0807692307692308E-2</v>
      </c>
      <c r="BM8" s="62">
        <v>923</v>
      </c>
      <c r="BN8" s="62">
        <v>0</v>
      </c>
      <c r="BO8" s="62">
        <v>12077</v>
      </c>
      <c r="BP8" s="62">
        <v>244.5</v>
      </c>
      <c r="BQ8" s="62">
        <v>13000</v>
      </c>
      <c r="BR8" s="63">
        <f t="shared" ref="BR8:BR45" si="17">BP8/BQ8</f>
        <v>1.8807692307692307E-2</v>
      </c>
      <c r="BS8" s="62">
        <v>551</v>
      </c>
      <c r="BT8" s="62">
        <v>0</v>
      </c>
      <c r="BU8" s="62">
        <v>12449</v>
      </c>
      <c r="BV8" s="62">
        <v>14202.5</v>
      </c>
      <c r="BW8" s="62">
        <v>13000</v>
      </c>
      <c r="BX8" s="63">
        <f t="shared" ref="BX8:BX45" si="18">BV8/BW8</f>
        <v>1.0925</v>
      </c>
      <c r="BY8" s="62">
        <v>240</v>
      </c>
      <c r="BZ8" s="62">
        <v>0</v>
      </c>
      <c r="CA8" s="62">
        <v>0</v>
      </c>
      <c r="CB8" s="62">
        <v>19284.5</v>
      </c>
      <c r="CC8" s="62">
        <v>13000</v>
      </c>
      <c r="CD8" s="63">
        <f t="shared" ref="CD8:CD45" si="19">CB8/CC8</f>
        <v>1.483423076923077</v>
      </c>
      <c r="CE8" s="62">
        <v>30301</v>
      </c>
      <c r="CF8" s="62">
        <v>0</v>
      </c>
      <c r="CG8" s="62">
        <v>0</v>
      </c>
      <c r="CH8" s="62">
        <v>6844.5</v>
      </c>
      <c r="CI8" s="62">
        <v>13000</v>
      </c>
      <c r="CJ8" s="63">
        <f t="shared" ref="CJ8:CJ45" si="20">CH8/CI8</f>
        <v>0.52649999999999997</v>
      </c>
      <c r="CK8" s="62">
        <v>11039</v>
      </c>
      <c r="CL8" s="62">
        <v>0</v>
      </c>
      <c r="CM8" s="62">
        <v>1961</v>
      </c>
      <c r="CN8" s="62">
        <v>11711.5</v>
      </c>
      <c r="CO8" s="62">
        <v>13000</v>
      </c>
      <c r="CP8" s="63">
        <f t="shared" ref="CP8:CP45" si="21">CN8/CO8</f>
        <v>0.90088461538461539</v>
      </c>
      <c r="CQ8" s="62">
        <v>4096</v>
      </c>
      <c r="CR8" s="62">
        <v>0</v>
      </c>
      <c r="CS8" s="62">
        <v>8904</v>
      </c>
      <c r="CT8" s="62">
        <v>17554</v>
      </c>
      <c r="CU8" s="62">
        <v>12000</v>
      </c>
      <c r="CV8" s="63">
        <f t="shared" ref="CV8:CV45" si="22">CT8/CU8</f>
        <v>1.4628333333333334</v>
      </c>
      <c r="CW8" s="62">
        <v>40836</v>
      </c>
      <c r="CX8" s="62">
        <v>0</v>
      </c>
      <c r="CY8" s="62">
        <v>0</v>
      </c>
      <c r="CZ8" s="62">
        <v>9425.5</v>
      </c>
      <c r="DA8" s="62">
        <v>12000</v>
      </c>
      <c r="DB8" s="63">
        <f t="shared" ref="DB8:DB45" si="23">CZ8/DA8</f>
        <v>0.78545833333333337</v>
      </c>
      <c r="DC8" s="62">
        <v>23222</v>
      </c>
      <c r="DD8" s="62">
        <v>0</v>
      </c>
    </row>
    <row r="9" spans="1:108" ht="27.95" customHeight="1" x14ac:dyDescent="0.2">
      <c r="A9" s="49">
        <v>4.75</v>
      </c>
      <c r="B9" s="50" t="s">
        <v>82</v>
      </c>
      <c r="C9" s="51">
        <f t="shared" si="0"/>
        <v>2</v>
      </c>
      <c r="D9" s="52" t="s">
        <v>83</v>
      </c>
      <c r="E9" s="53" t="s">
        <v>24</v>
      </c>
      <c r="F9" s="54">
        <v>751</v>
      </c>
      <c r="G9" s="55">
        <v>594.14225941422569</v>
      </c>
      <c r="H9" s="56">
        <f t="shared" si="1"/>
        <v>1.2640070422535217</v>
      </c>
      <c r="I9" s="54">
        <v>735</v>
      </c>
      <c r="J9" s="55">
        <v>912.13389121338901</v>
      </c>
      <c r="K9" s="56">
        <f t="shared" si="2"/>
        <v>0.80580275229357812</v>
      </c>
      <c r="L9" s="54">
        <v>1058.5</v>
      </c>
      <c r="M9" s="55">
        <v>1179.9163179916327</v>
      </c>
      <c r="N9" s="56">
        <f t="shared" si="3"/>
        <v>0.89709751773049573</v>
      </c>
      <c r="O9" s="54">
        <v>846</v>
      </c>
      <c r="P9" s="55">
        <v>786.61087866108778</v>
      </c>
      <c r="Q9" s="56">
        <f t="shared" si="4"/>
        <v>1.0755000000000001</v>
      </c>
      <c r="R9" s="54">
        <v>757.5</v>
      </c>
      <c r="S9" s="55">
        <v>861.9246861924687</v>
      </c>
      <c r="T9" s="56">
        <f t="shared" si="5"/>
        <v>0.8788470873786407</v>
      </c>
      <c r="U9" s="54">
        <v>581</v>
      </c>
      <c r="V9" s="55">
        <v>594.14225941422592</v>
      </c>
      <c r="W9" s="56">
        <f t="shared" si="6"/>
        <v>0.97788028169014085</v>
      </c>
      <c r="X9" s="54">
        <v>744.5</v>
      </c>
      <c r="Y9" s="55">
        <v>1029.28870292887</v>
      </c>
      <c r="Z9" s="56">
        <f t="shared" si="7"/>
        <v>0.72331504065040675</v>
      </c>
      <c r="AA9" s="54">
        <v>504</v>
      </c>
      <c r="AB9" s="55">
        <v>778.2426778242675</v>
      </c>
      <c r="AC9" s="56">
        <f t="shared" si="8"/>
        <v>0.64761290322580667</v>
      </c>
      <c r="AD9" s="54">
        <v>1462.5</v>
      </c>
      <c r="AE9" s="55">
        <v>1263.5983263598323</v>
      </c>
      <c r="AF9" s="56">
        <f t="shared" si="9"/>
        <v>1.1574089403973513</v>
      </c>
      <c r="AG9" s="54">
        <v>0</v>
      </c>
      <c r="AH9" s="55">
        <v>0</v>
      </c>
      <c r="AI9" s="56" t="e">
        <f t="shared" si="10"/>
        <v>#DIV/0!</v>
      </c>
      <c r="AJ9" s="54">
        <v>7440</v>
      </c>
      <c r="AK9" s="55">
        <v>8000</v>
      </c>
      <c r="AL9" s="56">
        <f t="shared" si="11"/>
        <v>0.93</v>
      </c>
      <c r="AM9" s="57">
        <v>0</v>
      </c>
      <c r="AN9" s="58"/>
      <c r="AO9" s="64">
        <f t="shared" si="12"/>
        <v>7440</v>
      </c>
      <c r="AP9" s="65">
        <f t="shared" si="12"/>
        <v>8000</v>
      </c>
      <c r="AR9" s="62">
        <v>1232.5</v>
      </c>
      <c r="AS9" s="62">
        <v>6533.3333333333321</v>
      </c>
      <c r="AT9" s="63">
        <f t="shared" si="13"/>
        <v>0.1886479591836735</v>
      </c>
      <c r="AU9" s="62">
        <v>3646</v>
      </c>
      <c r="AV9" s="62">
        <v>0</v>
      </c>
      <c r="AW9" s="62">
        <v>2887.3333333333339</v>
      </c>
      <c r="AX9" s="62">
        <v>55</v>
      </c>
      <c r="AY9" s="62">
        <v>6533.3333333333321</v>
      </c>
      <c r="AZ9" s="63">
        <f t="shared" si="14"/>
        <v>8.4183673469387776E-3</v>
      </c>
      <c r="BA9" s="62">
        <v>1677</v>
      </c>
      <c r="BB9" s="62">
        <v>0</v>
      </c>
      <c r="BC9" s="62">
        <v>4856.3333333333321</v>
      </c>
      <c r="BD9" s="62">
        <v>-158.5</v>
      </c>
      <c r="BE9" s="62">
        <v>6533.3333333333321</v>
      </c>
      <c r="BF9" s="63">
        <f t="shared" si="15"/>
        <v>-2.4260204081632656E-2</v>
      </c>
      <c r="BG9" s="62">
        <v>1122</v>
      </c>
      <c r="BH9" s="62">
        <v>0</v>
      </c>
      <c r="BI9" s="62">
        <v>5411.3333333333321</v>
      </c>
      <c r="BJ9" s="62">
        <v>-40.5</v>
      </c>
      <c r="BK9" s="62">
        <v>8666.6666666666697</v>
      </c>
      <c r="BL9" s="63">
        <f t="shared" si="16"/>
        <v>-4.6730769230769213E-3</v>
      </c>
      <c r="BM9" s="62">
        <v>926</v>
      </c>
      <c r="BN9" s="62">
        <v>0</v>
      </c>
      <c r="BO9" s="62">
        <v>7740.6666666666697</v>
      </c>
      <c r="BP9" s="62">
        <v>1306</v>
      </c>
      <c r="BQ9" s="62">
        <v>8666.6666666666697</v>
      </c>
      <c r="BR9" s="63">
        <f t="shared" si="17"/>
        <v>0.15069230769230765</v>
      </c>
      <c r="BS9" s="62">
        <v>650</v>
      </c>
      <c r="BT9" s="62">
        <v>0</v>
      </c>
      <c r="BU9" s="62">
        <v>8016.6666666666697</v>
      </c>
      <c r="BV9" s="62">
        <v>19491.5</v>
      </c>
      <c r="BW9" s="62">
        <v>8666.6666666666697</v>
      </c>
      <c r="BX9" s="63">
        <f t="shared" si="18"/>
        <v>2.24901923076923</v>
      </c>
      <c r="BY9" s="62">
        <v>42970</v>
      </c>
      <c r="BZ9" s="62">
        <v>0</v>
      </c>
      <c r="CA9" s="62">
        <v>0</v>
      </c>
      <c r="CB9" s="62">
        <v>13255</v>
      </c>
      <c r="CC9" s="62">
        <v>8666.6666666666697</v>
      </c>
      <c r="CD9" s="63">
        <f t="shared" si="19"/>
        <v>1.5294230769230763</v>
      </c>
      <c r="CE9" s="62">
        <v>23120</v>
      </c>
      <c r="CF9" s="62">
        <v>0</v>
      </c>
      <c r="CG9" s="62">
        <v>0</v>
      </c>
      <c r="CH9" s="62">
        <v>4573.5</v>
      </c>
      <c r="CI9" s="62">
        <v>8666.6666666666697</v>
      </c>
      <c r="CJ9" s="63">
        <f t="shared" si="20"/>
        <v>0.52771153846153829</v>
      </c>
      <c r="CK9" s="62">
        <v>9761</v>
      </c>
      <c r="CL9" s="62">
        <v>0</v>
      </c>
      <c r="CM9" s="62">
        <v>0</v>
      </c>
      <c r="CN9" s="62">
        <v>6564.5</v>
      </c>
      <c r="CO9" s="62">
        <v>8666.6666666666697</v>
      </c>
      <c r="CP9" s="63">
        <f t="shared" si="21"/>
        <v>0.75744230769230747</v>
      </c>
      <c r="CQ9" s="62">
        <v>4918</v>
      </c>
      <c r="CR9" s="62">
        <v>0</v>
      </c>
      <c r="CS9" s="62">
        <v>3748.6666666666697</v>
      </c>
      <c r="CT9" s="62">
        <v>10766</v>
      </c>
      <c r="CU9" s="62">
        <v>8000</v>
      </c>
      <c r="CV9" s="63">
        <f t="shared" si="22"/>
        <v>1.34575</v>
      </c>
      <c r="CW9" s="62">
        <v>46394</v>
      </c>
      <c r="CX9" s="62">
        <v>0</v>
      </c>
      <c r="CY9" s="62">
        <v>0</v>
      </c>
      <c r="CZ9" s="62">
        <v>5874.5</v>
      </c>
      <c r="DA9" s="62">
        <v>8000</v>
      </c>
      <c r="DB9" s="63">
        <f t="shared" si="23"/>
        <v>0.73431250000000003</v>
      </c>
      <c r="DC9" s="62">
        <v>35512</v>
      </c>
      <c r="DD9" s="62">
        <v>0</v>
      </c>
    </row>
    <row r="10" spans="1:108" ht="27.95" customHeight="1" x14ac:dyDescent="0.2">
      <c r="A10" s="49">
        <v>4.5</v>
      </c>
      <c r="B10" s="50" t="s">
        <v>84</v>
      </c>
      <c r="C10" s="51">
        <f t="shared" si="0"/>
        <v>3</v>
      </c>
      <c r="D10" s="52" t="s">
        <v>85</v>
      </c>
      <c r="E10" s="53" t="s">
        <v>24</v>
      </c>
      <c r="F10" s="54">
        <v>8399</v>
      </c>
      <c r="G10" s="55">
        <v>10433.33333333333</v>
      </c>
      <c r="H10" s="56">
        <f t="shared" si="1"/>
        <v>0.80501597444089479</v>
      </c>
      <c r="I10" s="54">
        <v>12336</v>
      </c>
      <c r="J10" s="55">
        <v>15816.666666666666</v>
      </c>
      <c r="K10" s="56">
        <f t="shared" si="2"/>
        <v>0.77993677555321395</v>
      </c>
      <c r="L10" s="54">
        <v>8361</v>
      </c>
      <c r="M10" s="55">
        <v>12025</v>
      </c>
      <c r="N10" s="56">
        <f t="shared" si="3"/>
        <v>0.69530145530145526</v>
      </c>
      <c r="O10" s="54">
        <v>10610</v>
      </c>
      <c r="P10" s="55">
        <v>13791.666666666666</v>
      </c>
      <c r="Q10" s="56">
        <f t="shared" si="4"/>
        <v>0.76930513595166161</v>
      </c>
      <c r="R10" s="54">
        <v>18615</v>
      </c>
      <c r="S10" s="55">
        <v>32291.666666666668</v>
      </c>
      <c r="T10" s="56">
        <f t="shared" si="5"/>
        <v>0.57646451612903227</v>
      </c>
      <c r="U10" s="54">
        <v>8766</v>
      </c>
      <c r="V10" s="55">
        <v>6816.6666666666606</v>
      </c>
      <c r="W10" s="56">
        <f t="shared" si="6"/>
        <v>1.2859657701711502</v>
      </c>
      <c r="X10" s="54">
        <v>4316</v>
      </c>
      <c r="Y10" s="55">
        <v>9491.6666666666697</v>
      </c>
      <c r="Z10" s="56">
        <f t="shared" si="7"/>
        <v>0.45471466198419652</v>
      </c>
      <c r="AA10" s="54">
        <v>5487</v>
      </c>
      <c r="AB10" s="55">
        <v>10991.666666666666</v>
      </c>
      <c r="AC10" s="56">
        <f t="shared" si="8"/>
        <v>0.49919636087945418</v>
      </c>
      <c r="AD10" s="54">
        <v>6984</v>
      </c>
      <c r="AE10" s="55">
        <v>12341.666666666668</v>
      </c>
      <c r="AF10" s="56">
        <f t="shared" si="9"/>
        <v>0.56588791357191082</v>
      </c>
      <c r="AG10" s="54">
        <v>-2</v>
      </c>
      <c r="AH10" s="55">
        <v>0</v>
      </c>
      <c r="AI10" s="56" t="e">
        <f t="shared" si="10"/>
        <v>#DIV/0!</v>
      </c>
      <c r="AJ10" s="54">
        <v>83872</v>
      </c>
      <c r="AK10" s="55">
        <v>124000</v>
      </c>
      <c r="AL10" s="56">
        <f t="shared" si="11"/>
        <v>0.67638709677419351</v>
      </c>
      <c r="AM10" s="57">
        <v>0</v>
      </c>
      <c r="AN10" s="58"/>
      <c r="AO10" s="64">
        <f t="shared" si="12"/>
        <v>83872</v>
      </c>
      <c r="AP10" s="65">
        <f t="shared" si="12"/>
        <v>124000</v>
      </c>
      <c r="AR10" s="62">
        <v>105901</v>
      </c>
      <c r="AS10" s="62">
        <v>103333.33333333334</v>
      </c>
      <c r="AT10" s="63">
        <f t="shared" si="13"/>
        <v>1.0248483870967742</v>
      </c>
      <c r="AU10" s="62">
        <v>184555</v>
      </c>
      <c r="AV10" s="62">
        <v>0</v>
      </c>
      <c r="AW10" s="62">
        <v>0</v>
      </c>
      <c r="AX10" s="62">
        <v>47633</v>
      </c>
      <c r="AY10" s="62">
        <v>103333.33333333334</v>
      </c>
      <c r="AZ10" s="63">
        <f t="shared" si="14"/>
        <v>0.46096451612903222</v>
      </c>
      <c r="BA10" s="62">
        <v>73107</v>
      </c>
      <c r="BB10" s="62">
        <v>0</v>
      </c>
      <c r="BC10" s="62">
        <v>30226.333333333343</v>
      </c>
      <c r="BD10" s="62">
        <v>25760</v>
      </c>
      <c r="BE10" s="62">
        <v>103333.33333333334</v>
      </c>
      <c r="BF10" s="63">
        <f t="shared" si="15"/>
        <v>0.24929032258064515</v>
      </c>
      <c r="BG10" s="62">
        <v>32815</v>
      </c>
      <c r="BH10" s="62">
        <v>0</v>
      </c>
      <c r="BI10" s="62">
        <v>70518.333333333343</v>
      </c>
      <c r="BJ10" s="62">
        <v>4705</v>
      </c>
      <c r="BK10" s="62">
        <v>134333.33333333328</v>
      </c>
      <c r="BL10" s="63">
        <f t="shared" si="16"/>
        <v>3.5024813895781652E-2</v>
      </c>
      <c r="BM10" s="62">
        <v>6754</v>
      </c>
      <c r="BN10" s="62">
        <v>0</v>
      </c>
      <c r="BO10" s="62">
        <v>127579.33333333328</v>
      </c>
      <c r="BP10" s="62">
        <v>264177</v>
      </c>
      <c r="BQ10" s="62">
        <v>134333.33333333328</v>
      </c>
      <c r="BR10" s="63">
        <f t="shared" si="17"/>
        <v>1.9665781637717128</v>
      </c>
      <c r="BS10" s="62">
        <v>1680</v>
      </c>
      <c r="BT10" s="62">
        <v>29050</v>
      </c>
      <c r="BU10" s="62">
        <v>0</v>
      </c>
      <c r="BV10" s="62">
        <v>226665</v>
      </c>
      <c r="BW10" s="62">
        <v>134333.33333333328</v>
      </c>
      <c r="BX10" s="63">
        <f t="shared" si="18"/>
        <v>1.6873325062034745</v>
      </c>
      <c r="BY10" s="62">
        <v>220336</v>
      </c>
      <c r="BZ10" s="62">
        <v>165040</v>
      </c>
      <c r="CA10" s="62">
        <v>0</v>
      </c>
      <c r="CB10" s="62">
        <v>118296</v>
      </c>
      <c r="CC10" s="62">
        <v>134333.33333333328</v>
      </c>
      <c r="CD10" s="63">
        <f t="shared" si="19"/>
        <v>0.88061538461538491</v>
      </c>
      <c r="CE10" s="62">
        <v>158236</v>
      </c>
      <c r="CF10" s="62">
        <v>145450</v>
      </c>
      <c r="CG10" s="62">
        <v>0</v>
      </c>
      <c r="CH10" s="62">
        <v>86743</v>
      </c>
      <c r="CI10" s="62">
        <v>134333.33333333328</v>
      </c>
      <c r="CJ10" s="63">
        <f t="shared" si="20"/>
        <v>0.64572952853598042</v>
      </c>
      <c r="CK10" s="62">
        <v>300772</v>
      </c>
      <c r="CL10" s="62">
        <v>246830</v>
      </c>
      <c r="CM10" s="62">
        <v>0</v>
      </c>
      <c r="CN10" s="62">
        <v>83667</v>
      </c>
      <c r="CO10" s="62">
        <v>134333.33333333328</v>
      </c>
      <c r="CP10" s="63">
        <f t="shared" si="21"/>
        <v>0.62283126550868506</v>
      </c>
      <c r="CQ10" s="62">
        <v>459828</v>
      </c>
      <c r="CR10" s="62">
        <v>0</v>
      </c>
      <c r="CS10" s="62">
        <v>0</v>
      </c>
      <c r="CT10" s="62">
        <v>89887</v>
      </c>
      <c r="CU10" s="62">
        <v>124000</v>
      </c>
      <c r="CV10" s="63">
        <f t="shared" si="22"/>
        <v>0.72489516129032261</v>
      </c>
      <c r="CW10" s="62">
        <v>376000</v>
      </c>
      <c r="CX10" s="62">
        <v>0</v>
      </c>
      <c r="CY10" s="62">
        <v>0</v>
      </c>
      <c r="CZ10" s="62">
        <v>69032</v>
      </c>
      <c r="DA10" s="62">
        <v>124000</v>
      </c>
      <c r="DB10" s="63">
        <f t="shared" si="23"/>
        <v>0.55670967741935484</v>
      </c>
      <c r="DC10" s="62">
        <v>416475</v>
      </c>
      <c r="DD10" s="62">
        <v>14410</v>
      </c>
    </row>
    <row r="11" spans="1:108" ht="27.95" customHeight="1" x14ac:dyDescent="0.2">
      <c r="A11" s="49">
        <v>29</v>
      </c>
      <c r="B11" s="50" t="s">
        <v>86</v>
      </c>
      <c r="C11" s="51">
        <f t="shared" si="0"/>
        <v>4</v>
      </c>
      <c r="D11" s="52" t="s">
        <v>87</v>
      </c>
      <c r="E11" s="53" t="s">
        <v>27</v>
      </c>
      <c r="F11" s="54">
        <v>-49</v>
      </c>
      <c r="G11" s="55">
        <v>12543.554006968643</v>
      </c>
      <c r="H11" s="56">
        <f t="shared" si="1"/>
        <v>-3.9063888888888881E-3</v>
      </c>
      <c r="I11" s="54">
        <v>-128</v>
      </c>
      <c r="J11" s="55">
        <v>7467.5958188153309</v>
      </c>
      <c r="K11" s="56">
        <f t="shared" si="2"/>
        <v>-1.714072415080254E-2</v>
      </c>
      <c r="L11" s="54">
        <v>-47</v>
      </c>
      <c r="M11" s="55">
        <v>8362.3693379790948</v>
      </c>
      <c r="N11" s="56">
        <f t="shared" si="3"/>
        <v>-5.6204166666666659E-3</v>
      </c>
      <c r="O11" s="54">
        <v>-113</v>
      </c>
      <c r="P11" s="55">
        <v>14216.027874564459</v>
      </c>
      <c r="Q11" s="56">
        <f t="shared" si="4"/>
        <v>-7.9487745098039218E-3</v>
      </c>
      <c r="R11" s="54">
        <v>-81</v>
      </c>
      <c r="S11" s="55">
        <v>8554.7038327526097</v>
      </c>
      <c r="T11" s="56">
        <f t="shared" si="5"/>
        <v>-9.4684750733137861E-3</v>
      </c>
      <c r="U11" s="54">
        <v>-72</v>
      </c>
      <c r="V11" s="55">
        <v>10034.843205574916</v>
      </c>
      <c r="W11" s="56">
        <f t="shared" si="6"/>
        <v>-7.1749999999999974E-3</v>
      </c>
      <c r="X11" s="54">
        <v>-122</v>
      </c>
      <c r="Y11" s="55">
        <v>12125.435540069686</v>
      </c>
      <c r="Z11" s="56">
        <f t="shared" si="7"/>
        <v>-1.0061494252873563E-2</v>
      </c>
      <c r="AA11" s="54">
        <v>-38</v>
      </c>
      <c r="AB11" s="55">
        <v>13664.11149825784</v>
      </c>
      <c r="AC11" s="56">
        <f t="shared" si="8"/>
        <v>-2.7810077519379844E-3</v>
      </c>
      <c r="AD11" s="54">
        <v>-95</v>
      </c>
      <c r="AE11" s="55">
        <v>9031.3588850174237</v>
      </c>
      <c r="AF11" s="56">
        <f t="shared" si="9"/>
        <v>-1.0518904320987652E-2</v>
      </c>
      <c r="AG11" s="54">
        <v>0</v>
      </c>
      <c r="AH11" s="55">
        <v>0</v>
      </c>
      <c r="AI11" s="56" t="e">
        <f t="shared" si="10"/>
        <v>#DIV/0!</v>
      </c>
      <c r="AJ11" s="54">
        <v>-745</v>
      </c>
      <c r="AK11" s="55">
        <v>96000</v>
      </c>
      <c r="AL11" s="56">
        <f t="shared" si="11"/>
        <v>-7.7604166666666663E-3</v>
      </c>
      <c r="AM11" s="57">
        <v>95983</v>
      </c>
      <c r="AN11" s="58"/>
      <c r="AO11" s="64">
        <f t="shared" si="12"/>
        <v>-745</v>
      </c>
      <c r="AP11" s="65">
        <f t="shared" si="12"/>
        <v>96000.000000000015</v>
      </c>
      <c r="AR11" s="62">
        <v>76670</v>
      </c>
      <c r="AS11" s="62">
        <v>86666.666666666701</v>
      </c>
      <c r="AT11" s="63">
        <f t="shared" si="13"/>
        <v>0.88465384615384579</v>
      </c>
      <c r="AU11" s="62">
        <v>120734</v>
      </c>
      <c r="AV11" s="62">
        <v>0</v>
      </c>
      <c r="AW11" s="62">
        <v>0</v>
      </c>
      <c r="AX11" s="62">
        <v>33666</v>
      </c>
      <c r="AY11" s="62">
        <v>86666.666666666701</v>
      </c>
      <c r="AZ11" s="63">
        <f t="shared" si="14"/>
        <v>0.38845384615384598</v>
      </c>
      <c r="BA11" s="62">
        <v>42615</v>
      </c>
      <c r="BB11" s="62">
        <v>0</v>
      </c>
      <c r="BC11" s="62">
        <v>44051.666666666701</v>
      </c>
      <c r="BD11" s="62">
        <v>5422</v>
      </c>
      <c r="BE11" s="62">
        <v>86666.666666666701</v>
      </c>
      <c r="BF11" s="63">
        <f t="shared" si="15"/>
        <v>6.2561538461538432E-2</v>
      </c>
      <c r="BG11" s="62">
        <v>7472</v>
      </c>
      <c r="BH11" s="62">
        <v>0</v>
      </c>
      <c r="BI11" s="62">
        <v>79194.666666666701</v>
      </c>
      <c r="BJ11" s="62">
        <v>-478</v>
      </c>
      <c r="BK11" s="62">
        <v>100000</v>
      </c>
      <c r="BL11" s="63">
        <f t="shared" si="16"/>
        <v>-4.7800000000000004E-3</v>
      </c>
      <c r="BM11" s="62">
        <v>398</v>
      </c>
      <c r="BN11" s="62">
        <v>0</v>
      </c>
      <c r="BO11" s="62">
        <v>99602</v>
      </c>
      <c r="BP11" s="62">
        <v>-800</v>
      </c>
      <c r="BQ11" s="62">
        <v>100000</v>
      </c>
      <c r="BR11" s="63">
        <f t="shared" si="17"/>
        <v>-8.0000000000000002E-3</v>
      </c>
      <c r="BS11" s="62">
        <v>74</v>
      </c>
      <c r="BT11" s="62">
        <v>0</v>
      </c>
      <c r="BU11" s="62">
        <v>99926</v>
      </c>
      <c r="BV11" s="62">
        <v>-576</v>
      </c>
      <c r="BW11" s="62">
        <v>100000</v>
      </c>
      <c r="BX11" s="63">
        <f t="shared" si="18"/>
        <v>-5.7600000000000004E-3</v>
      </c>
      <c r="BY11" s="62">
        <v>41</v>
      </c>
      <c r="BZ11" s="62">
        <v>0</v>
      </c>
      <c r="CA11" s="62">
        <v>99959</v>
      </c>
      <c r="CB11" s="62">
        <v>-993</v>
      </c>
      <c r="CC11" s="62">
        <v>100000</v>
      </c>
      <c r="CD11" s="63">
        <f t="shared" si="19"/>
        <v>-9.9299999999999996E-3</v>
      </c>
      <c r="CE11" s="62">
        <v>27</v>
      </c>
      <c r="CF11" s="62">
        <v>0</v>
      </c>
      <c r="CG11" s="62">
        <v>99973</v>
      </c>
      <c r="CH11" s="62">
        <v>-1051</v>
      </c>
      <c r="CI11" s="62">
        <v>100000</v>
      </c>
      <c r="CJ11" s="63">
        <f t="shared" si="20"/>
        <v>-1.051E-2</v>
      </c>
      <c r="CK11" s="62">
        <v>21</v>
      </c>
      <c r="CL11" s="62">
        <v>0</v>
      </c>
      <c r="CM11" s="62">
        <v>99979</v>
      </c>
      <c r="CN11" s="62">
        <v>-959</v>
      </c>
      <c r="CO11" s="62">
        <v>100000</v>
      </c>
      <c r="CP11" s="63">
        <f t="shared" si="21"/>
        <v>-9.5899999999999996E-3</v>
      </c>
      <c r="CQ11" s="62">
        <v>19</v>
      </c>
      <c r="CR11" s="62">
        <v>0</v>
      </c>
      <c r="CS11" s="62">
        <v>99981</v>
      </c>
      <c r="CT11" s="62">
        <v>-932</v>
      </c>
      <c r="CU11" s="62">
        <v>96000</v>
      </c>
      <c r="CV11" s="63">
        <f t="shared" si="22"/>
        <v>-9.7083333333333327E-3</v>
      </c>
      <c r="CW11" s="62">
        <v>18</v>
      </c>
      <c r="CX11" s="62">
        <v>0</v>
      </c>
      <c r="CY11" s="62">
        <v>95982</v>
      </c>
      <c r="CZ11" s="62">
        <v>-752</v>
      </c>
      <c r="DA11" s="62">
        <v>96000</v>
      </c>
      <c r="DB11" s="63">
        <f t="shared" si="23"/>
        <v>-7.8333333333333328E-3</v>
      </c>
      <c r="DC11" s="62">
        <v>17</v>
      </c>
      <c r="DD11" s="62">
        <v>0</v>
      </c>
    </row>
    <row r="12" spans="1:108" ht="27.95" customHeight="1" x14ac:dyDescent="0.2">
      <c r="A12" s="49">
        <v>13.5</v>
      </c>
      <c r="B12" s="50" t="s">
        <v>88</v>
      </c>
      <c r="C12" s="51">
        <f t="shared" si="0"/>
        <v>5</v>
      </c>
      <c r="D12" s="52" t="s">
        <v>89</v>
      </c>
      <c r="E12" s="53" t="s">
        <v>27</v>
      </c>
      <c r="F12" s="54">
        <v>33</v>
      </c>
      <c r="G12" s="55">
        <v>777.70034843205553</v>
      </c>
      <c r="H12" s="56">
        <f t="shared" si="1"/>
        <v>4.243279569892474E-2</v>
      </c>
      <c r="I12" s="54">
        <v>25</v>
      </c>
      <c r="J12" s="55">
        <v>568.64111498257842</v>
      </c>
      <c r="K12" s="56">
        <f t="shared" si="2"/>
        <v>4.3964460784313722E-2</v>
      </c>
      <c r="L12" s="54">
        <v>-3</v>
      </c>
      <c r="M12" s="55">
        <v>560.27874564459933</v>
      </c>
      <c r="N12" s="56">
        <f t="shared" si="3"/>
        <v>-5.3544776119402986E-3</v>
      </c>
      <c r="O12" s="54">
        <v>4366</v>
      </c>
      <c r="P12" s="55">
        <v>836.23693379790939</v>
      </c>
      <c r="Q12" s="56">
        <f t="shared" si="4"/>
        <v>5.2210083333333337</v>
      </c>
      <c r="R12" s="54">
        <v>-39</v>
      </c>
      <c r="S12" s="55">
        <v>694.07665505226464</v>
      </c>
      <c r="T12" s="56">
        <f t="shared" si="5"/>
        <v>-5.6189759036144593E-2</v>
      </c>
      <c r="U12" s="54">
        <v>-131</v>
      </c>
      <c r="V12" s="55">
        <v>1003.4843205574908</v>
      </c>
      <c r="W12" s="56">
        <f t="shared" si="6"/>
        <v>-0.13054513888888894</v>
      </c>
      <c r="X12" s="54">
        <v>-26</v>
      </c>
      <c r="Y12" s="55">
        <v>1003.4843205574912</v>
      </c>
      <c r="Z12" s="56">
        <f t="shared" si="7"/>
        <v>-2.5909722222222226E-2</v>
      </c>
      <c r="AA12" s="54">
        <v>8</v>
      </c>
      <c r="AB12" s="55">
        <v>1062.0209059233448</v>
      </c>
      <c r="AC12" s="56">
        <f t="shared" si="8"/>
        <v>7.5328083989501327E-3</v>
      </c>
      <c r="AD12" s="54">
        <v>-37</v>
      </c>
      <c r="AE12" s="55">
        <v>694.07665505226475</v>
      </c>
      <c r="AF12" s="56">
        <f t="shared" si="9"/>
        <v>-5.3308232931726915E-2</v>
      </c>
      <c r="AG12" s="54">
        <v>0</v>
      </c>
      <c r="AH12" s="55">
        <v>0</v>
      </c>
      <c r="AI12" s="56" t="e">
        <f t="shared" si="10"/>
        <v>#DIV/0!</v>
      </c>
      <c r="AJ12" s="54">
        <v>4196</v>
      </c>
      <c r="AK12" s="55">
        <v>7200</v>
      </c>
      <c r="AL12" s="56">
        <f t="shared" si="11"/>
        <v>0.58277777777777773</v>
      </c>
      <c r="AM12" s="57">
        <v>0</v>
      </c>
      <c r="AN12" s="58"/>
      <c r="AO12" s="64">
        <f t="shared" si="12"/>
        <v>4196</v>
      </c>
      <c r="AP12" s="65">
        <f t="shared" si="12"/>
        <v>7199.9999999999991</v>
      </c>
      <c r="AR12" s="62">
        <v>-173</v>
      </c>
      <c r="AS12" s="62">
        <v>6500</v>
      </c>
      <c r="AT12" s="63">
        <f t="shared" si="13"/>
        <v>-2.6615384615384614E-2</v>
      </c>
      <c r="AU12" s="62">
        <v>61140</v>
      </c>
      <c r="AV12" s="62">
        <v>0</v>
      </c>
      <c r="AW12" s="62">
        <v>0</v>
      </c>
      <c r="AX12" s="62">
        <v>-1261</v>
      </c>
      <c r="AY12" s="62">
        <v>6500</v>
      </c>
      <c r="AZ12" s="63">
        <f t="shared" si="14"/>
        <v>-0.19400000000000001</v>
      </c>
      <c r="BA12" s="62">
        <v>55672</v>
      </c>
      <c r="BB12" s="62">
        <v>0</v>
      </c>
      <c r="BC12" s="62">
        <v>0</v>
      </c>
      <c r="BD12" s="62">
        <v>-1313</v>
      </c>
      <c r="BE12" s="62">
        <v>6500</v>
      </c>
      <c r="BF12" s="63">
        <f t="shared" si="15"/>
        <v>-0.20200000000000001</v>
      </c>
      <c r="BG12" s="62">
        <v>52650</v>
      </c>
      <c r="BH12" s="62">
        <v>0</v>
      </c>
      <c r="BI12" s="62">
        <v>0</v>
      </c>
      <c r="BJ12" s="62">
        <v>-549</v>
      </c>
      <c r="BK12" s="62">
        <v>7500</v>
      </c>
      <c r="BL12" s="63">
        <f t="shared" si="16"/>
        <v>-7.3200000000000001E-2</v>
      </c>
      <c r="BM12" s="62">
        <v>50370</v>
      </c>
      <c r="BN12" s="62">
        <v>0</v>
      </c>
      <c r="BO12" s="62">
        <v>0</v>
      </c>
      <c r="BP12" s="62">
        <v>-852</v>
      </c>
      <c r="BQ12" s="62">
        <v>7500</v>
      </c>
      <c r="BR12" s="63">
        <f t="shared" si="17"/>
        <v>-0.11360000000000001</v>
      </c>
      <c r="BS12" s="62">
        <v>50858</v>
      </c>
      <c r="BT12" s="62">
        <v>0</v>
      </c>
      <c r="BU12" s="62">
        <v>0</v>
      </c>
      <c r="BV12" s="62">
        <v>117</v>
      </c>
      <c r="BW12" s="62">
        <v>7500</v>
      </c>
      <c r="BX12" s="63">
        <f t="shared" si="18"/>
        <v>1.5599999999999999E-2</v>
      </c>
      <c r="BY12" s="62">
        <v>47766</v>
      </c>
      <c r="BZ12" s="62">
        <v>0</v>
      </c>
      <c r="CA12" s="62">
        <v>0</v>
      </c>
      <c r="CB12" s="62">
        <v>493</v>
      </c>
      <c r="CC12" s="62">
        <v>7500</v>
      </c>
      <c r="CD12" s="63">
        <f t="shared" si="19"/>
        <v>6.5733333333333338E-2</v>
      </c>
      <c r="CE12" s="62">
        <v>49003</v>
      </c>
      <c r="CF12" s="62">
        <v>0</v>
      </c>
      <c r="CG12" s="62">
        <v>0</v>
      </c>
      <c r="CH12" s="62">
        <v>0</v>
      </c>
      <c r="CI12" s="62">
        <v>7500</v>
      </c>
      <c r="CJ12" s="63">
        <f t="shared" si="20"/>
        <v>0</v>
      </c>
      <c r="CK12" s="62">
        <v>47875</v>
      </c>
      <c r="CL12" s="62">
        <v>0</v>
      </c>
      <c r="CM12" s="62">
        <v>0</v>
      </c>
      <c r="CN12" s="62">
        <v>154</v>
      </c>
      <c r="CO12" s="62">
        <v>7500</v>
      </c>
      <c r="CP12" s="63">
        <f t="shared" si="21"/>
        <v>2.0533333333333334E-2</v>
      </c>
      <c r="CQ12" s="62">
        <v>43604</v>
      </c>
      <c r="CR12" s="62">
        <v>0</v>
      </c>
      <c r="CS12" s="62">
        <v>0</v>
      </c>
      <c r="CT12" s="62">
        <v>557</v>
      </c>
      <c r="CU12" s="62">
        <v>7200</v>
      </c>
      <c r="CV12" s="63">
        <f t="shared" si="22"/>
        <v>7.7361111111111117E-2</v>
      </c>
      <c r="CW12" s="62">
        <v>42512</v>
      </c>
      <c r="CX12" s="62">
        <v>0</v>
      </c>
      <c r="CY12" s="62">
        <v>0</v>
      </c>
      <c r="CZ12" s="62">
        <v>4128</v>
      </c>
      <c r="DA12" s="62">
        <v>7200</v>
      </c>
      <c r="DB12" s="63">
        <f t="shared" si="23"/>
        <v>0.57333333333333336</v>
      </c>
      <c r="DC12" s="62">
        <v>30105</v>
      </c>
      <c r="DD12" s="62">
        <v>0</v>
      </c>
    </row>
    <row r="13" spans="1:108" ht="27.95" customHeight="1" x14ac:dyDescent="0.2">
      <c r="A13" s="49">
        <v>39.75</v>
      </c>
      <c r="B13" s="50" t="s">
        <v>90</v>
      </c>
      <c r="C13" s="51">
        <f t="shared" si="0"/>
        <v>6</v>
      </c>
      <c r="D13" s="52" t="s">
        <v>91</v>
      </c>
      <c r="E13" s="53" t="s">
        <v>27</v>
      </c>
      <c r="F13" s="54">
        <v>-52</v>
      </c>
      <c r="G13" s="55">
        <v>348.43205574912884</v>
      </c>
      <c r="H13" s="56">
        <f t="shared" si="1"/>
        <v>-0.14924000000000004</v>
      </c>
      <c r="I13" s="54">
        <v>-22</v>
      </c>
      <c r="J13" s="55">
        <v>261.32404181184666</v>
      </c>
      <c r="K13" s="56">
        <f t="shared" si="2"/>
        <v>-8.4186666666666674E-2</v>
      </c>
      <c r="L13" s="54">
        <v>-73</v>
      </c>
      <c r="M13" s="55">
        <v>261.32404181184671</v>
      </c>
      <c r="N13" s="56">
        <f t="shared" si="3"/>
        <v>-0.27934666666666663</v>
      </c>
      <c r="O13" s="54">
        <v>-47</v>
      </c>
      <c r="P13" s="55">
        <v>261.32404181184666</v>
      </c>
      <c r="Q13" s="56">
        <f t="shared" si="4"/>
        <v>-0.17985333333333337</v>
      </c>
      <c r="R13" s="54">
        <v>-60</v>
      </c>
      <c r="S13" s="55">
        <v>348.43205574912889</v>
      </c>
      <c r="T13" s="56">
        <f t="shared" si="5"/>
        <v>-0.17220000000000002</v>
      </c>
      <c r="U13" s="54">
        <v>-65</v>
      </c>
      <c r="V13" s="55">
        <v>217.77003484320559</v>
      </c>
      <c r="W13" s="56">
        <f t="shared" si="6"/>
        <v>-0.29847999999999997</v>
      </c>
      <c r="X13" s="54">
        <v>-74</v>
      </c>
      <c r="Y13" s="55">
        <v>261.32404181184671</v>
      </c>
      <c r="Z13" s="56">
        <f t="shared" si="7"/>
        <v>-0.28317333333333333</v>
      </c>
      <c r="AA13" s="54">
        <v>-36</v>
      </c>
      <c r="AB13" s="55">
        <v>261.3240418118466</v>
      </c>
      <c r="AC13" s="56">
        <f t="shared" si="8"/>
        <v>-0.13776000000000005</v>
      </c>
      <c r="AD13" s="54">
        <v>-102</v>
      </c>
      <c r="AE13" s="55">
        <v>278.7456445993032</v>
      </c>
      <c r="AF13" s="56">
        <f t="shared" si="9"/>
        <v>-0.36592499999999989</v>
      </c>
      <c r="AG13" s="54">
        <v>0</v>
      </c>
      <c r="AH13" s="55">
        <v>0</v>
      </c>
      <c r="AI13" s="56" t="e">
        <f t="shared" si="10"/>
        <v>#DIV/0!</v>
      </c>
      <c r="AJ13" s="54">
        <v>-531</v>
      </c>
      <c r="AK13" s="55">
        <v>2500</v>
      </c>
      <c r="AL13" s="56">
        <f t="shared" si="11"/>
        <v>-0.21240000000000001</v>
      </c>
      <c r="AM13" s="57">
        <v>2332</v>
      </c>
      <c r="AN13" s="58"/>
      <c r="AO13" s="64">
        <f t="shared" si="12"/>
        <v>-531</v>
      </c>
      <c r="AP13" s="65">
        <f t="shared" si="12"/>
        <v>2500</v>
      </c>
      <c r="AR13" s="62">
        <v>1508</v>
      </c>
      <c r="AS13" s="62">
        <v>2066.6666666666665</v>
      </c>
      <c r="AT13" s="63">
        <f t="shared" si="13"/>
        <v>0.72967741935483876</v>
      </c>
      <c r="AU13" s="62">
        <v>4674</v>
      </c>
      <c r="AV13" s="62">
        <v>0</v>
      </c>
      <c r="AW13" s="62">
        <v>0</v>
      </c>
      <c r="AX13" s="62">
        <v>382</v>
      </c>
      <c r="AY13" s="62">
        <v>2066.6666666666665</v>
      </c>
      <c r="AZ13" s="63">
        <f t="shared" si="14"/>
        <v>0.18483870967741936</v>
      </c>
      <c r="BA13" s="62">
        <v>2855</v>
      </c>
      <c r="BB13" s="62">
        <v>0</v>
      </c>
      <c r="BC13" s="62">
        <v>0</v>
      </c>
      <c r="BD13" s="62">
        <v>356</v>
      </c>
      <c r="BE13" s="62">
        <v>2066.6666666666665</v>
      </c>
      <c r="BF13" s="63">
        <f t="shared" si="15"/>
        <v>0.17225806451612904</v>
      </c>
      <c r="BG13" s="62">
        <v>2201</v>
      </c>
      <c r="BH13" s="62">
        <v>0</v>
      </c>
      <c r="BI13" s="62">
        <v>0</v>
      </c>
      <c r="BJ13" s="62">
        <v>316</v>
      </c>
      <c r="BK13" s="62">
        <v>2500</v>
      </c>
      <c r="BL13" s="63">
        <f t="shared" si="16"/>
        <v>0.12640000000000001</v>
      </c>
      <c r="BM13" s="62">
        <v>1771</v>
      </c>
      <c r="BN13" s="62">
        <v>0</v>
      </c>
      <c r="BO13" s="62">
        <v>729</v>
      </c>
      <c r="BP13" s="62">
        <v>115</v>
      </c>
      <c r="BQ13" s="62">
        <v>2500</v>
      </c>
      <c r="BR13" s="63">
        <f t="shared" si="17"/>
        <v>4.5999999999999999E-2</v>
      </c>
      <c r="BS13" s="62">
        <v>1163</v>
      </c>
      <c r="BT13" s="62">
        <v>0</v>
      </c>
      <c r="BU13" s="62">
        <v>1337</v>
      </c>
      <c r="BV13" s="62">
        <v>-135</v>
      </c>
      <c r="BW13" s="62">
        <v>2500</v>
      </c>
      <c r="BX13" s="63">
        <f t="shared" si="18"/>
        <v>-5.3999999999999999E-2</v>
      </c>
      <c r="BY13" s="62">
        <v>727</v>
      </c>
      <c r="BZ13" s="62">
        <v>0</v>
      </c>
      <c r="CA13" s="62">
        <v>1773</v>
      </c>
      <c r="CB13" s="62">
        <v>-946</v>
      </c>
      <c r="CC13" s="62">
        <v>2500</v>
      </c>
      <c r="CD13" s="63">
        <f t="shared" si="19"/>
        <v>-0.37840000000000001</v>
      </c>
      <c r="CE13" s="62">
        <v>693</v>
      </c>
      <c r="CF13" s="62">
        <v>0</v>
      </c>
      <c r="CG13" s="62">
        <v>1807</v>
      </c>
      <c r="CH13" s="62">
        <v>-1318</v>
      </c>
      <c r="CI13" s="62">
        <v>2500</v>
      </c>
      <c r="CJ13" s="63">
        <f t="shared" si="20"/>
        <v>-0.5272</v>
      </c>
      <c r="CK13" s="62">
        <v>453</v>
      </c>
      <c r="CL13" s="62">
        <v>0</v>
      </c>
      <c r="CM13" s="62">
        <v>2047</v>
      </c>
      <c r="CN13" s="62">
        <v>-899</v>
      </c>
      <c r="CO13" s="62">
        <v>2500</v>
      </c>
      <c r="CP13" s="63">
        <f t="shared" si="21"/>
        <v>-0.35959999999999998</v>
      </c>
      <c r="CQ13" s="62">
        <v>431</v>
      </c>
      <c r="CR13" s="62">
        <v>0</v>
      </c>
      <c r="CS13" s="62">
        <v>2069</v>
      </c>
      <c r="CT13" s="62">
        <v>-420</v>
      </c>
      <c r="CU13" s="62">
        <v>2500</v>
      </c>
      <c r="CV13" s="63">
        <f t="shared" si="22"/>
        <v>-0.16800000000000001</v>
      </c>
      <c r="CW13" s="62">
        <v>243</v>
      </c>
      <c r="CX13" s="62">
        <v>0</v>
      </c>
      <c r="CY13" s="62">
        <v>2257</v>
      </c>
      <c r="CZ13" s="62">
        <v>-531</v>
      </c>
      <c r="DA13" s="62">
        <v>2500</v>
      </c>
      <c r="DB13" s="63">
        <f t="shared" si="23"/>
        <v>-0.21240000000000001</v>
      </c>
      <c r="DC13" s="62">
        <v>168</v>
      </c>
      <c r="DD13" s="62">
        <v>0</v>
      </c>
    </row>
    <row r="14" spans="1:108" ht="27.95" customHeight="1" x14ac:dyDescent="0.2">
      <c r="A14" s="49">
        <v>18</v>
      </c>
      <c r="B14" s="50" t="s">
        <v>92</v>
      </c>
      <c r="C14" s="51">
        <f t="shared" si="0"/>
        <v>7</v>
      </c>
      <c r="D14" s="52" t="s">
        <v>93</v>
      </c>
      <c r="E14" s="53" t="s">
        <v>27</v>
      </c>
      <c r="F14" s="54">
        <v>-237</v>
      </c>
      <c r="G14" s="55">
        <v>3344.6767136606709</v>
      </c>
      <c r="H14" s="56">
        <f t="shared" si="1"/>
        <v>-7.0858866279069774E-2</v>
      </c>
      <c r="I14" s="54">
        <v>-164</v>
      </c>
      <c r="J14" s="55">
        <v>1839.5721925133689</v>
      </c>
      <c r="K14" s="56">
        <f t="shared" si="2"/>
        <v>-8.915116279069768E-2</v>
      </c>
      <c r="L14" s="54">
        <v>-122</v>
      </c>
      <c r="M14" s="55">
        <v>3620.6125425376749</v>
      </c>
      <c r="N14" s="56">
        <f t="shared" si="3"/>
        <v>-3.3695955744132353E-2</v>
      </c>
      <c r="O14" s="54">
        <v>-178</v>
      </c>
      <c r="P14" s="55">
        <v>4849.7812348079733</v>
      </c>
      <c r="Q14" s="56">
        <f t="shared" si="4"/>
        <v>-3.6702686447473931E-2</v>
      </c>
      <c r="R14" s="54">
        <v>-292</v>
      </c>
      <c r="S14" s="55">
        <v>3118.9110354885761</v>
      </c>
      <c r="T14" s="56">
        <f t="shared" si="5"/>
        <v>-9.3622420350395891E-2</v>
      </c>
      <c r="U14" s="54">
        <v>-160</v>
      </c>
      <c r="V14" s="55">
        <v>4916.6747690811862</v>
      </c>
      <c r="W14" s="56">
        <f t="shared" si="6"/>
        <v>-3.2542319253282707E-2</v>
      </c>
      <c r="X14" s="54">
        <v>-315</v>
      </c>
      <c r="Y14" s="55">
        <v>4682.5473991249373</v>
      </c>
      <c r="Z14" s="56">
        <f t="shared" si="7"/>
        <v>-6.7271075581395376E-2</v>
      </c>
      <c r="AA14" s="54">
        <v>-193</v>
      </c>
      <c r="AB14" s="55">
        <v>5351.4827418570758</v>
      </c>
      <c r="AC14" s="56">
        <f t="shared" si="8"/>
        <v>-3.6064771075581377E-2</v>
      </c>
      <c r="AD14" s="54">
        <v>-263</v>
      </c>
      <c r="AE14" s="55">
        <v>2675.7413709285374</v>
      </c>
      <c r="AF14" s="56">
        <f t="shared" si="9"/>
        <v>-9.829051598837206E-2</v>
      </c>
      <c r="AG14" s="54">
        <v>0</v>
      </c>
      <c r="AH14" s="55">
        <v>0</v>
      </c>
      <c r="AI14" s="56" t="e">
        <f t="shared" si="10"/>
        <v>#DIV/0!</v>
      </c>
      <c r="AJ14" s="54">
        <v>-1924</v>
      </c>
      <c r="AK14" s="55">
        <v>34400</v>
      </c>
      <c r="AL14" s="56">
        <f t="shared" si="11"/>
        <v>-5.5930232558139538E-2</v>
      </c>
      <c r="AM14" s="57">
        <v>34351</v>
      </c>
      <c r="AN14" s="58"/>
      <c r="AO14" s="64">
        <f t="shared" si="12"/>
        <v>-1924</v>
      </c>
      <c r="AP14" s="65">
        <f t="shared" si="12"/>
        <v>34400</v>
      </c>
      <c r="AR14" s="62">
        <v>24506</v>
      </c>
      <c r="AS14" s="62">
        <v>31066.666666666672</v>
      </c>
      <c r="AT14" s="63">
        <f t="shared" si="13"/>
        <v>0.78881974248927023</v>
      </c>
      <c r="AU14" s="62">
        <v>51101</v>
      </c>
      <c r="AV14" s="62">
        <v>0</v>
      </c>
      <c r="AW14" s="62">
        <v>0</v>
      </c>
      <c r="AX14" s="62">
        <v>16107</v>
      </c>
      <c r="AY14" s="62">
        <v>31066.666666666672</v>
      </c>
      <c r="AZ14" s="63">
        <f t="shared" si="14"/>
        <v>0.51846566523605142</v>
      </c>
      <c r="BA14" s="62">
        <v>23835</v>
      </c>
      <c r="BB14" s="62">
        <v>0</v>
      </c>
      <c r="BC14" s="62">
        <v>7231.6666666666715</v>
      </c>
      <c r="BD14" s="62">
        <v>2855</v>
      </c>
      <c r="BE14" s="62">
        <v>31066.666666666672</v>
      </c>
      <c r="BF14" s="63">
        <f t="shared" si="15"/>
        <v>9.1899141630901279E-2</v>
      </c>
      <c r="BG14" s="62">
        <v>7274</v>
      </c>
      <c r="BH14" s="62">
        <v>0</v>
      </c>
      <c r="BI14" s="62">
        <v>23792.666666666672</v>
      </c>
      <c r="BJ14" s="62">
        <v>-394</v>
      </c>
      <c r="BK14" s="62">
        <v>35833.333333333321</v>
      </c>
      <c r="BL14" s="63">
        <f t="shared" si="16"/>
        <v>-1.0995348837209306E-2</v>
      </c>
      <c r="BM14" s="62">
        <v>2644</v>
      </c>
      <c r="BN14" s="62">
        <v>0</v>
      </c>
      <c r="BO14" s="62">
        <v>33189.333333333321</v>
      </c>
      <c r="BP14" s="62">
        <v>-1227</v>
      </c>
      <c r="BQ14" s="62">
        <v>35833.333333333321</v>
      </c>
      <c r="BR14" s="63">
        <f t="shared" si="17"/>
        <v>-3.4241860465116292E-2</v>
      </c>
      <c r="BS14" s="62">
        <v>1315</v>
      </c>
      <c r="BT14" s="62">
        <v>0</v>
      </c>
      <c r="BU14" s="62">
        <v>34518.333333333321</v>
      </c>
      <c r="BV14" s="62">
        <v>-1044</v>
      </c>
      <c r="BW14" s="62">
        <v>35833.333333333321</v>
      </c>
      <c r="BX14" s="63">
        <f t="shared" si="18"/>
        <v>-2.9134883720930243E-2</v>
      </c>
      <c r="BY14" s="62">
        <v>313</v>
      </c>
      <c r="BZ14" s="62">
        <v>0</v>
      </c>
      <c r="CA14" s="62">
        <v>35520.333333333321</v>
      </c>
      <c r="CB14" s="62">
        <v>-1452</v>
      </c>
      <c r="CC14" s="62">
        <v>35833.333333333321</v>
      </c>
      <c r="CD14" s="63">
        <f t="shared" si="19"/>
        <v>-4.052093023255815E-2</v>
      </c>
      <c r="CE14" s="62">
        <v>412</v>
      </c>
      <c r="CF14" s="62">
        <v>0</v>
      </c>
      <c r="CG14" s="62">
        <v>35421.333333333321</v>
      </c>
      <c r="CH14" s="62">
        <v>-1177</v>
      </c>
      <c r="CI14" s="62">
        <v>35833.333333333321</v>
      </c>
      <c r="CJ14" s="63">
        <f t="shared" si="20"/>
        <v>-3.2846511627906985E-2</v>
      </c>
      <c r="CK14" s="62">
        <v>396</v>
      </c>
      <c r="CL14" s="62">
        <v>0</v>
      </c>
      <c r="CM14" s="62">
        <v>35437.333333333321</v>
      </c>
      <c r="CN14" s="62">
        <v>-750</v>
      </c>
      <c r="CO14" s="62">
        <v>35833.333333333321</v>
      </c>
      <c r="CP14" s="63">
        <f t="shared" si="21"/>
        <v>-2.0930232558139542E-2</v>
      </c>
      <c r="CQ14" s="62">
        <v>387</v>
      </c>
      <c r="CR14" s="62">
        <v>0</v>
      </c>
      <c r="CS14" s="62">
        <v>35446.333333333321</v>
      </c>
      <c r="CT14" s="62">
        <v>-1190</v>
      </c>
      <c r="CU14" s="62">
        <v>34400</v>
      </c>
      <c r="CV14" s="63">
        <f t="shared" si="22"/>
        <v>-3.4593023255813954E-2</v>
      </c>
      <c r="CW14" s="62">
        <v>67</v>
      </c>
      <c r="CX14" s="62">
        <v>0</v>
      </c>
      <c r="CY14" s="62">
        <v>34333</v>
      </c>
      <c r="CZ14" s="62">
        <v>-1926</v>
      </c>
      <c r="DA14" s="62">
        <v>34400</v>
      </c>
      <c r="DB14" s="63">
        <f t="shared" si="23"/>
        <v>-5.5988372093023257E-2</v>
      </c>
      <c r="DC14" s="62">
        <v>49</v>
      </c>
      <c r="DD14" s="62">
        <v>0</v>
      </c>
    </row>
    <row r="15" spans="1:108" ht="27.95" customHeight="1" x14ac:dyDescent="0.2">
      <c r="A15" s="49">
        <v>8</v>
      </c>
      <c r="B15" s="50" t="s">
        <v>94</v>
      </c>
      <c r="C15" s="51">
        <f t="shared" si="0"/>
        <v>8</v>
      </c>
      <c r="D15" s="52" t="s">
        <v>95</v>
      </c>
      <c r="E15" s="53" t="s">
        <v>96</v>
      </c>
      <c r="F15" s="54">
        <v>5139.5</v>
      </c>
      <c r="G15" s="55">
        <v>8944.0798659592274</v>
      </c>
      <c r="H15" s="56">
        <f t="shared" si="1"/>
        <v>0.5746259064122079</v>
      </c>
      <c r="I15" s="54">
        <v>12101</v>
      </c>
      <c r="J15" s="55">
        <v>12431.234292097181</v>
      </c>
      <c r="K15" s="56">
        <f t="shared" si="2"/>
        <v>0.97343511639008218</v>
      </c>
      <c r="L15" s="54">
        <v>3265</v>
      </c>
      <c r="M15" s="55">
        <v>7134.5294610444053</v>
      </c>
      <c r="N15" s="56">
        <f t="shared" si="3"/>
        <v>0.45763354371544568</v>
      </c>
      <c r="O15" s="54">
        <v>3237.5</v>
      </c>
      <c r="P15" s="55">
        <v>4684.0966210555707</v>
      </c>
      <c r="Q15" s="56">
        <f t="shared" si="4"/>
        <v>0.69116849243609813</v>
      </c>
      <c r="R15" s="54">
        <v>5059.5</v>
      </c>
      <c r="S15" s="55">
        <v>7907.3582798101042</v>
      </c>
      <c r="T15" s="56">
        <f t="shared" si="5"/>
        <v>0.63984706661369395</v>
      </c>
      <c r="U15" s="54">
        <v>5975</v>
      </c>
      <c r="V15" s="55">
        <v>6258.0284836637829</v>
      </c>
      <c r="W15" s="56">
        <f t="shared" si="6"/>
        <v>0.95477353859883951</v>
      </c>
      <c r="X15" s="54">
        <v>3077</v>
      </c>
      <c r="Y15" s="55">
        <v>6107.2326165875465</v>
      </c>
      <c r="Z15" s="56">
        <f t="shared" si="7"/>
        <v>0.50382885230909913</v>
      </c>
      <c r="AA15" s="54">
        <v>2264</v>
      </c>
      <c r="AB15" s="55">
        <v>4335.3811784417767</v>
      </c>
      <c r="AC15" s="56">
        <f t="shared" si="8"/>
        <v>0.52221475040257637</v>
      </c>
      <c r="AD15" s="54">
        <v>5981.5</v>
      </c>
      <c r="AE15" s="55">
        <v>9698.0592013404075</v>
      </c>
      <c r="AF15" s="56">
        <f t="shared" si="9"/>
        <v>0.61677288989669943</v>
      </c>
      <c r="AG15" s="54">
        <v>11</v>
      </c>
      <c r="AH15" s="55">
        <v>0</v>
      </c>
      <c r="AI15" s="56" t="e">
        <f t="shared" si="10"/>
        <v>#DIV/0!</v>
      </c>
      <c r="AJ15" s="54">
        <v>46111</v>
      </c>
      <c r="AK15" s="55">
        <v>67500</v>
      </c>
      <c r="AL15" s="56">
        <f t="shared" si="11"/>
        <v>0.68312592592592591</v>
      </c>
      <c r="AM15" s="57">
        <v>0</v>
      </c>
      <c r="AN15" s="58"/>
      <c r="AO15" s="64">
        <f t="shared" si="12"/>
        <v>46111</v>
      </c>
      <c r="AP15" s="65">
        <f t="shared" si="12"/>
        <v>67500</v>
      </c>
      <c r="AR15" s="62">
        <v>34720.5</v>
      </c>
      <c r="AS15" s="62">
        <v>56233.333333333299</v>
      </c>
      <c r="AT15" s="63">
        <f t="shared" si="13"/>
        <v>0.61743627741553087</v>
      </c>
      <c r="AU15" s="62">
        <v>37109</v>
      </c>
      <c r="AV15" s="62">
        <v>547</v>
      </c>
      <c r="AW15" s="62">
        <v>18577.333333333314</v>
      </c>
      <c r="AX15" s="62">
        <v>1483.5</v>
      </c>
      <c r="AY15" s="62">
        <v>56233.333333333299</v>
      </c>
      <c r="AZ15" s="63">
        <f t="shared" si="14"/>
        <v>2.6381149970361603E-2</v>
      </c>
      <c r="BA15" s="62">
        <v>2672</v>
      </c>
      <c r="BB15" s="62">
        <v>0</v>
      </c>
      <c r="BC15" s="62">
        <v>53561.333333333299</v>
      </c>
      <c r="BD15" s="62">
        <v>340.5</v>
      </c>
      <c r="BE15" s="62">
        <v>56233.333333333299</v>
      </c>
      <c r="BF15" s="63">
        <f t="shared" si="15"/>
        <v>6.0551274451689429E-3</v>
      </c>
      <c r="BG15" s="62">
        <v>858</v>
      </c>
      <c r="BH15" s="62">
        <v>0</v>
      </c>
      <c r="BI15" s="62">
        <v>55375.333333333299</v>
      </c>
      <c r="BJ15" s="62">
        <v>-455</v>
      </c>
      <c r="BK15" s="62">
        <v>57500</v>
      </c>
      <c r="BL15" s="63">
        <f t="shared" si="16"/>
        <v>-7.91304347826087E-3</v>
      </c>
      <c r="BM15" s="62">
        <v>118</v>
      </c>
      <c r="BN15" s="62">
        <v>0</v>
      </c>
      <c r="BO15" s="62">
        <v>57382</v>
      </c>
      <c r="BP15" s="62">
        <v>-167</v>
      </c>
      <c r="BQ15" s="62">
        <v>57500</v>
      </c>
      <c r="BR15" s="63">
        <f t="shared" si="17"/>
        <v>-2.9043478260869565E-3</v>
      </c>
      <c r="BS15" s="62">
        <v>54</v>
      </c>
      <c r="BT15" s="62">
        <v>0</v>
      </c>
      <c r="BU15" s="62">
        <v>57446</v>
      </c>
      <c r="BV15" s="62">
        <v>112983.5</v>
      </c>
      <c r="BW15" s="62">
        <v>57500</v>
      </c>
      <c r="BX15" s="63">
        <f t="shared" si="18"/>
        <v>1.9649304347826086</v>
      </c>
      <c r="BY15" s="62">
        <v>82741</v>
      </c>
      <c r="BZ15" s="62">
        <v>74709</v>
      </c>
      <c r="CA15" s="62">
        <v>0</v>
      </c>
      <c r="CB15" s="62">
        <v>24848</v>
      </c>
      <c r="CC15" s="62">
        <v>57500</v>
      </c>
      <c r="CD15" s="63">
        <f t="shared" si="19"/>
        <v>0.43213913043478258</v>
      </c>
      <c r="CE15" s="62">
        <v>50802</v>
      </c>
      <c r="CF15" s="62">
        <v>0</v>
      </c>
      <c r="CG15" s="62">
        <v>6698</v>
      </c>
      <c r="CH15" s="62">
        <v>28906.5</v>
      </c>
      <c r="CI15" s="62">
        <v>57500</v>
      </c>
      <c r="CJ15" s="63">
        <f t="shared" si="20"/>
        <v>0.50272173913043483</v>
      </c>
      <c r="CK15" s="62">
        <v>180043</v>
      </c>
      <c r="CL15" s="62">
        <v>0</v>
      </c>
      <c r="CM15" s="62">
        <v>0</v>
      </c>
      <c r="CN15" s="62">
        <v>30827</v>
      </c>
      <c r="CO15" s="62">
        <v>57500</v>
      </c>
      <c r="CP15" s="63">
        <f t="shared" si="21"/>
        <v>0.53612173913043482</v>
      </c>
      <c r="CQ15" s="62">
        <v>153579</v>
      </c>
      <c r="CR15" s="62">
        <v>0</v>
      </c>
      <c r="CS15" s="62">
        <v>0</v>
      </c>
      <c r="CT15" s="62">
        <v>51744.5</v>
      </c>
      <c r="CU15" s="62">
        <v>67500</v>
      </c>
      <c r="CV15" s="63">
        <f t="shared" si="22"/>
        <v>0.76658518518518515</v>
      </c>
      <c r="CW15" s="62">
        <v>225157</v>
      </c>
      <c r="CX15" s="62">
        <v>0</v>
      </c>
      <c r="CY15" s="62">
        <v>0</v>
      </c>
      <c r="CZ15" s="62">
        <v>43244</v>
      </c>
      <c r="DA15" s="62">
        <v>67500</v>
      </c>
      <c r="DB15" s="63">
        <f t="shared" si="23"/>
        <v>0.64065185185185181</v>
      </c>
      <c r="DC15" s="62">
        <v>171711</v>
      </c>
      <c r="DD15" s="62">
        <v>50190</v>
      </c>
    </row>
    <row r="16" spans="1:108" ht="27.95" customHeight="1" x14ac:dyDescent="0.2">
      <c r="A16" s="49">
        <v>8.25</v>
      </c>
      <c r="B16" s="50" t="s">
        <v>97</v>
      </c>
      <c r="C16" s="51">
        <f t="shared" si="0"/>
        <v>9</v>
      </c>
      <c r="D16" s="52" t="s">
        <v>98</v>
      </c>
      <c r="E16" s="53" t="s">
        <v>22</v>
      </c>
      <c r="F16" s="54">
        <v>927</v>
      </c>
      <c r="G16" s="55">
        <v>1073.2047261554055</v>
      </c>
      <c r="H16" s="56">
        <f t="shared" si="1"/>
        <v>0.86376809327036608</v>
      </c>
      <c r="I16" s="54">
        <v>4441</v>
      </c>
      <c r="J16" s="55">
        <v>4292.8189046216239</v>
      </c>
      <c r="K16" s="56">
        <f t="shared" si="2"/>
        <v>1.0345183662927977</v>
      </c>
      <c r="L16" s="54">
        <v>10820</v>
      </c>
      <c r="M16" s="55">
        <v>9658.8425353986513</v>
      </c>
      <c r="N16" s="56">
        <f t="shared" si="3"/>
        <v>1.1202170405352223</v>
      </c>
      <c r="O16" s="54">
        <v>15152</v>
      </c>
      <c r="P16" s="55">
        <v>11575.279546390446</v>
      </c>
      <c r="Q16" s="56">
        <f t="shared" si="4"/>
        <v>1.3089964643424006</v>
      </c>
      <c r="R16" s="54">
        <v>2975</v>
      </c>
      <c r="S16" s="55">
        <v>4315.8161487535235</v>
      </c>
      <c r="T16" s="56">
        <f t="shared" si="5"/>
        <v>0.6893250077066484</v>
      </c>
      <c r="U16" s="54">
        <v>36419</v>
      </c>
      <c r="V16" s="55">
        <v>19241.027590357626</v>
      </c>
      <c r="W16" s="56">
        <f t="shared" si="6"/>
        <v>1.8927783263639659</v>
      </c>
      <c r="X16" s="54">
        <v>13557</v>
      </c>
      <c r="Y16" s="55">
        <v>10808.704741993733</v>
      </c>
      <c r="Z16" s="56">
        <f t="shared" si="7"/>
        <v>1.2542668454369608</v>
      </c>
      <c r="AA16" s="54">
        <v>8393</v>
      </c>
      <c r="AB16" s="55">
        <v>7972.3779657258692</v>
      </c>
      <c r="AC16" s="56">
        <f t="shared" si="8"/>
        <v>1.0527599213286716</v>
      </c>
      <c r="AD16" s="54">
        <v>18797</v>
      </c>
      <c r="AE16" s="55">
        <v>11728.594507269789</v>
      </c>
      <c r="AF16" s="56">
        <f t="shared" si="9"/>
        <v>1.6026643250688708</v>
      </c>
      <c r="AG16" s="54">
        <v>0</v>
      </c>
      <c r="AH16" s="55">
        <v>0</v>
      </c>
      <c r="AI16" s="56" t="e">
        <f t="shared" si="10"/>
        <v>#DIV/0!</v>
      </c>
      <c r="AJ16" s="54">
        <v>111481</v>
      </c>
      <c r="AK16" s="55">
        <v>80666.666666666672</v>
      </c>
      <c r="AL16" s="56">
        <f t="shared" si="11"/>
        <v>1.3819958677685951</v>
      </c>
      <c r="AM16" s="57">
        <v>0</v>
      </c>
      <c r="AN16" s="58"/>
      <c r="AO16" s="64">
        <f t="shared" si="12"/>
        <v>111481</v>
      </c>
      <c r="AP16" s="65">
        <f t="shared" si="12"/>
        <v>80666.666666666686</v>
      </c>
      <c r="AR16" s="62">
        <v>146281</v>
      </c>
      <c r="AS16" s="62">
        <v>79433.333333333328</v>
      </c>
      <c r="AT16" s="63">
        <f t="shared" si="13"/>
        <v>1.8415568610994546</v>
      </c>
      <c r="AU16" s="62">
        <v>411833</v>
      </c>
      <c r="AV16" s="62">
        <v>0</v>
      </c>
      <c r="AW16" s="62">
        <v>0</v>
      </c>
      <c r="AX16" s="62">
        <v>91912</v>
      </c>
      <c r="AY16" s="62">
        <v>79433.333333333328</v>
      </c>
      <c r="AZ16" s="63">
        <f t="shared" si="14"/>
        <v>1.1570960973562736</v>
      </c>
      <c r="BA16" s="62">
        <v>251813</v>
      </c>
      <c r="BB16" s="62">
        <v>0</v>
      </c>
      <c r="BC16" s="62">
        <v>0</v>
      </c>
      <c r="BD16" s="62">
        <v>41679</v>
      </c>
      <c r="BE16" s="62">
        <v>79433.333333333328</v>
      </c>
      <c r="BF16" s="63">
        <f t="shared" si="15"/>
        <v>0.52470415442719265</v>
      </c>
      <c r="BG16" s="62">
        <v>164753</v>
      </c>
      <c r="BH16" s="62">
        <v>0</v>
      </c>
      <c r="BI16" s="62">
        <v>0</v>
      </c>
      <c r="BJ16" s="62">
        <v>44978</v>
      </c>
      <c r="BK16" s="62">
        <v>95333.333333333372</v>
      </c>
      <c r="BL16" s="63">
        <f t="shared" si="16"/>
        <v>0.47179720279720261</v>
      </c>
      <c r="BM16" s="62">
        <v>119144</v>
      </c>
      <c r="BN16" s="62">
        <v>0</v>
      </c>
      <c r="BO16" s="62">
        <v>0</v>
      </c>
      <c r="BP16" s="62">
        <v>30498</v>
      </c>
      <c r="BQ16" s="62">
        <v>95333.333333333372</v>
      </c>
      <c r="BR16" s="63">
        <f t="shared" si="17"/>
        <v>0.31990909090909075</v>
      </c>
      <c r="BS16" s="62">
        <v>70307</v>
      </c>
      <c r="BT16" s="62">
        <v>0</v>
      </c>
      <c r="BU16" s="62">
        <v>25026.333333333372</v>
      </c>
      <c r="BV16" s="62">
        <v>15823</v>
      </c>
      <c r="BW16" s="62">
        <v>95333.333333333372</v>
      </c>
      <c r="BX16" s="63">
        <f t="shared" si="18"/>
        <v>0.16597552447552441</v>
      </c>
      <c r="BY16" s="62">
        <v>38316</v>
      </c>
      <c r="BZ16" s="62">
        <v>0</v>
      </c>
      <c r="CA16" s="62">
        <v>57017.333333333372</v>
      </c>
      <c r="CB16" s="62">
        <v>11222</v>
      </c>
      <c r="CC16" s="62">
        <v>95333.333333333372</v>
      </c>
      <c r="CD16" s="63">
        <f t="shared" si="19"/>
        <v>0.11771328671328667</v>
      </c>
      <c r="CE16" s="62">
        <v>20836</v>
      </c>
      <c r="CF16" s="62">
        <v>0</v>
      </c>
      <c r="CG16" s="62">
        <v>74497.333333333372</v>
      </c>
      <c r="CH16" s="62">
        <v>14705</v>
      </c>
      <c r="CI16" s="62">
        <v>95333.333333333372</v>
      </c>
      <c r="CJ16" s="63">
        <f t="shared" si="20"/>
        <v>0.15424825174825169</v>
      </c>
      <c r="CK16" s="62">
        <v>19390</v>
      </c>
      <c r="CL16" s="62">
        <v>0</v>
      </c>
      <c r="CM16" s="62">
        <v>75943.333333333372</v>
      </c>
      <c r="CN16" s="62">
        <v>156697</v>
      </c>
      <c r="CO16" s="62">
        <v>95333.333333333372</v>
      </c>
      <c r="CP16" s="63">
        <f t="shared" si="21"/>
        <v>1.6436748251748245</v>
      </c>
      <c r="CQ16" s="62">
        <v>2556</v>
      </c>
      <c r="CR16" s="62">
        <v>191453</v>
      </c>
      <c r="CS16" s="62">
        <v>0</v>
      </c>
      <c r="CT16" s="62">
        <v>25284</v>
      </c>
      <c r="CU16" s="62">
        <v>80666.666666666672</v>
      </c>
      <c r="CV16" s="63">
        <f t="shared" si="22"/>
        <v>0.31343801652892561</v>
      </c>
      <c r="CW16" s="62">
        <v>35100</v>
      </c>
      <c r="CX16" s="62">
        <v>0</v>
      </c>
      <c r="CY16" s="62">
        <v>45566.666666666672</v>
      </c>
      <c r="CZ16" s="62">
        <v>143297</v>
      </c>
      <c r="DA16" s="62">
        <v>80666.666666666672</v>
      </c>
      <c r="DB16" s="63">
        <f t="shared" si="23"/>
        <v>1.7764090909090908</v>
      </c>
      <c r="DC16" s="62">
        <v>207735</v>
      </c>
      <c r="DD16" s="62">
        <v>0</v>
      </c>
    </row>
    <row r="17" spans="1:108" ht="27.95" customHeight="1" x14ac:dyDescent="0.2">
      <c r="A17" s="49">
        <v>6</v>
      </c>
      <c r="B17" s="50" t="s">
        <v>99</v>
      </c>
      <c r="C17" s="51">
        <f t="shared" si="0"/>
        <v>10</v>
      </c>
      <c r="D17" s="52" t="s">
        <v>100</v>
      </c>
      <c r="E17" s="53" t="s">
        <v>22</v>
      </c>
      <c r="F17" s="54">
        <v>99</v>
      </c>
      <c r="G17" s="55">
        <v>421.58809797568028</v>
      </c>
      <c r="H17" s="56">
        <f t="shared" si="1"/>
        <v>0.23482636363636364</v>
      </c>
      <c r="I17" s="54">
        <v>2228</v>
      </c>
      <c r="J17" s="55">
        <v>2682.8333507543293</v>
      </c>
      <c r="K17" s="56">
        <f t="shared" si="2"/>
        <v>0.83046529870129859</v>
      </c>
      <c r="L17" s="54">
        <v>3267</v>
      </c>
      <c r="M17" s="55">
        <v>4982.4047942580391</v>
      </c>
      <c r="N17" s="56">
        <f t="shared" si="3"/>
        <v>0.6557074615384616</v>
      </c>
      <c r="O17" s="54">
        <v>17823</v>
      </c>
      <c r="P17" s="55">
        <v>18779.833455280303</v>
      </c>
      <c r="Q17" s="56">
        <f t="shared" si="4"/>
        <v>0.94904994990723568</v>
      </c>
      <c r="R17" s="54">
        <v>1313</v>
      </c>
      <c r="S17" s="55">
        <v>2529.5285878540826</v>
      </c>
      <c r="T17" s="56">
        <f t="shared" si="5"/>
        <v>0.51906904958677669</v>
      </c>
      <c r="U17" s="54">
        <v>18751</v>
      </c>
      <c r="V17" s="55">
        <v>15713.738197275359</v>
      </c>
      <c r="W17" s="56">
        <f t="shared" si="6"/>
        <v>1.1932870310421284</v>
      </c>
      <c r="X17" s="54">
        <v>6740</v>
      </c>
      <c r="Y17" s="55">
        <v>8715.3757708790654</v>
      </c>
      <c r="Z17" s="56">
        <f t="shared" si="7"/>
        <v>0.77334588630366974</v>
      </c>
      <c r="AA17" s="54">
        <v>8657</v>
      </c>
      <c r="AB17" s="55">
        <v>8163.478624438173</v>
      </c>
      <c r="AC17" s="56">
        <f t="shared" si="8"/>
        <v>1.0604547887323943</v>
      </c>
      <c r="AD17" s="54">
        <v>8903</v>
      </c>
      <c r="AE17" s="55">
        <v>11344.552454618306</v>
      </c>
      <c r="AF17" s="56">
        <f t="shared" si="9"/>
        <v>0.7847819502457003</v>
      </c>
      <c r="AG17" s="54">
        <v>0</v>
      </c>
      <c r="AH17" s="55">
        <v>0</v>
      </c>
      <c r="AI17" s="56" t="e">
        <f t="shared" si="10"/>
        <v>#DIV/0!</v>
      </c>
      <c r="AJ17" s="54">
        <v>67781</v>
      </c>
      <c r="AK17" s="55">
        <v>73333.333333333358</v>
      </c>
      <c r="AL17" s="56">
        <f t="shared" si="11"/>
        <v>0.9242863636363633</v>
      </c>
      <c r="AM17" s="57">
        <v>0</v>
      </c>
      <c r="AN17" s="58"/>
      <c r="AO17" s="64">
        <f t="shared" si="12"/>
        <v>67781</v>
      </c>
      <c r="AP17" s="65">
        <f t="shared" si="12"/>
        <v>73333.333333333343</v>
      </c>
      <c r="AR17" s="62">
        <v>115124</v>
      </c>
      <c r="AS17" s="62">
        <v>72233.333333333343</v>
      </c>
      <c r="AT17" s="63">
        <f t="shared" si="13"/>
        <v>1.5937794185509919</v>
      </c>
      <c r="AU17" s="62">
        <v>310266</v>
      </c>
      <c r="AV17" s="62">
        <v>0</v>
      </c>
      <c r="AW17" s="62">
        <v>0</v>
      </c>
      <c r="AX17" s="62">
        <v>63793</v>
      </c>
      <c r="AY17" s="62">
        <v>72233.333333333343</v>
      </c>
      <c r="AZ17" s="63">
        <f t="shared" si="14"/>
        <v>0.88315182279649274</v>
      </c>
      <c r="BA17" s="62">
        <v>172908</v>
      </c>
      <c r="BB17" s="62">
        <v>0</v>
      </c>
      <c r="BC17" s="62">
        <v>0</v>
      </c>
      <c r="BD17" s="62">
        <v>25154</v>
      </c>
      <c r="BE17" s="62">
        <v>72233.333333333343</v>
      </c>
      <c r="BF17" s="63">
        <f t="shared" si="15"/>
        <v>0.34823257960313792</v>
      </c>
      <c r="BG17" s="62">
        <v>122389</v>
      </c>
      <c r="BH17" s="62">
        <v>0</v>
      </c>
      <c r="BI17" s="62">
        <v>0</v>
      </c>
      <c r="BJ17" s="62">
        <v>29717</v>
      </c>
      <c r="BK17" s="62">
        <v>86666.666666666686</v>
      </c>
      <c r="BL17" s="63">
        <f t="shared" si="16"/>
        <v>0.34288846153846148</v>
      </c>
      <c r="BM17" s="62">
        <v>93076</v>
      </c>
      <c r="BN17" s="62">
        <v>0</v>
      </c>
      <c r="BO17" s="62">
        <v>0</v>
      </c>
      <c r="BP17" s="62">
        <v>26223</v>
      </c>
      <c r="BQ17" s="62">
        <v>86666.666666666686</v>
      </c>
      <c r="BR17" s="63">
        <f t="shared" si="17"/>
        <v>0.30257307692307683</v>
      </c>
      <c r="BS17" s="62">
        <v>57848</v>
      </c>
      <c r="BT17" s="62">
        <v>0</v>
      </c>
      <c r="BU17" s="62">
        <v>28818.666666666686</v>
      </c>
      <c r="BV17" s="62">
        <v>14059</v>
      </c>
      <c r="BW17" s="62">
        <v>86666.666666666686</v>
      </c>
      <c r="BX17" s="63">
        <f t="shared" si="18"/>
        <v>0.16221923076923073</v>
      </c>
      <c r="BY17" s="62">
        <v>29412</v>
      </c>
      <c r="BZ17" s="62">
        <v>0</v>
      </c>
      <c r="CA17" s="62">
        <v>57254.666666666686</v>
      </c>
      <c r="CB17" s="62">
        <v>5491</v>
      </c>
      <c r="CC17" s="62">
        <v>86666.666666666686</v>
      </c>
      <c r="CD17" s="63">
        <f t="shared" si="19"/>
        <v>6.3357692307692295E-2</v>
      </c>
      <c r="CE17" s="62">
        <v>13181</v>
      </c>
      <c r="CF17" s="62">
        <v>0</v>
      </c>
      <c r="CG17" s="62">
        <v>73485.666666666686</v>
      </c>
      <c r="CH17" s="62">
        <v>8689</v>
      </c>
      <c r="CI17" s="62">
        <v>86666.666666666686</v>
      </c>
      <c r="CJ17" s="63">
        <f t="shared" si="20"/>
        <v>0.10025769230769228</v>
      </c>
      <c r="CK17" s="62">
        <v>16840</v>
      </c>
      <c r="CL17" s="62">
        <v>0</v>
      </c>
      <c r="CM17" s="62">
        <v>69826.666666666686</v>
      </c>
      <c r="CN17" s="62">
        <v>155548</v>
      </c>
      <c r="CO17" s="62">
        <v>86666.666666666686</v>
      </c>
      <c r="CP17" s="63">
        <f t="shared" si="21"/>
        <v>1.794784615384615</v>
      </c>
      <c r="CQ17" s="62">
        <v>5066</v>
      </c>
      <c r="CR17" s="62">
        <v>221074</v>
      </c>
      <c r="CS17" s="62">
        <v>0</v>
      </c>
      <c r="CT17" s="62">
        <v>65435</v>
      </c>
      <c r="CU17" s="62">
        <v>73333.333333333358</v>
      </c>
      <c r="CV17" s="63">
        <f t="shared" si="22"/>
        <v>0.89229545454545423</v>
      </c>
      <c r="CW17" s="62">
        <v>81484</v>
      </c>
      <c r="CX17" s="62">
        <v>0</v>
      </c>
      <c r="CY17" s="62">
        <v>0</v>
      </c>
      <c r="CZ17" s="62">
        <v>62501</v>
      </c>
      <c r="DA17" s="62">
        <v>73333.333333333358</v>
      </c>
      <c r="DB17" s="63">
        <f t="shared" si="23"/>
        <v>0.85228636363636334</v>
      </c>
      <c r="DC17" s="62">
        <v>117211</v>
      </c>
      <c r="DD17" s="62">
        <v>0</v>
      </c>
    </row>
    <row r="18" spans="1:108" ht="27.95" customHeight="1" x14ac:dyDescent="0.2">
      <c r="A18" s="49">
        <v>12.6</v>
      </c>
      <c r="B18" s="66" t="s">
        <v>101</v>
      </c>
      <c r="C18" s="51">
        <f t="shared" si="0"/>
        <v>11</v>
      </c>
      <c r="D18" s="67" t="s">
        <v>102</v>
      </c>
      <c r="E18" s="68" t="s">
        <v>24</v>
      </c>
      <c r="F18" s="69">
        <v>529.5</v>
      </c>
      <c r="G18" s="70">
        <v>320</v>
      </c>
      <c r="H18" s="71">
        <f t="shared" si="1"/>
        <v>1.6546875000000001</v>
      </c>
      <c r="I18" s="69">
        <v>1732</v>
      </c>
      <c r="J18" s="70">
        <v>664</v>
      </c>
      <c r="K18" s="71">
        <f t="shared" si="2"/>
        <v>2.6084337349397591</v>
      </c>
      <c r="L18" s="69">
        <v>2245.5</v>
      </c>
      <c r="M18" s="70">
        <v>880</v>
      </c>
      <c r="N18" s="71">
        <f t="shared" si="3"/>
        <v>2.5517045454545455</v>
      </c>
      <c r="O18" s="69">
        <v>3278.5</v>
      </c>
      <c r="P18" s="70">
        <v>1200</v>
      </c>
      <c r="Q18" s="71">
        <f t="shared" si="4"/>
        <v>2.7320833333333332</v>
      </c>
      <c r="R18" s="69">
        <v>4705</v>
      </c>
      <c r="S18" s="70">
        <v>1344</v>
      </c>
      <c r="T18" s="71">
        <f t="shared" si="5"/>
        <v>3.5007440476190474</v>
      </c>
      <c r="U18" s="69">
        <v>3649</v>
      </c>
      <c r="V18" s="70">
        <v>1392</v>
      </c>
      <c r="W18" s="71">
        <f t="shared" si="6"/>
        <v>2.6214080459770117</v>
      </c>
      <c r="X18" s="69">
        <v>4677</v>
      </c>
      <c r="Y18" s="70">
        <v>1440</v>
      </c>
      <c r="Z18" s="71">
        <f t="shared" si="7"/>
        <v>3.2479166666666668</v>
      </c>
      <c r="AA18" s="69">
        <v>1054.5</v>
      </c>
      <c r="AB18" s="70">
        <v>520</v>
      </c>
      <c r="AC18" s="71">
        <f t="shared" si="8"/>
        <v>2.0278846153846155</v>
      </c>
      <c r="AD18" s="69">
        <v>2617</v>
      </c>
      <c r="AE18" s="70">
        <v>1440</v>
      </c>
      <c r="AF18" s="71">
        <f t="shared" si="9"/>
        <v>1.8173611111111112</v>
      </c>
      <c r="AG18" s="69">
        <v>0</v>
      </c>
      <c r="AH18" s="70">
        <v>0</v>
      </c>
      <c r="AI18" s="71" t="e">
        <f t="shared" si="10"/>
        <v>#DIV/0!</v>
      </c>
      <c r="AJ18" s="69">
        <v>24488</v>
      </c>
      <c r="AK18" s="70">
        <v>9200</v>
      </c>
      <c r="AL18" s="71">
        <f t="shared" si="11"/>
        <v>2.6617391304347828</v>
      </c>
      <c r="AM18" s="57">
        <v>0</v>
      </c>
      <c r="AN18" s="58"/>
      <c r="AO18" s="64">
        <f t="shared" si="12"/>
        <v>24488</v>
      </c>
      <c r="AP18" s="65">
        <f t="shared" si="12"/>
        <v>9200</v>
      </c>
      <c r="AR18" s="62">
        <v>17017</v>
      </c>
      <c r="AS18" s="62">
        <v>8333.3333333333321</v>
      </c>
      <c r="AT18" s="63">
        <f t="shared" si="13"/>
        <v>2.0420400000000001</v>
      </c>
      <c r="AU18" s="62">
        <v>26814</v>
      </c>
      <c r="AV18" s="62">
        <v>0</v>
      </c>
      <c r="AW18" s="62">
        <v>0</v>
      </c>
      <c r="AX18" s="62">
        <v>16077</v>
      </c>
      <c r="AY18" s="62">
        <v>8333.3333333333321</v>
      </c>
      <c r="AZ18" s="63">
        <f t="shared" si="14"/>
        <v>1.9292400000000003</v>
      </c>
      <c r="BA18" s="62">
        <v>9070</v>
      </c>
      <c r="BB18" s="62">
        <v>49800</v>
      </c>
      <c r="BC18" s="62">
        <v>0</v>
      </c>
      <c r="BD18" s="62">
        <v>14781.5</v>
      </c>
      <c r="BE18" s="62">
        <v>8333.3333333333321</v>
      </c>
      <c r="BF18" s="63">
        <f t="shared" si="15"/>
        <v>1.7737800000000004</v>
      </c>
      <c r="BG18" s="62">
        <v>42499</v>
      </c>
      <c r="BH18" s="62">
        <v>0</v>
      </c>
      <c r="BI18" s="62">
        <v>0</v>
      </c>
      <c r="BJ18" s="62">
        <v>22156.669999986887</v>
      </c>
      <c r="BK18" s="62">
        <v>10400</v>
      </c>
      <c r="BL18" s="63">
        <f t="shared" si="16"/>
        <v>2.1304490384602777</v>
      </c>
      <c r="BM18" s="62">
        <v>26967</v>
      </c>
      <c r="BN18" s="62">
        <v>0</v>
      </c>
      <c r="BO18" s="62">
        <v>0</v>
      </c>
      <c r="BP18" s="62">
        <v>23872.5</v>
      </c>
      <c r="BQ18" s="62">
        <v>10400</v>
      </c>
      <c r="BR18" s="63">
        <f t="shared" si="17"/>
        <v>2.2954326923076924</v>
      </c>
      <c r="BS18" s="62">
        <v>4097</v>
      </c>
      <c r="BT18" s="62">
        <v>0</v>
      </c>
      <c r="BU18" s="62">
        <v>0</v>
      </c>
      <c r="BV18" s="62">
        <v>28728.5</v>
      </c>
      <c r="BW18" s="62">
        <v>10400</v>
      </c>
      <c r="BX18" s="63">
        <f t="shared" si="18"/>
        <v>2.7623557692307692</v>
      </c>
      <c r="BY18" s="62">
        <v>40238</v>
      </c>
      <c r="BZ18" s="62">
        <v>0</v>
      </c>
      <c r="CA18" s="62">
        <v>0</v>
      </c>
      <c r="CB18" s="62">
        <v>9644.5</v>
      </c>
      <c r="CC18" s="62">
        <v>10400</v>
      </c>
      <c r="CD18" s="63">
        <f t="shared" si="19"/>
        <v>0.92735576923076923</v>
      </c>
      <c r="CE18" s="62">
        <v>11217</v>
      </c>
      <c r="CF18" s="62">
        <v>0</v>
      </c>
      <c r="CG18" s="62">
        <v>0</v>
      </c>
      <c r="CH18" s="62">
        <v>7784.5</v>
      </c>
      <c r="CI18" s="62">
        <v>10400</v>
      </c>
      <c r="CJ18" s="63">
        <f t="shared" si="20"/>
        <v>0.74850961538461536</v>
      </c>
      <c r="CK18" s="62">
        <v>1098</v>
      </c>
      <c r="CL18" s="62">
        <v>0</v>
      </c>
      <c r="CM18" s="62">
        <v>9302</v>
      </c>
      <c r="CN18" s="62">
        <v>33967</v>
      </c>
      <c r="CO18" s="62">
        <v>10400</v>
      </c>
      <c r="CP18" s="63">
        <f t="shared" si="21"/>
        <v>3.2660576923076925</v>
      </c>
      <c r="CQ18" s="62">
        <v>7621</v>
      </c>
      <c r="CR18" s="62">
        <v>29800</v>
      </c>
      <c r="CS18" s="62">
        <v>0</v>
      </c>
      <c r="CT18" s="62">
        <v>28333.5</v>
      </c>
      <c r="CU18" s="62">
        <v>9200</v>
      </c>
      <c r="CV18" s="63">
        <f t="shared" si="22"/>
        <v>3.0797282608695653</v>
      </c>
      <c r="CW18" s="62">
        <v>2646</v>
      </c>
      <c r="CX18" s="62">
        <v>0</v>
      </c>
      <c r="CY18" s="62">
        <v>0</v>
      </c>
      <c r="CZ18" s="62">
        <v>14830.5</v>
      </c>
      <c r="DA18" s="62">
        <v>9200</v>
      </c>
      <c r="DB18" s="63">
        <f t="shared" si="23"/>
        <v>1.6120108695652173</v>
      </c>
      <c r="DC18" s="62">
        <v>3733</v>
      </c>
      <c r="DD18" s="62">
        <v>0</v>
      </c>
    </row>
    <row r="19" spans="1:108" ht="27.95" customHeight="1" x14ac:dyDescent="0.2">
      <c r="A19" s="49">
        <v>4.3</v>
      </c>
      <c r="B19" s="50" t="s">
        <v>103</v>
      </c>
      <c r="C19" s="51">
        <f t="shared" si="0"/>
        <v>12</v>
      </c>
      <c r="D19" s="52" t="s">
        <v>104</v>
      </c>
      <c r="E19" s="53" t="s">
        <v>24</v>
      </c>
      <c r="F19" s="54">
        <v>-4</v>
      </c>
      <c r="G19" s="55">
        <v>41.811846689895461</v>
      </c>
      <c r="H19" s="56">
        <f t="shared" si="1"/>
        <v>-9.5666666666666691E-2</v>
      </c>
      <c r="I19" s="54">
        <v>378</v>
      </c>
      <c r="J19" s="55">
        <v>384.66898954703817</v>
      </c>
      <c r="K19" s="56">
        <f t="shared" si="2"/>
        <v>0.98266304347826128</v>
      </c>
      <c r="L19" s="54">
        <v>39.199999988079071</v>
      </c>
      <c r="M19" s="55">
        <v>501.74216027874616</v>
      </c>
      <c r="N19" s="56">
        <f t="shared" si="3"/>
        <v>7.8127777754018621E-2</v>
      </c>
      <c r="O19" s="54">
        <v>1269.759999871254</v>
      </c>
      <c r="P19" s="55">
        <v>2132.4041811846682</v>
      </c>
      <c r="Q19" s="56">
        <f t="shared" si="4"/>
        <v>0.59545934634485298</v>
      </c>
      <c r="R19" s="54">
        <v>32.740000337362289</v>
      </c>
      <c r="S19" s="55">
        <v>518.46689895470377</v>
      </c>
      <c r="T19" s="56">
        <f t="shared" si="5"/>
        <v>6.3147715704455501E-2</v>
      </c>
      <c r="U19" s="54">
        <v>72</v>
      </c>
      <c r="V19" s="55">
        <v>836.23693379790939</v>
      </c>
      <c r="W19" s="56">
        <f t="shared" si="6"/>
        <v>8.6099999999999996E-2</v>
      </c>
      <c r="X19" s="54">
        <v>172.2900005877018</v>
      </c>
      <c r="Y19" s="55">
        <v>919.86062717770017</v>
      </c>
      <c r="Z19" s="56">
        <f t="shared" si="7"/>
        <v>0.18730011427526677</v>
      </c>
      <c r="AA19" s="54">
        <v>1624</v>
      </c>
      <c r="AB19" s="55">
        <v>2843.2055749128926</v>
      </c>
      <c r="AC19" s="56">
        <f t="shared" si="8"/>
        <v>0.57118627450980375</v>
      </c>
      <c r="AD19" s="54">
        <v>114.72000008821487</v>
      </c>
      <c r="AE19" s="55">
        <v>1421.6027874564461</v>
      </c>
      <c r="AF19" s="56">
        <f t="shared" si="9"/>
        <v>8.0697647120876639E-2</v>
      </c>
      <c r="AG19" s="54">
        <v>0</v>
      </c>
      <c r="AH19" s="55">
        <v>0</v>
      </c>
      <c r="AI19" s="56" t="e">
        <f t="shared" si="10"/>
        <v>#DIV/0!</v>
      </c>
      <c r="AJ19" s="54">
        <v>3698.710000872612</v>
      </c>
      <c r="AK19" s="55">
        <v>9600</v>
      </c>
      <c r="AL19" s="56">
        <f t="shared" si="11"/>
        <v>0.38528229175756373</v>
      </c>
      <c r="AM19" s="57">
        <v>121</v>
      </c>
      <c r="AN19" s="58"/>
      <c r="AO19" s="64">
        <f t="shared" si="12"/>
        <v>3698.710000872612</v>
      </c>
      <c r="AP19" s="65">
        <f t="shared" si="12"/>
        <v>9600</v>
      </c>
      <c r="AR19" s="62">
        <v>15151.850000143051</v>
      </c>
      <c r="AS19" s="62">
        <v>8666.6666666666679</v>
      </c>
      <c r="AT19" s="63">
        <f t="shared" si="13"/>
        <v>1.7482903846318902</v>
      </c>
      <c r="AU19" s="62">
        <v>10626</v>
      </c>
      <c r="AV19" s="62">
        <v>0</v>
      </c>
      <c r="AW19" s="62">
        <v>0</v>
      </c>
      <c r="AX19" s="62">
        <v>12745.869999676943</v>
      </c>
      <c r="AY19" s="62">
        <v>8666.6666666666679</v>
      </c>
      <c r="AZ19" s="63">
        <f t="shared" si="14"/>
        <v>1.4706773076550317</v>
      </c>
      <c r="BA19" s="62">
        <v>35255</v>
      </c>
      <c r="BB19" s="62">
        <v>0</v>
      </c>
      <c r="BC19" s="62">
        <v>0</v>
      </c>
      <c r="BD19" s="62">
        <v>4281.8299995660782</v>
      </c>
      <c r="BE19" s="62">
        <v>8666.6666666666679</v>
      </c>
      <c r="BF19" s="63">
        <f t="shared" si="15"/>
        <v>0.49405730764223971</v>
      </c>
      <c r="BG19" s="62">
        <v>19528</v>
      </c>
      <c r="BH19" s="62">
        <v>0</v>
      </c>
      <c r="BI19" s="62">
        <v>0</v>
      </c>
      <c r="BJ19" s="62">
        <v>2092.9799997359514</v>
      </c>
      <c r="BK19" s="62">
        <v>10000</v>
      </c>
      <c r="BL19" s="63">
        <f t="shared" si="16"/>
        <v>0.20929799997359513</v>
      </c>
      <c r="BM19" s="62">
        <v>13961</v>
      </c>
      <c r="BN19" s="62">
        <v>0</v>
      </c>
      <c r="BO19" s="62">
        <v>0</v>
      </c>
      <c r="BP19" s="62">
        <v>9950.7700001895428</v>
      </c>
      <c r="BQ19" s="62">
        <v>10000</v>
      </c>
      <c r="BR19" s="63">
        <f t="shared" si="17"/>
        <v>0.99507700001895427</v>
      </c>
      <c r="BS19" s="62">
        <v>42385</v>
      </c>
      <c r="BT19" s="62">
        <v>23433</v>
      </c>
      <c r="BU19" s="62">
        <v>0</v>
      </c>
      <c r="BV19" s="62">
        <v>4205.2399996221066</v>
      </c>
      <c r="BW19" s="62">
        <v>10000</v>
      </c>
      <c r="BX19" s="63">
        <f t="shared" si="18"/>
        <v>0.42052399996221068</v>
      </c>
      <c r="BY19" s="62">
        <v>54676</v>
      </c>
      <c r="BZ19" s="62">
        <v>0</v>
      </c>
      <c r="CA19" s="62">
        <v>0</v>
      </c>
      <c r="CB19" s="62">
        <v>4721.9400000274181</v>
      </c>
      <c r="CC19" s="62">
        <v>10000</v>
      </c>
      <c r="CD19" s="63">
        <f t="shared" si="19"/>
        <v>0.47219400000274181</v>
      </c>
      <c r="CE19" s="62">
        <v>49283</v>
      </c>
      <c r="CF19" s="62">
        <v>0</v>
      </c>
      <c r="CG19" s="62">
        <v>0</v>
      </c>
      <c r="CH19" s="62">
        <v>2829.5400002896786</v>
      </c>
      <c r="CI19" s="62">
        <v>10000</v>
      </c>
      <c r="CJ19" s="63">
        <f t="shared" si="20"/>
        <v>0.28295400002896787</v>
      </c>
      <c r="CK19" s="62">
        <v>42786</v>
      </c>
      <c r="CL19" s="62">
        <v>0</v>
      </c>
      <c r="CM19" s="62">
        <v>0</v>
      </c>
      <c r="CN19" s="62">
        <v>4570.4699999988079</v>
      </c>
      <c r="CO19" s="62">
        <v>10000</v>
      </c>
      <c r="CP19" s="63">
        <f t="shared" si="21"/>
        <v>0.4570469999998808</v>
      </c>
      <c r="CQ19" s="62">
        <v>37806</v>
      </c>
      <c r="CR19" s="62">
        <v>0</v>
      </c>
      <c r="CS19" s="62">
        <v>0</v>
      </c>
      <c r="CT19" s="62">
        <v>4642.830000191927</v>
      </c>
      <c r="CU19" s="62">
        <v>9600</v>
      </c>
      <c r="CV19" s="63">
        <f t="shared" si="22"/>
        <v>0.48362812501999242</v>
      </c>
      <c r="CW19" s="62">
        <v>31048</v>
      </c>
      <c r="CX19" s="62">
        <v>0</v>
      </c>
      <c r="CY19" s="62">
        <v>0</v>
      </c>
      <c r="CZ19" s="62">
        <v>2457.710000872612</v>
      </c>
      <c r="DA19" s="62">
        <v>9600</v>
      </c>
      <c r="DB19" s="63">
        <f t="shared" si="23"/>
        <v>0.2560114584242304</v>
      </c>
      <c r="DC19" s="62">
        <v>9479</v>
      </c>
      <c r="DD19" s="62">
        <v>0</v>
      </c>
    </row>
    <row r="20" spans="1:108" ht="27.95" customHeight="1" x14ac:dyDescent="0.2">
      <c r="A20" s="49">
        <v>6</v>
      </c>
      <c r="B20" s="50" t="s">
        <v>105</v>
      </c>
      <c r="C20" s="51">
        <f t="shared" si="0"/>
        <v>13</v>
      </c>
      <c r="D20" s="52" t="s">
        <v>106</v>
      </c>
      <c r="E20" s="53" t="s">
        <v>22</v>
      </c>
      <c r="F20" s="54">
        <v>1348</v>
      </c>
      <c r="G20" s="55">
        <v>2274.5644599303132</v>
      </c>
      <c r="H20" s="56">
        <f t="shared" si="1"/>
        <v>0.59264093137254914</v>
      </c>
      <c r="I20" s="54">
        <v>4902</v>
      </c>
      <c r="J20" s="55">
        <v>6355.4006968641097</v>
      </c>
      <c r="K20" s="56">
        <f t="shared" si="2"/>
        <v>0.77131250000000018</v>
      </c>
      <c r="L20" s="54">
        <v>11043.700000077486</v>
      </c>
      <c r="M20" s="55">
        <v>13555.400696864115</v>
      </c>
      <c r="N20" s="56">
        <f t="shared" si="3"/>
        <v>0.81470848756483594</v>
      </c>
      <c r="O20" s="54">
        <v>9433.559999704361</v>
      </c>
      <c r="P20" s="55">
        <v>12794.425087108011</v>
      </c>
      <c r="Q20" s="56">
        <f t="shared" si="4"/>
        <v>0.73731800651284096</v>
      </c>
      <c r="R20" s="54">
        <v>6278.080000013113</v>
      </c>
      <c r="S20" s="55">
        <v>7024.3902439024396</v>
      </c>
      <c r="T20" s="56">
        <f t="shared" si="5"/>
        <v>0.89375444444631114</v>
      </c>
      <c r="U20" s="54">
        <v>9412</v>
      </c>
      <c r="V20" s="55">
        <v>12560.2787456446</v>
      </c>
      <c r="W20" s="56">
        <f t="shared" si="6"/>
        <v>0.74934642698624054</v>
      </c>
      <c r="X20" s="54">
        <v>6849.8199999928474</v>
      </c>
      <c r="Y20" s="55">
        <v>10921.254355400697</v>
      </c>
      <c r="Z20" s="56">
        <f t="shared" si="7"/>
        <v>0.62720084864661407</v>
      </c>
      <c r="AA20" s="54">
        <v>9059</v>
      </c>
      <c r="AB20" s="55">
        <v>16264.808362369338</v>
      </c>
      <c r="AC20" s="56">
        <f t="shared" si="8"/>
        <v>0.55696936589545842</v>
      </c>
      <c r="AD20" s="54">
        <v>8757.2700002789497</v>
      </c>
      <c r="AE20" s="55">
        <v>14249.47735191637</v>
      </c>
      <c r="AF20" s="56">
        <f t="shared" si="9"/>
        <v>0.61456780371675945</v>
      </c>
      <c r="AG20" s="54">
        <v>0</v>
      </c>
      <c r="AH20" s="55">
        <v>0</v>
      </c>
      <c r="AI20" s="56" t="e">
        <f t="shared" si="10"/>
        <v>#DIV/0!</v>
      </c>
      <c r="AJ20" s="54">
        <v>67083.430000066757</v>
      </c>
      <c r="AK20" s="55">
        <v>96000</v>
      </c>
      <c r="AL20" s="56">
        <f t="shared" si="11"/>
        <v>0.69878572916736204</v>
      </c>
      <c r="AM20" s="57">
        <v>0</v>
      </c>
      <c r="AN20" s="58"/>
      <c r="AO20" s="64">
        <f t="shared" si="12"/>
        <v>67083.430000066757</v>
      </c>
      <c r="AP20" s="65">
        <f t="shared" si="12"/>
        <v>95999.999999999985</v>
      </c>
      <c r="AR20" s="62">
        <v>157594.460000664</v>
      </c>
      <c r="AS20" s="62">
        <v>86666.666666666642</v>
      </c>
      <c r="AT20" s="63">
        <f t="shared" si="13"/>
        <v>1.8183976153922774</v>
      </c>
      <c r="AU20" s="62">
        <v>207266</v>
      </c>
      <c r="AV20" s="62">
        <v>0</v>
      </c>
      <c r="AW20" s="62">
        <v>0</v>
      </c>
      <c r="AX20" s="62">
        <v>42732.890000641346</v>
      </c>
      <c r="AY20" s="62">
        <v>86666.666666666642</v>
      </c>
      <c r="AZ20" s="63">
        <f t="shared" si="14"/>
        <v>0.49307180769970799</v>
      </c>
      <c r="BA20" s="62">
        <v>40816</v>
      </c>
      <c r="BB20" s="62">
        <v>0</v>
      </c>
      <c r="BC20" s="62">
        <v>45850.666666666642</v>
      </c>
      <c r="BD20" s="62">
        <v>64348.779999107122</v>
      </c>
      <c r="BE20" s="62">
        <v>86666.666666666642</v>
      </c>
      <c r="BF20" s="63">
        <f t="shared" si="15"/>
        <v>0.74248592306662087</v>
      </c>
      <c r="BG20" s="62">
        <v>92848</v>
      </c>
      <c r="BH20" s="62">
        <v>8349</v>
      </c>
      <c r="BI20" s="62">
        <v>0</v>
      </c>
      <c r="BJ20" s="62">
        <v>102879.30999946594</v>
      </c>
      <c r="BK20" s="62">
        <v>100000</v>
      </c>
      <c r="BL20" s="63">
        <f t="shared" si="16"/>
        <v>1.0287930999946595</v>
      </c>
      <c r="BM20" s="62">
        <v>35237</v>
      </c>
      <c r="BN20" s="62">
        <v>162660</v>
      </c>
      <c r="BO20" s="62">
        <v>0</v>
      </c>
      <c r="BP20" s="62">
        <v>92096.279999911785</v>
      </c>
      <c r="BQ20" s="62">
        <v>100000</v>
      </c>
      <c r="BR20" s="63">
        <f t="shared" si="17"/>
        <v>0.9209627999991179</v>
      </c>
      <c r="BS20" s="62">
        <v>133045</v>
      </c>
      <c r="BT20" s="62">
        <v>0</v>
      </c>
      <c r="BU20" s="62">
        <v>0</v>
      </c>
      <c r="BV20" s="62">
        <v>59424.129999756813</v>
      </c>
      <c r="BW20" s="62">
        <v>100000</v>
      </c>
      <c r="BX20" s="63">
        <f t="shared" si="18"/>
        <v>0.59424129999756814</v>
      </c>
      <c r="BY20" s="62">
        <v>108800</v>
      </c>
      <c r="BZ20" s="62">
        <v>0</v>
      </c>
      <c r="CA20" s="62">
        <v>0</v>
      </c>
      <c r="CB20" s="62">
        <v>92446.339999586344</v>
      </c>
      <c r="CC20" s="62">
        <v>100000</v>
      </c>
      <c r="CD20" s="63">
        <f t="shared" si="19"/>
        <v>0.92446339999586347</v>
      </c>
      <c r="CE20" s="62">
        <v>330580</v>
      </c>
      <c r="CF20" s="62">
        <v>142101</v>
      </c>
      <c r="CG20" s="62">
        <v>0</v>
      </c>
      <c r="CH20" s="62">
        <v>67699.22999872826</v>
      </c>
      <c r="CI20" s="62">
        <v>100000</v>
      </c>
      <c r="CJ20" s="63">
        <f t="shared" si="20"/>
        <v>0.67699229998728261</v>
      </c>
      <c r="CK20" s="62">
        <v>365882</v>
      </c>
      <c r="CL20" s="62">
        <v>173759</v>
      </c>
      <c r="CM20" s="62">
        <v>0</v>
      </c>
      <c r="CN20" s="62">
        <v>76174.51000007987</v>
      </c>
      <c r="CO20" s="62">
        <v>100000</v>
      </c>
      <c r="CP20" s="63">
        <f t="shared" si="21"/>
        <v>0.76174510000079865</v>
      </c>
      <c r="CQ20" s="62">
        <v>469149</v>
      </c>
      <c r="CR20" s="62">
        <v>0</v>
      </c>
      <c r="CS20" s="62">
        <v>0</v>
      </c>
      <c r="CT20" s="62">
        <v>89536.76999989152</v>
      </c>
      <c r="CU20" s="62">
        <v>96000</v>
      </c>
      <c r="CV20" s="63">
        <f t="shared" si="22"/>
        <v>0.93267468749886995</v>
      </c>
      <c r="CW20" s="62">
        <v>458364</v>
      </c>
      <c r="CX20" s="62">
        <v>0</v>
      </c>
      <c r="CY20" s="62">
        <v>0</v>
      </c>
      <c r="CZ20" s="62">
        <v>61004.430000066757</v>
      </c>
      <c r="DA20" s="62">
        <v>96000</v>
      </c>
      <c r="DB20" s="63">
        <f t="shared" si="23"/>
        <v>0.63546281250069536</v>
      </c>
      <c r="DC20" s="62">
        <v>369919</v>
      </c>
      <c r="DD20" s="62">
        <v>0</v>
      </c>
    </row>
    <row r="21" spans="1:108" ht="27.95" customHeight="1" x14ac:dyDescent="0.2">
      <c r="A21" s="49">
        <v>7</v>
      </c>
      <c r="B21" s="50" t="s">
        <v>107</v>
      </c>
      <c r="C21" s="51">
        <f t="shared" si="0"/>
        <v>14</v>
      </c>
      <c r="D21" s="52" t="s">
        <v>108</v>
      </c>
      <c r="E21" s="53" t="s">
        <v>22</v>
      </c>
      <c r="F21" s="54">
        <v>758</v>
      </c>
      <c r="G21" s="55">
        <v>908.76045074518333</v>
      </c>
      <c r="H21" s="56">
        <f t="shared" si="1"/>
        <v>0.83410320000000027</v>
      </c>
      <c r="I21" s="54">
        <v>926</v>
      </c>
      <c r="J21" s="55">
        <v>1272.2646310432567</v>
      </c>
      <c r="K21" s="56">
        <f t="shared" si="2"/>
        <v>0.72783600000000015</v>
      </c>
      <c r="L21" s="54">
        <v>4043</v>
      </c>
      <c r="M21" s="55">
        <v>4725.5543438749564</v>
      </c>
      <c r="N21" s="56">
        <f t="shared" si="3"/>
        <v>0.85556099999999968</v>
      </c>
      <c r="O21" s="54">
        <v>888</v>
      </c>
      <c r="P21" s="55">
        <v>2362.7771719374769</v>
      </c>
      <c r="Q21" s="56">
        <f t="shared" si="4"/>
        <v>0.37582892307692317</v>
      </c>
      <c r="R21" s="54">
        <v>8337</v>
      </c>
      <c r="S21" s="55">
        <v>12359.142130134493</v>
      </c>
      <c r="T21" s="56">
        <f t="shared" si="5"/>
        <v>0.67456138235294139</v>
      </c>
      <c r="U21" s="54">
        <v>6590</v>
      </c>
      <c r="V21" s="55">
        <v>6088.6950199927296</v>
      </c>
      <c r="W21" s="56">
        <f t="shared" si="6"/>
        <v>1.0823337313432837</v>
      </c>
      <c r="X21" s="54">
        <v>5753</v>
      </c>
      <c r="Y21" s="55">
        <v>8451.4721919302046</v>
      </c>
      <c r="Z21" s="56">
        <f t="shared" si="7"/>
        <v>0.68070980645161316</v>
      </c>
      <c r="AA21" s="54">
        <v>708</v>
      </c>
      <c r="AB21" s="55">
        <v>1317.7026535805157</v>
      </c>
      <c r="AC21" s="56">
        <f t="shared" si="8"/>
        <v>0.53729875862068988</v>
      </c>
      <c r="AD21" s="54">
        <v>2986</v>
      </c>
      <c r="AE21" s="55">
        <v>4180.2980734278435</v>
      </c>
      <c r="AF21" s="56">
        <f t="shared" si="9"/>
        <v>0.71430313043478277</v>
      </c>
      <c r="AG21" s="54">
        <v>0</v>
      </c>
      <c r="AH21" s="55">
        <v>0</v>
      </c>
      <c r="AI21" s="56" t="e">
        <f t="shared" si="10"/>
        <v>#DIV/0!</v>
      </c>
      <c r="AJ21" s="54">
        <v>30989</v>
      </c>
      <c r="AK21" s="55">
        <v>41666.666666666642</v>
      </c>
      <c r="AL21" s="56">
        <f t="shared" si="11"/>
        <v>0.7437360000000004</v>
      </c>
      <c r="AM21" s="57">
        <v>25135.666666666642</v>
      </c>
      <c r="AN21" s="58"/>
      <c r="AO21" s="64">
        <f t="shared" si="12"/>
        <v>30989</v>
      </c>
      <c r="AP21" s="65">
        <f t="shared" si="12"/>
        <v>41666.666666666664</v>
      </c>
      <c r="AR21" s="62">
        <v>-201</v>
      </c>
      <c r="AS21" s="62">
        <v>27833.333333333332</v>
      </c>
      <c r="AT21" s="63">
        <f t="shared" si="13"/>
        <v>-7.221556886227545E-3</v>
      </c>
      <c r="AU21" s="62">
        <v>265</v>
      </c>
      <c r="AV21" s="62">
        <v>0</v>
      </c>
      <c r="AW21" s="62">
        <v>27568.333333333325</v>
      </c>
      <c r="AX21" s="62">
        <v>-166</v>
      </c>
      <c r="AY21" s="62">
        <v>27833.333333333332</v>
      </c>
      <c r="AZ21" s="63">
        <f t="shared" si="14"/>
        <v>-5.9640718562874251E-3</v>
      </c>
      <c r="BA21" s="62">
        <v>196</v>
      </c>
      <c r="BB21" s="62">
        <v>0</v>
      </c>
      <c r="BC21" s="62">
        <v>27637.333333333332</v>
      </c>
      <c r="BD21" s="62">
        <v>19620</v>
      </c>
      <c r="BE21" s="62">
        <v>27833.333333333332</v>
      </c>
      <c r="BF21" s="63">
        <f t="shared" si="15"/>
        <v>0.70491017964071856</v>
      </c>
      <c r="BG21" s="62">
        <v>22608</v>
      </c>
      <c r="BH21" s="62">
        <v>0</v>
      </c>
      <c r="BI21" s="62">
        <v>5225.3333333333321</v>
      </c>
      <c r="BJ21" s="62">
        <v>10135</v>
      </c>
      <c r="BK21" s="62">
        <v>41666.666666666642</v>
      </c>
      <c r="BL21" s="63">
        <f t="shared" si="16"/>
        <v>0.24324000000000015</v>
      </c>
      <c r="BM21" s="62">
        <v>2690</v>
      </c>
      <c r="BN21" s="62">
        <v>0</v>
      </c>
      <c r="BO21" s="62">
        <v>38976.666666666642</v>
      </c>
      <c r="BP21" s="62">
        <v>33228</v>
      </c>
      <c r="BQ21" s="62">
        <v>41666.666666666642</v>
      </c>
      <c r="BR21" s="63">
        <f t="shared" si="17"/>
        <v>0.79747200000000051</v>
      </c>
      <c r="BS21" s="62">
        <v>4706</v>
      </c>
      <c r="BT21" s="62">
        <v>0</v>
      </c>
      <c r="BU21" s="62">
        <v>36960.666666666642</v>
      </c>
      <c r="BV21" s="62">
        <v>55376</v>
      </c>
      <c r="BW21" s="62">
        <v>41666.666666666642</v>
      </c>
      <c r="BX21" s="63">
        <f t="shared" si="18"/>
        <v>1.3290240000000009</v>
      </c>
      <c r="BY21" s="62">
        <v>106020</v>
      </c>
      <c r="BZ21" s="62">
        <v>0</v>
      </c>
      <c r="CA21" s="62">
        <v>0</v>
      </c>
      <c r="CB21" s="62">
        <v>66078</v>
      </c>
      <c r="CC21" s="62">
        <v>41666.666666666642</v>
      </c>
      <c r="CD21" s="63">
        <f t="shared" si="19"/>
        <v>1.5858720000000008</v>
      </c>
      <c r="CE21" s="62">
        <v>50428</v>
      </c>
      <c r="CF21" s="62">
        <v>0</v>
      </c>
      <c r="CG21" s="62">
        <v>0</v>
      </c>
      <c r="CH21" s="62">
        <v>104036</v>
      </c>
      <c r="CI21" s="62">
        <v>41666.666666666642</v>
      </c>
      <c r="CJ21" s="63">
        <f t="shared" si="20"/>
        <v>2.4968640000000013</v>
      </c>
      <c r="CK21" s="62">
        <v>166370</v>
      </c>
      <c r="CL21" s="62">
        <v>0</v>
      </c>
      <c r="CM21" s="62">
        <v>0</v>
      </c>
      <c r="CN21" s="62">
        <v>103858</v>
      </c>
      <c r="CO21" s="62">
        <v>41666.666666666642</v>
      </c>
      <c r="CP21" s="63">
        <f t="shared" si="21"/>
        <v>2.4925920000000015</v>
      </c>
      <c r="CQ21" s="62">
        <v>62062</v>
      </c>
      <c r="CR21" s="62">
        <v>59570</v>
      </c>
      <c r="CS21" s="62">
        <v>0</v>
      </c>
      <c r="CT21" s="62">
        <v>71407</v>
      </c>
      <c r="CU21" s="62">
        <v>41666.666666666642</v>
      </c>
      <c r="CV21" s="63">
        <f t="shared" si="22"/>
        <v>1.7137680000000011</v>
      </c>
      <c r="CW21" s="62">
        <v>16344</v>
      </c>
      <c r="CX21" s="62">
        <v>67755</v>
      </c>
      <c r="CY21" s="62">
        <v>0</v>
      </c>
      <c r="CZ21" s="62">
        <v>20754</v>
      </c>
      <c r="DA21" s="62">
        <v>41666.666666666642</v>
      </c>
      <c r="DB21" s="63">
        <f t="shared" si="23"/>
        <v>0.49809600000000032</v>
      </c>
      <c r="DC21" s="62">
        <v>16531</v>
      </c>
      <c r="DD21" s="62">
        <v>0</v>
      </c>
    </row>
    <row r="22" spans="1:108" ht="27.95" customHeight="1" x14ac:dyDescent="0.2">
      <c r="A22" s="49">
        <v>900</v>
      </c>
      <c r="B22" s="50" t="s">
        <v>109</v>
      </c>
      <c r="C22" s="51">
        <f t="shared" si="0"/>
        <v>15</v>
      </c>
      <c r="D22" s="52" t="s">
        <v>110</v>
      </c>
      <c r="E22" s="53" t="s">
        <v>25</v>
      </c>
      <c r="F22" s="54">
        <v>0</v>
      </c>
      <c r="G22" s="55">
        <v>0</v>
      </c>
      <c r="H22" s="56" t="e">
        <f t="shared" si="1"/>
        <v>#DIV/0!</v>
      </c>
      <c r="I22" s="54">
        <v>0</v>
      </c>
      <c r="J22" s="55">
        <v>0</v>
      </c>
      <c r="K22" s="56" t="e">
        <f t="shared" si="2"/>
        <v>#DIV/0!</v>
      </c>
      <c r="L22" s="54">
        <v>0</v>
      </c>
      <c r="M22" s="55">
        <v>0</v>
      </c>
      <c r="N22" s="56" t="e">
        <f t="shared" si="3"/>
        <v>#DIV/0!</v>
      </c>
      <c r="O22" s="54">
        <v>0</v>
      </c>
      <c r="P22" s="55">
        <v>0</v>
      </c>
      <c r="Q22" s="56" t="e">
        <f t="shared" si="4"/>
        <v>#DIV/0!</v>
      </c>
      <c r="R22" s="54">
        <v>0</v>
      </c>
      <c r="S22" s="55">
        <v>0</v>
      </c>
      <c r="T22" s="56" t="e">
        <f t="shared" si="5"/>
        <v>#DIV/0!</v>
      </c>
      <c r="U22" s="54">
        <v>0</v>
      </c>
      <c r="V22" s="55">
        <v>0</v>
      </c>
      <c r="W22" s="56" t="e">
        <f t="shared" si="6"/>
        <v>#DIV/0!</v>
      </c>
      <c r="X22" s="54">
        <v>0</v>
      </c>
      <c r="Y22" s="55">
        <v>0</v>
      </c>
      <c r="Z22" s="56" t="e">
        <f t="shared" si="7"/>
        <v>#DIV/0!</v>
      </c>
      <c r="AA22" s="54">
        <v>0</v>
      </c>
      <c r="AB22" s="55">
        <v>0</v>
      </c>
      <c r="AC22" s="56" t="e">
        <f t="shared" si="8"/>
        <v>#DIV/0!</v>
      </c>
      <c r="AD22" s="54">
        <v>0</v>
      </c>
      <c r="AE22" s="55">
        <v>0</v>
      </c>
      <c r="AF22" s="56" t="e">
        <f t="shared" si="9"/>
        <v>#DIV/0!</v>
      </c>
      <c r="AG22" s="54">
        <v>0</v>
      </c>
      <c r="AH22" s="55">
        <v>0</v>
      </c>
      <c r="AI22" s="56" t="e">
        <f t="shared" si="10"/>
        <v>#DIV/0!</v>
      </c>
      <c r="AJ22" s="54">
        <v>0</v>
      </c>
      <c r="AK22" s="55">
        <v>0</v>
      </c>
      <c r="AL22" s="56" t="e">
        <f t="shared" si="11"/>
        <v>#DIV/0!</v>
      </c>
      <c r="AM22" s="57">
        <v>0</v>
      </c>
      <c r="AN22" s="58"/>
      <c r="AO22" s="64">
        <f t="shared" si="12"/>
        <v>0</v>
      </c>
      <c r="AP22" s="65">
        <f t="shared" si="12"/>
        <v>0</v>
      </c>
      <c r="AR22" s="62">
        <v>0</v>
      </c>
      <c r="AS22" s="62">
        <v>0</v>
      </c>
      <c r="AT22" s="63" t="e">
        <f t="shared" si="13"/>
        <v>#DIV/0!</v>
      </c>
      <c r="AU22" s="62">
        <v>0</v>
      </c>
      <c r="AV22" s="62">
        <v>0</v>
      </c>
      <c r="AW22" s="62">
        <v>0</v>
      </c>
      <c r="AX22" s="62">
        <v>0</v>
      </c>
      <c r="AY22" s="62">
        <v>0</v>
      </c>
      <c r="AZ22" s="63" t="e">
        <f t="shared" si="14"/>
        <v>#DIV/0!</v>
      </c>
      <c r="BA22" s="62">
        <v>0</v>
      </c>
      <c r="BB22" s="62">
        <v>0</v>
      </c>
      <c r="BC22" s="62">
        <v>0</v>
      </c>
      <c r="BD22" s="62">
        <v>600</v>
      </c>
      <c r="BE22" s="62">
        <v>0</v>
      </c>
      <c r="BF22" s="63" t="e">
        <f t="shared" si="15"/>
        <v>#DIV/0!</v>
      </c>
      <c r="BG22" s="62">
        <v>2607</v>
      </c>
      <c r="BH22" s="62">
        <v>0</v>
      </c>
      <c r="BI22" s="62">
        <v>0</v>
      </c>
      <c r="BJ22" s="62">
        <v>400</v>
      </c>
      <c r="BK22" s="62">
        <v>0</v>
      </c>
      <c r="BL22" s="63" t="e">
        <f t="shared" si="16"/>
        <v>#DIV/0!</v>
      </c>
      <c r="BM22" s="62">
        <v>2007</v>
      </c>
      <c r="BN22" s="62">
        <v>0</v>
      </c>
      <c r="BO22" s="62">
        <v>0</v>
      </c>
      <c r="BP22" s="62">
        <v>0</v>
      </c>
      <c r="BQ22" s="62">
        <v>0</v>
      </c>
      <c r="BR22" s="63" t="e">
        <f t="shared" si="17"/>
        <v>#DIV/0!</v>
      </c>
      <c r="BS22" s="62">
        <v>1597</v>
      </c>
      <c r="BT22" s="62">
        <v>0</v>
      </c>
      <c r="BU22" s="62">
        <v>0</v>
      </c>
      <c r="BV22" s="62">
        <v>0</v>
      </c>
      <c r="BW22" s="62">
        <v>0</v>
      </c>
      <c r="BX22" s="63" t="e">
        <f t="shared" si="18"/>
        <v>#DIV/0!</v>
      </c>
      <c r="BY22" s="62">
        <v>1597</v>
      </c>
      <c r="BZ22" s="62">
        <v>0</v>
      </c>
      <c r="CA22" s="62">
        <v>0</v>
      </c>
      <c r="CB22" s="62">
        <v>0</v>
      </c>
      <c r="CC22" s="62">
        <v>0</v>
      </c>
      <c r="CD22" s="63" t="e">
        <f t="shared" si="19"/>
        <v>#DIV/0!</v>
      </c>
      <c r="CE22" s="62">
        <v>1286</v>
      </c>
      <c r="CF22" s="62">
        <v>0</v>
      </c>
      <c r="CG22" s="62">
        <v>0</v>
      </c>
      <c r="CH22" s="62">
        <v>0</v>
      </c>
      <c r="CI22" s="62">
        <v>0</v>
      </c>
      <c r="CJ22" s="63" t="e">
        <f t="shared" si="20"/>
        <v>#DIV/0!</v>
      </c>
      <c r="CK22" s="62">
        <v>1282</v>
      </c>
      <c r="CL22" s="62">
        <v>0</v>
      </c>
      <c r="CM22" s="62">
        <v>0</v>
      </c>
      <c r="CN22" s="62">
        <v>10</v>
      </c>
      <c r="CO22" s="62">
        <v>0</v>
      </c>
      <c r="CP22" s="63" t="e">
        <f t="shared" si="21"/>
        <v>#DIV/0!</v>
      </c>
      <c r="CQ22" s="62">
        <v>912</v>
      </c>
      <c r="CR22" s="62">
        <v>0</v>
      </c>
      <c r="CS22" s="62">
        <v>0</v>
      </c>
      <c r="CT22" s="62">
        <v>0</v>
      </c>
      <c r="CU22" s="62">
        <v>0</v>
      </c>
      <c r="CV22" s="63" t="e">
        <f t="shared" si="22"/>
        <v>#DIV/0!</v>
      </c>
      <c r="CW22" s="62">
        <v>112</v>
      </c>
      <c r="CX22" s="62">
        <v>0</v>
      </c>
      <c r="CY22" s="62">
        <v>0</v>
      </c>
      <c r="CZ22" s="62">
        <v>0</v>
      </c>
      <c r="DA22" s="62">
        <v>0</v>
      </c>
      <c r="DB22" s="63" t="e">
        <f t="shared" si="23"/>
        <v>#DIV/0!</v>
      </c>
      <c r="DC22" s="62">
        <v>112</v>
      </c>
      <c r="DD22" s="62">
        <v>2516</v>
      </c>
    </row>
    <row r="23" spans="1:108" ht="27.95" customHeight="1" x14ac:dyDescent="0.2">
      <c r="A23" s="49">
        <v>4.25</v>
      </c>
      <c r="B23" s="50" t="s">
        <v>111</v>
      </c>
      <c r="C23" s="51">
        <f t="shared" si="0"/>
        <v>16</v>
      </c>
      <c r="D23" s="52" t="s">
        <v>112</v>
      </c>
      <c r="E23" s="53" t="s">
        <v>113</v>
      </c>
      <c r="F23" s="54">
        <v>-7</v>
      </c>
      <c r="G23" s="55">
        <v>251.5981735159817</v>
      </c>
      <c r="H23" s="56">
        <f t="shared" si="1"/>
        <v>-2.7822141560798552E-2</v>
      </c>
      <c r="I23" s="54">
        <v>282</v>
      </c>
      <c r="J23" s="55">
        <v>399.08675799086774</v>
      </c>
      <c r="K23" s="56">
        <f t="shared" si="2"/>
        <v>0.70661327231121251</v>
      </c>
      <c r="L23" s="54">
        <v>335</v>
      </c>
      <c r="M23" s="55">
        <v>676.71232876712384</v>
      </c>
      <c r="N23" s="56">
        <f t="shared" si="3"/>
        <v>0.49504048582995913</v>
      </c>
      <c r="O23" s="54">
        <v>68</v>
      </c>
      <c r="P23" s="55">
        <v>225.57077625570776</v>
      </c>
      <c r="Q23" s="56">
        <f t="shared" si="4"/>
        <v>0.30145748987854254</v>
      </c>
      <c r="R23" s="54">
        <v>563</v>
      </c>
      <c r="S23" s="55">
        <v>1674.4292237442926</v>
      </c>
      <c r="T23" s="56">
        <f t="shared" si="5"/>
        <v>0.33623397872920635</v>
      </c>
      <c r="U23" s="54">
        <v>23</v>
      </c>
      <c r="V23" s="55">
        <v>312.32876712328755</v>
      </c>
      <c r="W23" s="56">
        <f t="shared" si="6"/>
        <v>7.3640350877193006E-2</v>
      </c>
      <c r="X23" s="54">
        <v>86</v>
      </c>
      <c r="Y23" s="55">
        <v>746.11872146118719</v>
      </c>
      <c r="Z23" s="56">
        <f t="shared" si="7"/>
        <v>0.11526315789473685</v>
      </c>
      <c r="AA23" s="54">
        <v>0</v>
      </c>
      <c r="AB23" s="55">
        <v>321.0045662100456</v>
      </c>
      <c r="AC23" s="56">
        <f t="shared" si="8"/>
        <v>0</v>
      </c>
      <c r="AD23" s="54">
        <v>231</v>
      </c>
      <c r="AE23" s="55">
        <v>459.8173515981735</v>
      </c>
      <c r="AF23" s="56">
        <f t="shared" si="9"/>
        <v>0.50237338629592854</v>
      </c>
      <c r="AG23" s="54">
        <v>0</v>
      </c>
      <c r="AH23" s="55">
        <v>0</v>
      </c>
      <c r="AI23" s="56" t="e">
        <f t="shared" si="10"/>
        <v>#DIV/0!</v>
      </c>
      <c r="AJ23" s="54">
        <v>1581</v>
      </c>
      <c r="AK23" s="55">
        <v>5066.666666666667</v>
      </c>
      <c r="AL23" s="56">
        <f t="shared" si="11"/>
        <v>0.31203947368421053</v>
      </c>
      <c r="AM23" s="57">
        <v>0</v>
      </c>
      <c r="AN23" s="58"/>
      <c r="AO23" s="64">
        <f t="shared" si="12"/>
        <v>1581</v>
      </c>
      <c r="AP23" s="65">
        <f t="shared" si="12"/>
        <v>5066.666666666667</v>
      </c>
      <c r="AR23" s="62">
        <v>-94</v>
      </c>
      <c r="AS23" s="62">
        <v>4233.3333333333321</v>
      </c>
      <c r="AT23" s="63">
        <f t="shared" si="13"/>
        <v>-2.2204724409448824E-2</v>
      </c>
      <c r="AU23" s="62">
        <v>6528</v>
      </c>
      <c r="AV23" s="62">
        <v>0</v>
      </c>
      <c r="AW23" s="62">
        <v>0</v>
      </c>
      <c r="AX23" s="62">
        <v>-209.80000030994415</v>
      </c>
      <c r="AY23" s="62">
        <v>4233.3333333333321</v>
      </c>
      <c r="AZ23" s="63">
        <f t="shared" si="14"/>
        <v>-4.9559055191325405E-2</v>
      </c>
      <c r="BA23" s="62">
        <v>5887</v>
      </c>
      <c r="BB23" s="62">
        <v>0</v>
      </c>
      <c r="BC23" s="62">
        <v>0</v>
      </c>
      <c r="BD23" s="62">
        <v>779.06999996304512</v>
      </c>
      <c r="BE23" s="62">
        <v>4233.3333333333321</v>
      </c>
      <c r="BF23" s="63">
        <f t="shared" si="15"/>
        <v>0.18403228345583747</v>
      </c>
      <c r="BG23" s="62">
        <v>4833</v>
      </c>
      <c r="BH23" s="62">
        <v>0</v>
      </c>
      <c r="BI23" s="62">
        <v>0</v>
      </c>
      <c r="BJ23" s="62">
        <v>-128</v>
      </c>
      <c r="BK23" s="62">
        <v>5100</v>
      </c>
      <c r="BL23" s="63">
        <f t="shared" si="16"/>
        <v>-2.5098039215686273E-2</v>
      </c>
      <c r="BM23" s="62">
        <v>2885</v>
      </c>
      <c r="BN23" s="62">
        <v>0</v>
      </c>
      <c r="BO23" s="62">
        <v>2215</v>
      </c>
      <c r="BP23" s="62">
        <v>2955</v>
      </c>
      <c r="BQ23" s="62">
        <v>5100</v>
      </c>
      <c r="BR23" s="63">
        <f t="shared" si="17"/>
        <v>0.5794117647058824</v>
      </c>
      <c r="BS23" s="62">
        <v>19009</v>
      </c>
      <c r="BT23" s="62">
        <v>0</v>
      </c>
      <c r="BU23" s="62">
        <v>0</v>
      </c>
      <c r="BV23" s="62">
        <v>1944.3999999761581</v>
      </c>
      <c r="BW23" s="62">
        <v>5100</v>
      </c>
      <c r="BX23" s="63">
        <f t="shared" si="18"/>
        <v>0.38125490195610945</v>
      </c>
      <c r="BY23" s="62">
        <v>15753</v>
      </c>
      <c r="BZ23" s="62">
        <v>15963</v>
      </c>
      <c r="CA23" s="62">
        <v>0</v>
      </c>
      <c r="CB23" s="62">
        <v>2981.8000000417233</v>
      </c>
      <c r="CC23" s="62">
        <v>5066.666666666667</v>
      </c>
      <c r="CD23" s="63">
        <f t="shared" si="19"/>
        <v>0.58851315790297165</v>
      </c>
      <c r="CE23" s="62">
        <v>29207</v>
      </c>
      <c r="CF23" s="62">
        <v>0</v>
      </c>
      <c r="CG23" s="62">
        <v>0</v>
      </c>
      <c r="CH23" s="62">
        <v>2150.3999996185303</v>
      </c>
      <c r="CI23" s="62">
        <v>5066.666666666667</v>
      </c>
      <c r="CJ23" s="63">
        <f t="shared" si="20"/>
        <v>0.42442105255628887</v>
      </c>
      <c r="CK23" s="62">
        <v>39783</v>
      </c>
      <c r="CL23" s="62">
        <v>0</v>
      </c>
      <c r="CM23" s="62">
        <v>0</v>
      </c>
      <c r="CN23" s="62">
        <v>2552</v>
      </c>
      <c r="CO23" s="62">
        <v>5066.666666666667</v>
      </c>
      <c r="CP23" s="63">
        <f t="shared" si="21"/>
        <v>0.50368421052631573</v>
      </c>
      <c r="CQ23" s="62">
        <v>37321</v>
      </c>
      <c r="CR23" s="62">
        <v>0</v>
      </c>
      <c r="CS23" s="62">
        <v>0</v>
      </c>
      <c r="CT23" s="62">
        <v>1598.3999999761581</v>
      </c>
      <c r="CU23" s="62">
        <v>5066.666666666667</v>
      </c>
      <c r="CV23" s="63">
        <f t="shared" si="22"/>
        <v>0.31547368420582067</v>
      </c>
      <c r="CW23" s="62">
        <v>34684</v>
      </c>
      <c r="CX23" s="62">
        <v>0</v>
      </c>
      <c r="CY23" s="62">
        <v>0</v>
      </c>
      <c r="CZ23" s="62">
        <v>1581</v>
      </c>
      <c r="DA23" s="62">
        <v>5066.666666666667</v>
      </c>
      <c r="DB23" s="63">
        <f t="shared" si="23"/>
        <v>0.31203947368421053</v>
      </c>
      <c r="DC23" s="62">
        <v>32778</v>
      </c>
      <c r="DD23" s="62">
        <v>0</v>
      </c>
    </row>
    <row r="24" spans="1:108" ht="27.95" customHeight="1" x14ac:dyDescent="0.2">
      <c r="A24" s="49">
        <v>8.5</v>
      </c>
      <c r="B24" s="50" t="s">
        <v>114</v>
      </c>
      <c r="C24" s="51">
        <f t="shared" si="0"/>
        <v>17</v>
      </c>
      <c r="D24" s="52" t="s">
        <v>115</v>
      </c>
      <c r="E24" s="53" t="s">
        <v>113</v>
      </c>
      <c r="F24" s="54">
        <v>3271</v>
      </c>
      <c r="G24" s="55">
        <v>3580</v>
      </c>
      <c r="H24" s="56">
        <f t="shared" si="1"/>
        <v>0.91368715083798879</v>
      </c>
      <c r="I24" s="54">
        <v>5148</v>
      </c>
      <c r="J24" s="55">
        <v>6603.883495145632</v>
      </c>
      <c r="K24" s="56">
        <f t="shared" si="2"/>
        <v>0.77954131137900606</v>
      </c>
      <c r="L24" s="54">
        <v>417</v>
      </c>
      <c r="M24" s="55">
        <v>1798.689320388349</v>
      </c>
      <c r="N24" s="56">
        <f t="shared" si="3"/>
        <v>0.23183547890859046</v>
      </c>
      <c r="O24" s="54">
        <v>626</v>
      </c>
      <c r="P24" s="55">
        <v>139.02912621359221</v>
      </c>
      <c r="Q24" s="56">
        <f t="shared" si="4"/>
        <v>4.5026536312849172</v>
      </c>
      <c r="R24" s="54">
        <v>921</v>
      </c>
      <c r="S24" s="55">
        <v>1503.2524271844668</v>
      </c>
      <c r="T24" s="56">
        <f t="shared" si="5"/>
        <v>0.61267155358930447</v>
      </c>
      <c r="U24" s="54">
        <v>661</v>
      </c>
      <c r="V24" s="55">
        <v>1233.8834951456313</v>
      </c>
      <c r="W24" s="56">
        <f t="shared" si="6"/>
        <v>0.53570697930600353</v>
      </c>
      <c r="X24" s="54">
        <v>207</v>
      </c>
      <c r="Y24" s="55">
        <v>695.14563106796118</v>
      </c>
      <c r="Z24" s="56">
        <f t="shared" si="7"/>
        <v>0.29777932960893855</v>
      </c>
      <c r="AA24" s="54">
        <v>-28</v>
      </c>
      <c r="AB24" s="55">
        <v>495.29126213592247</v>
      </c>
      <c r="AC24" s="56">
        <f t="shared" si="8"/>
        <v>-5.6532392433597943E-2</v>
      </c>
      <c r="AD24" s="54">
        <v>1733</v>
      </c>
      <c r="AE24" s="55">
        <v>1850.8252427184466</v>
      </c>
      <c r="AF24" s="56">
        <f t="shared" si="9"/>
        <v>0.93633907729430588</v>
      </c>
      <c r="AG24" s="54">
        <v>0</v>
      </c>
      <c r="AH24" s="55">
        <v>0</v>
      </c>
      <c r="AI24" s="56" t="e">
        <f t="shared" si="10"/>
        <v>#DIV/0!</v>
      </c>
      <c r="AJ24" s="54">
        <v>12956</v>
      </c>
      <c r="AK24" s="55">
        <v>17900</v>
      </c>
      <c r="AL24" s="56">
        <f t="shared" si="11"/>
        <v>0.72379888268156423</v>
      </c>
      <c r="AM24" s="57">
        <v>0</v>
      </c>
      <c r="AN24" s="58"/>
      <c r="AO24" s="64">
        <f t="shared" ref="AO24:AP39" si="24">F24+L24+X24+I24+O24+AA24+R24+U24+AG24+AD24</f>
        <v>12956</v>
      </c>
      <c r="AP24" s="65">
        <f t="shared" si="24"/>
        <v>17900.000000000004</v>
      </c>
      <c r="AR24" s="62">
        <v>-5</v>
      </c>
      <c r="AS24" s="62">
        <v>14933.333333333336</v>
      </c>
      <c r="AT24" s="63">
        <f t="shared" si="13"/>
        <v>-3.3482142857142852E-4</v>
      </c>
      <c r="AU24" s="62">
        <v>13237</v>
      </c>
      <c r="AV24" s="62">
        <v>0</v>
      </c>
      <c r="AW24" s="62">
        <v>1696.3333333333303</v>
      </c>
      <c r="AX24" s="62">
        <v>-339</v>
      </c>
      <c r="AY24" s="62">
        <v>14933.333333333336</v>
      </c>
      <c r="AZ24" s="63">
        <f t="shared" si="14"/>
        <v>-2.2700892857142854E-2</v>
      </c>
      <c r="BA24" s="62">
        <v>13007</v>
      </c>
      <c r="BB24" s="62">
        <v>0</v>
      </c>
      <c r="BC24" s="62">
        <v>1926.3333333333358</v>
      </c>
      <c r="BD24" s="62">
        <v>11</v>
      </c>
      <c r="BE24" s="62">
        <v>14933.333333333336</v>
      </c>
      <c r="BF24" s="63">
        <f t="shared" si="15"/>
        <v>7.3660714285714269E-4</v>
      </c>
      <c r="BG24" s="62">
        <v>12971</v>
      </c>
      <c r="BH24" s="62">
        <v>0</v>
      </c>
      <c r="BI24" s="62">
        <v>1962.3333333333358</v>
      </c>
      <c r="BJ24" s="62">
        <v>2819</v>
      </c>
      <c r="BK24" s="62">
        <v>17933.333333333339</v>
      </c>
      <c r="BL24" s="63">
        <f t="shared" si="16"/>
        <v>0.15719330855018582</v>
      </c>
      <c r="BM24" s="62">
        <v>12599</v>
      </c>
      <c r="BN24" s="62">
        <v>0</v>
      </c>
      <c r="BO24" s="62">
        <v>5334.3333333333394</v>
      </c>
      <c r="BP24" s="62">
        <v>18757</v>
      </c>
      <c r="BQ24" s="62">
        <v>17933.333333333339</v>
      </c>
      <c r="BR24" s="63">
        <f t="shared" si="17"/>
        <v>1.0459293680297395</v>
      </c>
      <c r="BS24" s="62">
        <v>10873</v>
      </c>
      <c r="BT24" s="62">
        <v>39744</v>
      </c>
      <c r="BU24" s="62">
        <v>0</v>
      </c>
      <c r="BV24" s="62">
        <v>13263</v>
      </c>
      <c r="BW24" s="62">
        <v>17933.333333333339</v>
      </c>
      <c r="BX24" s="63">
        <f t="shared" si="18"/>
        <v>0.73957249070631947</v>
      </c>
      <c r="BY24" s="62">
        <v>28542</v>
      </c>
      <c r="BZ24" s="62">
        <v>0</v>
      </c>
      <c r="CA24" s="62">
        <v>0</v>
      </c>
      <c r="CB24" s="62">
        <v>12046</v>
      </c>
      <c r="CC24" s="62">
        <v>17900</v>
      </c>
      <c r="CD24" s="63">
        <f t="shared" si="19"/>
        <v>0.67296089385474855</v>
      </c>
      <c r="CE24" s="62">
        <v>33757</v>
      </c>
      <c r="CF24" s="62">
        <v>0</v>
      </c>
      <c r="CG24" s="62">
        <v>0</v>
      </c>
      <c r="CH24" s="62">
        <v>12293</v>
      </c>
      <c r="CI24" s="62">
        <v>17900</v>
      </c>
      <c r="CJ24" s="63">
        <f t="shared" si="20"/>
        <v>0.68675977653631282</v>
      </c>
      <c r="CK24" s="62">
        <v>20775</v>
      </c>
      <c r="CL24" s="62">
        <v>36187</v>
      </c>
      <c r="CM24" s="62">
        <v>0</v>
      </c>
      <c r="CN24" s="62">
        <v>28596</v>
      </c>
      <c r="CO24" s="62">
        <v>17900</v>
      </c>
      <c r="CP24" s="63">
        <f t="shared" si="21"/>
        <v>1.5975418994413408</v>
      </c>
      <c r="CQ24" s="62">
        <v>43812</v>
      </c>
      <c r="CR24" s="62">
        <v>0</v>
      </c>
      <c r="CS24" s="62">
        <v>0</v>
      </c>
      <c r="CT24" s="62">
        <v>18229</v>
      </c>
      <c r="CU24" s="62">
        <v>17900</v>
      </c>
      <c r="CV24" s="63">
        <f t="shared" si="22"/>
        <v>1.0183798882681565</v>
      </c>
      <c r="CW24" s="62">
        <v>27076</v>
      </c>
      <c r="CX24" s="62">
        <v>0</v>
      </c>
      <c r="CY24" s="62">
        <v>0</v>
      </c>
      <c r="CZ24" s="62">
        <v>12957</v>
      </c>
      <c r="DA24" s="62">
        <v>17900</v>
      </c>
      <c r="DB24" s="63">
        <f t="shared" si="23"/>
        <v>0.72385474860335197</v>
      </c>
      <c r="DC24" s="62">
        <v>25094</v>
      </c>
      <c r="DD24" s="62">
        <v>0</v>
      </c>
    </row>
    <row r="25" spans="1:108" ht="27.95" customHeight="1" x14ac:dyDescent="0.2">
      <c r="A25" s="49">
        <v>42.75</v>
      </c>
      <c r="B25" s="50" t="s">
        <v>116</v>
      </c>
      <c r="C25" s="51">
        <f t="shared" si="0"/>
        <v>18</v>
      </c>
      <c r="D25" s="52" t="s">
        <v>117</v>
      </c>
      <c r="E25" s="53" t="s">
        <v>25</v>
      </c>
      <c r="F25" s="54">
        <v>15033.65</v>
      </c>
      <c r="G25" s="55">
        <v>15592.33449477352</v>
      </c>
      <c r="H25" s="56">
        <f t="shared" si="1"/>
        <v>0.96416928491620102</v>
      </c>
      <c r="I25" s="54">
        <v>19278.669999999998</v>
      </c>
      <c r="J25" s="55">
        <v>18989.547038327528</v>
      </c>
      <c r="K25" s="56">
        <f t="shared" si="2"/>
        <v>1.0152253743119264</v>
      </c>
      <c r="L25" s="54">
        <v>9688.67</v>
      </c>
      <c r="M25" s="55">
        <v>17656.794425087108</v>
      </c>
      <c r="N25" s="56">
        <f t="shared" si="3"/>
        <v>0.54872191218549582</v>
      </c>
      <c r="O25" s="54">
        <v>13028</v>
      </c>
      <c r="P25" s="55">
        <v>12682.926829268294</v>
      </c>
      <c r="Q25" s="56">
        <f t="shared" si="4"/>
        <v>1.0272076923076923</v>
      </c>
      <c r="R25" s="54">
        <v>18257.739999949932</v>
      </c>
      <c r="S25" s="55">
        <v>18980.836236933803</v>
      </c>
      <c r="T25" s="56">
        <f t="shared" si="5"/>
        <v>0.96190387884086814</v>
      </c>
      <c r="U25" s="54">
        <v>20992</v>
      </c>
      <c r="V25" s="55">
        <v>20034.843205574925</v>
      </c>
      <c r="W25" s="56">
        <f t="shared" si="6"/>
        <v>1.0477746086956514</v>
      </c>
      <c r="X25" s="54">
        <v>15564.339999973774</v>
      </c>
      <c r="Y25" s="55">
        <v>18292.682926829271</v>
      </c>
      <c r="Z25" s="56">
        <f t="shared" si="7"/>
        <v>0.85085058666523283</v>
      </c>
      <c r="AA25" s="54">
        <v>7057</v>
      </c>
      <c r="AB25" s="55">
        <v>10452.961672473863</v>
      </c>
      <c r="AC25" s="56">
        <f t="shared" si="8"/>
        <v>0.67511966666666701</v>
      </c>
      <c r="AD25" s="54">
        <v>14377</v>
      </c>
      <c r="AE25" s="55">
        <v>17317.073170731706</v>
      </c>
      <c r="AF25" s="56">
        <f t="shared" si="9"/>
        <v>0.83022112676056348</v>
      </c>
      <c r="AG25" s="54">
        <v>3</v>
      </c>
      <c r="AH25" s="55">
        <v>0</v>
      </c>
      <c r="AI25" s="56" t="e">
        <f t="shared" si="10"/>
        <v>#DIV/0!</v>
      </c>
      <c r="AJ25" s="54">
        <v>133280.0699999237</v>
      </c>
      <c r="AK25" s="55">
        <v>150000</v>
      </c>
      <c r="AL25" s="56">
        <f t="shared" si="11"/>
        <v>0.88853379999949134</v>
      </c>
      <c r="AM25" s="57">
        <v>0</v>
      </c>
      <c r="AN25" s="58"/>
      <c r="AO25" s="64">
        <f t="shared" si="24"/>
        <v>133280.0699999237</v>
      </c>
      <c r="AP25" s="65">
        <f t="shared" si="24"/>
        <v>150000.00000000003</v>
      </c>
      <c r="AR25" s="62">
        <v>123225.35000005364</v>
      </c>
      <c r="AS25" s="62">
        <v>130000</v>
      </c>
      <c r="AT25" s="63">
        <f t="shared" si="13"/>
        <v>0.94788730769272034</v>
      </c>
      <c r="AU25" s="62">
        <v>111042</v>
      </c>
      <c r="AV25" s="62">
        <v>0</v>
      </c>
      <c r="AW25" s="62">
        <v>18957.999999999971</v>
      </c>
      <c r="AX25" s="62">
        <v>37649.339999914169</v>
      </c>
      <c r="AY25" s="62">
        <v>130000</v>
      </c>
      <c r="AZ25" s="63">
        <f t="shared" si="14"/>
        <v>0.28961030769164747</v>
      </c>
      <c r="BA25" s="62">
        <v>35144</v>
      </c>
      <c r="BB25" s="62">
        <v>0</v>
      </c>
      <c r="BC25" s="62">
        <v>94856</v>
      </c>
      <c r="BD25" s="62">
        <v>199680.66999998689</v>
      </c>
      <c r="BE25" s="62">
        <v>130000</v>
      </c>
      <c r="BF25" s="63">
        <f t="shared" si="15"/>
        <v>1.5360051538460531</v>
      </c>
      <c r="BG25" s="62">
        <v>125302</v>
      </c>
      <c r="BH25" s="62">
        <v>89040</v>
      </c>
      <c r="BI25" s="62">
        <v>0</v>
      </c>
      <c r="BJ25" s="62">
        <v>172924.67999994755</v>
      </c>
      <c r="BK25" s="62">
        <v>150000</v>
      </c>
      <c r="BL25" s="63">
        <f t="shared" si="16"/>
        <v>1.1528311999996503</v>
      </c>
      <c r="BM25" s="62">
        <v>191371</v>
      </c>
      <c r="BN25" s="62">
        <v>111160</v>
      </c>
      <c r="BO25" s="62">
        <v>0</v>
      </c>
      <c r="BP25" s="62">
        <v>124824.00999996066</v>
      </c>
      <c r="BQ25" s="62">
        <v>150000</v>
      </c>
      <c r="BR25" s="63">
        <f t="shared" si="17"/>
        <v>0.83216006666640441</v>
      </c>
      <c r="BS25" s="62">
        <v>148875</v>
      </c>
      <c r="BT25" s="62">
        <v>126190</v>
      </c>
      <c r="BU25" s="62">
        <v>0</v>
      </c>
      <c r="BV25" s="62">
        <v>93859</v>
      </c>
      <c r="BW25" s="62">
        <v>150000</v>
      </c>
      <c r="BX25" s="63">
        <f t="shared" si="18"/>
        <v>0.62572666666666665</v>
      </c>
      <c r="BY25" s="62">
        <v>232454</v>
      </c>
      <c r="BZ25" s="62">
        <v>51990</v>
      </c>
      <c r="CA25" s="62">
        <v>0</v>
      </c>
      <c r="CB25" s="62">
        <v>127512.02000001073</v>
      </c>
      <c r="CC25" s="62">
        <v>144000</v>
      </c>
      <c r="CD25" s="63">
        <f t="shared" si="19"/>
        <v>0.8855001388889634</v>
      </c>
      <c r="CE25" s="62">
        <v>190215</v>
      </c>
      <c r="CF25" s="62">
        <v>30120</v>
      </c>
      <c r="CG25" s="62">
        <v>0</v>
      </c>
      <c r="CH25" s="62">
        <v>86130.400001764297</v>
      </c>
      <c r="CI25" s="62">
        <v>144000</v>
      </c>
      <c r="CJ25" s="63">
        <f t="shared" si="20"/>
        <v>0.59812777779002979</v>
      </c>
      <c r="CK25" s="62">
        <v>308942</v>
      </c>
      <c r="CL25" s="62">
        <v>7320</v>
      </c>
      <c r="CM25" s="62">
        <v>0</v>
      </c>
      <c r="CN25" s="62">
        <v>160636</v>
      </c>
      <c r="CO25" s="62">
        <v>144000</v>
      </c>
      <c r="CP25" s="63">
        <f t="shared" si="21"/>
        <v>1.1155277777777777</v>
      </c>
      <c r="CQ25" s="62">
        <v>299193</v>
      </c>
      <c r="CR25" s="62">
        <v>22440</v>
      </c>
      <c r="CS25" s="62">
        <v>0</v>
      </c>
      <c r="CT25" s="62">
        <v>160000.68000012636</v>
      </c>
      <c r="CU25" s="62">
        <v>150000</v>
      </c>
      <c r="CV25" s="63">
        <f t="shared" si="22"/>
        <v>1.0666712000008425</v>
      </c>
      <c r="CW25" s="62">
        <v>188375</v>
      </c>
      <c r="CX25" s="62">
        <v>31970</v>
      </c>
      <c r="CY25" s="62">
        <v>0</v>
      </c>
      <c r="CZ25" s="62">
        <v>122356.07999992371</v>
      </c>
      <c r="DA25" s="62">
        <v>150000</v>
      </c>
      <c r="DB25" s="63">
        <f t="shared" si="23"/>
        <v>0.81570719999949137</v>
      </c>
      <c r="DC25" s="62">
        <v>176511</v>
      </c>
      <c r="DD25" s="62">
        <v>0</v>
      </c>
    </row>
    <row r="26" spans="1:108" ht="27.95" customHeight="1" x14ac:dyDescent="0.2">
      <c r="A26" s="49">
        <v>14.25</v>
      </c>
      <c r="B26" s="50" t="s">
        <v>118</v>
      </c>
      <c r="C26" s="51">
        <f t="shared" si="0"/>
        <v>19</v>
      </c>
      <c r="D26" s="52" t="s">
        <v>119</v>
      </c>
      <c r="E26" s="53" t="s">
        <v>22</v>
      </c>
      <c r="F26" s="54">
        <v>2142.5</v>
      </c>
      <c r="G26" s="55">
        <v>3667.0150766501956</v>
      </c>
      <c r="H26" s="56">
        <f t="shared" si="1"/>
        <v>0.58426266465126331</v>
      </c>
      <c r="I26" s="54">
        <v>3795.5</v>
      </c>
      <c r="J26" s="55">
        <v>7821.8041302419842</v>
      </c>
      <c r="K26" s="56">
        <f t="shared" si="2"/>
        <v>0.48524610649929151</v>
      </c>
      <c r="L26" s="54">
        <v>2400</v>
      </c>
      <c r="M26" s="55">
        <v>5626.821234004814</v>
      </c>
      <c r="N26" s="56">
        <f t="shared" si="3"/>
        <v>0.42652856740782441</v>
      </c>
      <c r="O26" s="54">
        <v>2003.5</v>
      </c>
      <c r="P26" s="55">
        <v>5104.2062587102482</v>
      </c>
      <c r="Q26" s="56">
        <f t="shared" si="4"/>
        <v>0.39251940428172521</v>
      </c>
      <c r="R26" s="54">
        <v>4348.5</v>
      </c>
      <c r="S26" s="55">
        <v>6402.0334473584189</v>
      </c>
      <c r="T26" s="56">
        <f t="shared" si="5"/>
        <v>0.67923731354359929</v>
      </c>
      <c r="U26" s="54">
        <v>1256</v>
      </c>
      <c r="V26" s="55">
        <v>3309.8948435322445</v>
      </c>
      <c r="W26" s="56">
        <f t="shared" si="6"/>
        <v>0.37946824880382768</v>
      </c>
      <c r="X26" s="54">
        <v>1544.5</v>
      </c>
      <c r="Y26" s="55">
        <v>2726.3081211199792</v>
      </c>
      <c r="Z26" s="56">
        <f t="shared" si="7"/>
        <v>0.56651703746732507</v>
      </c>
      <c r="AA26" s="54">
        <v>2455.5</v>
      </c>
      <c r="AB26" s="55">
        <v>6375.9026985936898</v>
      </c>
      <c r="AC26" s="56">
        <f t="shared" si="8"/>
        <v>0.38512193740685546</v>
      </c>
      <c r="AD26" s="54">
        <v>1605.5</v>
      </c>
      <c r="AE26" s="55">
        <v>4799.3475231217517</v>
      </c>
      <c r="AF26" s="56">
        <f t="shared" si="9"/>
        <v>0.33452463949843275</v>
      </c>
      <c r="AG26" s="54">
        <v>1</v>
      </c>
      <c r="AH26" s="55">
        <v>0</v>
      </c>
      <c r="AI26" s="56" t="e">
        <f t="shared" si="10"/>
        <v>#DIV/0!</v>
      </c>
      <c r="AJ26" s="54">
        <v>21552.5</v>
      </c>
      <c r="AK26" s="55">
        <v>45833.333333333314</v>
      </c>
      <c r="AL26" s="56">
        <f t="shared" si="11"/>
        <v>0.47023636363636384</v>
      </c>
      <c r="AM26" s="57">
        <v>27291.333333333314</v>
      </c>
      <c r="AN26" s="58"/>
      <c r="AO26" s="64">
        <f t="shared" si="24"/>
        <v>21552.5</v>
      </c>
      <c r="AP26" s="65">
        <f t="shared" si="24"/>
        <v>45833.333333333328</v>
      </c>
      <c r="AR26" s="62">
        <v>29584.5</v>
      </c>
      <c r="AS26" s="62">
        <v>39733.333333333321</v>
      </c>
      <c r="AT26" s="63">
        <f t="shared" si="13"/>
        <v>0.74457634228187941</v>
      </c>
      <c r="AU26" s="62">
        <v>80350</v>
      </c>
      <c r="AV26" s="62">
        <v>0</v>
      </c>
      <c r="AW26" s="62">
        <v>0</v>
      </c>
      <c r="AX26" s="62">
        <v>27700</v>
      </c>
      <c r="AY26" s="62">
        <v>39733.333333333321</v>
      </c>
      <c r="AZ26" s="63">
        <f t="shared" si="14"/>
        <v>0.69714765100671161</v>
      </c>
      <c r="BA26" s="62">
        <v>46243</v>
      </c>
      <c r="BB26" s="62">
        <v>0</v>
      </c>
      <c r="BC26" s="62">
        <v>0</v>
      </c>
      <c r="BD26" s="62">
        <v>65503</v>
      </c>
      <c r="BE26" s="62">
        <v>39733.333333333321</v>
      </c>
      <c r="BF26" s="63">
        <f t="shared" si="15"/>
        <v>1.6485654362416113</v>
      </c>
      <c r="BG26" s="62">
        <v>101587</v>
      </c>
      <c r="BH26" s="62">
        <v>69800</v>
      </c>
      <c r="BI26" s="62">
        <v>0</v>
      </c>
      <c r="BJ26" s="62">
        <v>34229.5</v>
      </c>
      <c r="BK26" s="62">
        <v>45833.333333333314</v>
      </c>
      <c r="BL26" s="63">
        <f t="shared" si="16"/>
        <v>0.7468254545454549</v>
      </c>
      <c r="BM26" s="62">
        <v>105479</v>
      </c>
      <c r="BN26" s="62">
        <v>0</v>
      </c>
      <c r="BO26" s="62">
        <v>0</v>
      </c>
      <c r="BP26" s="62">
        <v>28751</v>
      </c>
      <c r="BQ26" s="62">
        <v>45833.333333333314</v>
      </c>
      <c r="BR26" s="63">
        <f t="shared" si="17"/>
        <v>0.62729454545454577</v>
      </c>
      <c r="BS26" s="62">
        <v>70495</v>
      </c>
      <c r="BT26" s="62">
        <v>0</v>
      </c>
      <c r="BU26" s="62">
        <v>0</v>
      </c>
      <c r="BV26" s="62">
        <v>25138</v>
      </c>
      <c r="BW26" s="62">
        <v>45833.333333333314</v>
      </c>
      <c r="BX26" s="63">
        <f t="shared" si="18"/>
        <v>0.54846545454545481</v>
      </c>
      <c r="BY26" s="62">
        <v>122351</v>
      </c>
      <c r="BZ26" s="62">
        <v>0</v>
      </c>
      <c r="CA26" s="62">
        <v>0</v>
      </c>
      <c r="CB26" s="62">
        <v>26611</v>
      </c>
      <c r="CC26" s="62">
        <v>44000</v>
      </c>
      <c r="CD26" s="63">
        <f t="shared" si="19"/>
        <v>0.60479545454545458</v>
      </c>
      <c r="CE26" s="62">
        <v>97094</v>
      </c>
      <c r="CF26" s="62">
        <v>0</v>
      </c>
      <c r="CG26" s="62">
        <v>0</v>
      </c>
      <c r="CH26" s="62">
        <v>32657</v>
      </c>
      <c r="CI26" s="62">
        <v>44000</v>
      </c>
      <c r="CJ26" s="63">
        <f t="shared" si="20"/>
        <v>0.74220454545454551</v>
      </c>
      <c r="CK26" s="62">
        <v>107332</v>
      </c>
      <c r="CL26" s="62">
        <v>0</v>
      </c>
      <c r="CM26" s="62">
        <v>0</v>
      </c>
      <c r="CN26" s="62">
        <v>33393.5</v>
      </c>
      <c r="CO26" s="62">
        <v>44000</v>
      </c>
      <c r="CP26" s="63">
        <f t="shared" si="21"/>
        <v>0.75894318181818177</v>
      </c>
      <c r="CQ26" s="62">
        <v>73604</v>
      </c>
      <c r="CR26" s="62">
        <v>0</v>
      </c>
      <c r="CS26" s="62">
        <v>0</v>
      </c>
      <c r="CT26" s="62">
        <v>21420</v>
      </c>
      <c r="CU26" s="62">
        <v>45833.333333333314</v>
      </c>
      <c r="CV26" s="63">
        <f t="shared" si="22"/>
        <v>0.46734545454545473</v>
      </c>
      <c r="CW26" s="62">
        <v>40326</v>
      </c>
      <c r="CX26" s="62">
        <v>0</v>
      </c>
      <c r="CY26" s="62">
        <v>5507.3333333333139</v>
      </c>
      <c r="CZ26" s="62">
        <v>12440</v>
      </c>
      <c r="DA26" s="62">
        <v>45833.333333333314</v>
      </c>
      <c r="DB26" s="63">
        <f t="shared" si="23"/>
        <v>0.27141818181818195</v>
      </c>
      <c r="DC26" s="62">
        <v>18542</v>
      </c>
      <c r="DD26" s="62">
        <v>0</v>
      </c>
    </row>
    <row r="27" spans="1:108" ht="27.95" customHeight="1" x14ac:dyDescent="0.2">
      <c r="A27" s="49">
        <v>32.5</v>
      </c>
      <c r="B27" s="50" t="s">
        <v>120</v>
      </c>
      <c r="C27" s="51">
        <f t="shared" si="0"/>
        <v>20</v>
      </c>
      <c r="D27" s="52" t="s">
        <v>121</v>
      </c>
      <c r="E27" s="53" t="s">
        <v>22</v>
      </c>
      <c r="F27" s="54">
        <v>42217.5</v>
      </c>
      <c r="G27" s="55">
        <v>56211.089419396478</v>
      </c>
      <c r="H27" s="56">
        <f t="shared" si="1"/>
        <v>0.75105286939043414</v>
      </c>
      <c r="I27" s="54">
        <v>63778</v>
      </c>
      <c r="J27" s="55">
        <v>87387.207354003651</v>
      </c>
      <c r="K27" s="56">
        <f t="shared" si="2"/>
        <v>0.72983222523219826</v>
      </c>
      <c r="L27" s="54">
        <v>35436</v>
      </c>
      <c r="M27" s="55">
        <v>66167.586429526695</v>
      </c>
      <c r="N27" s="56">
        <f t="shared" si="3"/>
        <v>0.5355492305547811</v>
      </c>
      <c r="O27" s="54">
        <v>36316</v>
      </c>
      <c r="P27" s="55">
        <v>50017.677893409986</v>
      </c>
      <c r="Q27" s="56">
        <f t="shared" si="4"/>
        <v>0.72606329460937979</v>
      </c>
      <c r="R27" s="54">
        <v>40116.5</v>
      </c>
      <c r="S27" s="55">
        <v>60104.837593961856</v>
      </c>
      <c r="T27" s="56">
        <f t="shared" si="5"/>
        <v>0.66744211624040906</v>
      </c>
      <c r="U27" s="54">
        <v>42181.5</v>
      </c>
      <c r="V27" s="55">
        <v>69164.117463196657</v>
      </c>
      <c r="W27" s="56">
        <f t="shared" si="6"/>
        <v>0.60987548959105065</v>
      </c>
      <c r="X27" s="54">
        <v>26306</v>
      </c>
      <c r="Y27" s="55">
        <v>50400.955118646831</v>
      </c>
      <c r="Z27" s="56">
        <f t="shared" si="7"/>
        <v>0.52193455338443728</v>
      </c>
      <c r="AA27" s="54">
        <v>25076</v>
      </c>
      <c r="AB27" s="55">
        <v>47073.411935908691</v>
      </c>
      <c r="AC27" s="56">
        <f t="shared" si="8"/>
        <v>0.53269986110506351</v>
      </c>
      <c r="AD27" s="54">
        <v>64151.5</v>
      </c>
      <c r="AE27" s="55">
        <v>80139.783458615799</v>
      </c>
      <c r="AF27" s="56">
        <f t="shared" si="9"/>
        <v>0.80049505041560098</v>
      </c>
      <c r="AG27" s="54">
        <v>15</v>
      </c>
      <c r="AH27" s="55">
        <v>0</v>
      </c>
      <c r="AI27" s="56" t="e">
        <f t="shared" si="10"/>
        <v>#DIV/0!</v>
      </c>
      <c r="AJ27" s="54">
        <v>375594</v>
      </c>
      <c r="AK27" s="55">
        <v>566666.66666666686</v>
      </c>
      <c r="AL27" s="56">
        <f t="shared" si="11"/>
        <v>0.66281294117647038</v>
      </c>
      <c r="AM27" s="57">
        <v>0</v>
      </c>
      <c r="AN27" s="58"/>
      <c r="AO27" s="64">
        <f t="shared" si="24"/>
        <v>375594</v>
      </c>
      <c r="AP27" s="65">
        <f t="shared" si="24"/>
        <v>566666.66666666663</v>
      </c>
      <c r="AR27" s="62">
        <v>419732</v>
      </c>
      <c r="AS27" s="62">
        <v>491100</v>
      </c>
      <c r="AT27" s="63">
        <f t="shared" si="13"/>
        <v>0.85467725514151904</v>
      </c>
      <c r="AU27" s="62">
        <v>850763</v>
      </c>
      <c r="AV27" s="62">
        <v>0</v>
      </c>
      <c r="AW27" s="62">
        <v>0</v>
      </c>
      <c r="AX27" s="62">
        <v>574629.5</v>
      </c>
      <c r="AY27" s="62">
        <v>491100</v>
      </c>
      <c r="AZ27" s="63">
        <f t="shared" si="14"/>
        <v>1.1700865404194665</v>
      </c>
      <c r="BA27" s="62">
        <v>403771</v>
      </c>
      <c r="BB27" s="62">
        <v>117660</v>
      </c>
      <c r="BC27" s="62">
        <v>0</v>
      </c>
      <c r="BD27" s="62">
        <v>745767.5</v>
      </c>
      <c r="BE27" s="62">
        <v>491100</v>
      </c>
      <c r="BF27" s="63">
        <f t="shared" si="15"/>
        <v>1.51856546528202</v>
      </c>
      <c r="BG27" s="62">
        <v>490340</v>
      </c>
      <c r="BH27" s="62">
        <v>412580</v>
      </c>
      <c r="BI27" s="62">
        <v>0</v>
      </c>
      <c r="BJ27" s="62">
        <v>260132</v>
      </c>
      <c r="BK27" s="62">
        <v>566666.66666666686</v>
      </c>
      <c r="BL27" s="63">
        <f t="shared" si="16"/>
        <v>0.45905647058823512</v>
      </c>
      <c r="BM27" s="62">
        <v>389013</v>
      </c>
      <c r="BN27" s="62">
        <v>487780</v>
      </c>
      <c r="BO27" s="62">
        <v>0</v>
      </c>
      <c r="BP27" s="62">
        <v>264069.5</v>
      </c>
      <c r="BQ27" s="62">
        <v>566666.66666666686</v>
      </c>
      <c r="BR27" s="63">
        <f t="shared" si="17"/>
        <v>0.46600499999999984</v>
      </c>
      <c r="BS27" s="62">
        <v>1069316</v>
      </c>
      <c r="BT27" s="62">
        <v>569798</v>
      </c>
      <c r="BU27" s="62">
        <v>0</v>
      </c>
      <c r="BV27" s="62">
        <v>215621.5</v>
      </c>
      <c r="BW27" s="62">
        <v>566666.66666666686</v>
      </c>
      <c r="BX27" s="63">
        <f t="shared" si="18"/>
        <v>0.38050852941176455</v>
      </c>
      <c r="BY27" s="62">
        <v>1479874</v>
      </c>
      <c r="BZ27" s="62">
        <v>214770</v>
      </c>
      <c r="CA27" s="62">
        <v>0</v>
      </c>
      <c r="CB27" s="62">
        <v>337562.5</v>
      </c>
      <c r="CC27" s="62">
        <v>544000</v>
      </c>
      <c r="CD27" s="63">
        <f t="shared" si="19"/>
        <v>0.6205193014705882</v>
      </c>
      <c r="CE27" s="62">
        <v>1765043</v>
      </c>
      <c r="CF27" s="62">
        <v>342000</v>
      </c>
      <c r="CG27" s="62">
        <v>0</v>
      </c>
      <c r="CH27" s="62">
        <v>1084084.5</v>
      </c>
      <c r="CI27" s="62">
        <v>544000</v>
      </c>
      <c r="CJ27" s="63">
        <f t="shared" si="20"/>
        <v>1.9928023897058824</v>
      </c>
      <c r="CK27" s="62">
        <v>2017436</v>
      </c>
      <c r="CL27" s="62">
        <v>287400</v>
      </c>
      <c r="CM27" s="62">
        <v>0</v>
      </c>
      <c r="CN27" s="62">
        <v>174419.5</v>
      </c>
      <c r="CO27" s="62">
        <v>544000</v>
      </c>
      <c r="CP27" s="63">
        <f t="shared" si="21"/>
        <v>0.32062408088235295</v>
      </c>
      <c r="CQ27" s="62">
        <v>1224244</v>
      </c>
      <c r="CR27" s="62">
        <v>0</v>
      </c>
      <c r="CS27" s="62">
        <v>0</v>
      </c>
      <c r="CT27" s="62">
        <v>303038</v>
      </c>
      <c r="CU27" s="62">
        <v>566666.66666666686</v>
      </c>
      <c r="CV27" s="63">
        <f t="shared" si="22"/>
        <v>0.53477294117647045</v>
      </c>
      <c r="CW27" s="62">
        <v>1126200</v>
      </c>
      <c r="CX27" s="62">
        <v>72600</v>
      </c>
      <c r="CY27" s="62">
        <v>0</v>
      </c>
      <c r="CZ27" s="62">
        <v>338546</v>
      </c>
      <c r="DA27" s="62">
        <v>566666.66666666686</v>
      </c>
      <c r="DB27" s="63">
        <f t="shared" si="23"/>
        <v>0.59743411764705867</v>
      </c>
      <c r="DC27" s="62">
        <v>1411628</v>
      </c>
      <c r="DD27" s="62">
        <v>0</v>
      </c>
    </row>
    <row r="28" spans="1:108" ht="27.95" customHeight="1" x14ac:dyDescent="0.2">
      <c r="A28" s="49">
        <v>30</v>
      </c>
      <c r="B28" s="50" t="s">
        <v>122</v>
      </c>
      <c r="C28" s="51">
        <f t="shared" si="0"/>
        <v>21</v>
      </c>
      <c r="D28" s="52" t="s">
        <v>123</v>
      </c>
      <c r="E28" s="53" t="s">
        <v>25</v>
      </c>
      <c r="F28" s="54">
        <v>330</v>
      </c>
      <c r="G28" s="55">
        <v>613.00639658848638</v>
      </c>
      <c r="H28" s="56">
        <f t="shared" si="1"/>
        <v>0.53833043478260845</v>
      </c>
      <c r="I28" s="54">
        <v>217</v>
      </c>
      <c r="J28" s="55">
        <v>506.39658848614067</v>
      </c>
      <c r="K28" s="56">
        <f t="shared" si="2"/>
        <v>0.42851789473684215</v>
      </c>
      <c r="L28" s="54">
        <v>133</v>
      </c>
      <c r="M28" s="55">
        <v>355.36602700781799</v>
      </c>
      <c r="N28" s="56">
        <f t="shared" si="3"/>
        <v>0.37426200000000004</v>
      </c>
      <c r="O28" s="54">
        <v>248</v>
      </c>
      <c r="P28" s="55">
        <v>408.6709310589909</v>
      </c>
      <c r="Q28" s="56">
        <f t="shared" si="4"/>
        <v>0.60684521739130415</v>
      </c>
      <c r="R28" s="54">
        <v>220</v>
      </c>
      <c r="S28" s="55">
        <v>426.43923240938182</v>
      </c>
      <c r="T28" s="56">
        <f t="shared" si="5"/>
        <v>0.5158999999999998</v>
      </c>
      <c r="U28" s="54">
        <v>445</v>
      </c>
      <c r="V28" s="55">
        <v>408.6709310589909</v>
      </c>
      <c r="W28" s="56">
        <f t="shared" si="6"/>
        <v>1.0888956521739126</v>
      </c>
      <c r="X28" s="54">
        <v>316</v>
      </c>
      <c r="Y28" s="55">
        <v>408.67093105899085</v>
      </c>
      <c r="Z28" s="56">
        <f t="shared" si="7"/>
        <v>0.77323826086956504</v>
      </c>
      <c r="AA28" s="54">
        <v>451</v>
      </c>
      <c r="AB28" s="55">
        <v>613.00639658848604</v>
      </c>
      <c r="AC28" s="56">
        <f t="shared" si="8"/>
        <v>0.73571826086956538</v>
      </c>
      <c r="AD28" s="54">
        <v>123</v>
      </c>
      <c r="AE28" s="55">
        <v>426.43923240938199</v>
      </c>
      <c r="AF28" s="56">
        <f t="shared" si="9"/>
        <v>0.28843499999999977</v>
      </c>
      <c r="AG28" s="54">
        <v>0</v>
      </c>
      <c r="AH28" s="55">
        <v>0</v>
      </c>
      <c r="AI28" s="56" t="e">
        <f t="shared" si="10"/>
        <v>#DIV/0!</v>
      </c>
      <c r="AJ28" s="54">
        <v>2483</v>
      </c>
      <c r="AK28" s="55">
        <v>4166.6666666666679</v>
      </c>
      <c r="AL28" s="56">
        <f t="shared" si="11"/>
        <v>0.59591999999999978</v>
      </c>
      <c r="AM28" s="57">
        <v>4159.6666666666679</v>
      </c>
      <c r="AN28" s="58"/>
      <c r="AO28" s="64">
        <f t="shared" si="24"/>
        <v>2483</v>
      </c>
      <c r="AP28" s="65">
        <f t="shared" si="24"/>
        <v>4166.6666666666679</v>
      </c>
      <c r="AR28" s="62">
        <v>268</v>
      </c>
      <c r="AS28" s="62">
        <v>3133.3333333333348</v>
      </c>
      <c r="AT28" s="63">
        <f t="shared" si="13"/>
        <v>8.5531914893616987E-2</v>
      </c>
      <c r="AU28" s="62">
        <v>1156</v>
      </c>
      <c r="AV28" s="62">
        <v>0</v>
      </c>
      <c r="AW28" s="62">
        <v>1977.3333333333339</v>
      </c>
      <c r="AX28" s="62">
        <v>-217</v>
      </c>
      <c r="AY28" s="62">
        <v>3133.3333333333348</v>
      </c>
      <c r="AZ28" s="63">
        <f t="shared" si="14"/>
        <v>-6.9255319148936137E-2</v>
      </c>
      <c r="BA28" s="62">
        <v>456</v>
      </c>
      <c r="BB28" s="62">
        <v>0</v>
      </c>
      <c r="BC28" s="62">
        <v>2677.3333333333348</v>
      </c>
      <c r="BD28" s="62">
        <v>-306</v>
      </c>
      <c r="BE28" s="62">
        <v>3133.3333333333348</v>
      </c>
      <c r="BF28" s="63">
        <f t="shared" si="15"/>
        <v>-9.7659574468085056E-2</v>
      </c>
      <c r="BG28" s="62">
        <v>244</v>
      </c>
      <c r="BH28" s="62">
        <v>0</v>
      </c>
      <c r="BI28" s="62">
        <v>2889.3333333333348</v>
      </c>
      <c r="BJ28" s="62">
        <v>-257</v>
      </c>
      <c r="BK28" s="62">
        <v>4166.6666666666679</v>
      </c>
      <c r="BL28" s="63">
        <f t="shared" si="16"/>
        <v>-6.1679999999999985E-2</v>
      </c>
      <c r="BM28" s="62">
        <v>141</v>
      </c>
      <c r="BN28" s="62">
        <v>0</v>
      </c>
      <c r="BO28" s="62">
        <v>4025.6666666666679</v>
      </c>
      <c r="BP28" s="62">
        <v>-240</v>
      </c>
      <c r="BQ28" s="62">
        <v>4166.6666666666679</v>
      </c>
      <c r="BR28" s="63">
        <f t="shared" si="17"/>
        <v>-5.7599999999999985E-2</v>
      </c>
      <c r="BS28" s="62">
        <v>81</v>
      </c>
      <c r="BT28" s="62">
        <v>0</v>
      </c>
      <c r="BU28" s="62">
        <v>4085.6666666666679</v>
      </c>
      <c r="BV28" s="62">
        <v>-138</v>
      </c>
      <c r="BW28" s="62">
        <v>4166.6666666666679</v>
      </c>
      <c r="BX28" s="63">
        <f t="shared" si="18"/>
        <v>-3.311999999999999E-2</v>
      </c>
      <c r="BY28" s="62">
        <v>37</v>
      </c>
      <c r="BZ28" s="62">
        <v>0</v>
      </c>
      <c r="CA28" s="62">
        <v>4129.6666666666679</v>
      </c>
      <c r="CB28" s="62">
        <v>-118</v>
      </c>
      <c r="CC28" s="62">
        <v>4166.6666666666679</v>
      </c>
      <c r="CD28" s="63">
        <f t="shared" si="19"/>
        <v>-2.8319999999999991E-2</v>
      </c>
      <c r="CE28" s="62">
        <v>35</v>
      </c>
      <c r="CF28" s="62">
        <v>0</v>
      </c>
      <c r="CG28" s="62">
        <v>4131.6666666666679</v>
      </c>
      <c r="CH28" s="62">
        <v>-112</v>
      </c>
      <c r="CI28" s="62">
        <v>4166.6666666666679</v>
      </c>
      <c r="CJ28" s="63">
        <f t="shared" si="20"/>
        <v>-2.6879999999999991E-2</v>
      </c>
      <c r="CK28" s="62">
        <v>15</v>
      </c>
      <c r="CL28" s="62">
        <v>0</v>
      </c>
      <c r="CM28" s="62">
        <v>4151.6666666666679</v>
      </c>
      <c r="CN28" s="62">
        <v>-54</v>
      </c>
      <c r="CO28" s="62">
        <v>4166.6666666666679</v>
      </c>
      <c r="CP28" s="63">
        <f t="shared" si="21"/>
        <v>-1.2959999999999996E-2</v>
      </c>
      <c r="CQ28" s="62">
        <v>28</v>
      </c>
      <c r="CR28" s="62">
        <v>0</v>
      </c>
      <c r="CS28" s="62">
        <v>4138.6666666666679</v>
      </c>
      <c r="CT28" s="62">
        <v>-73</v>
      </c>
      <c r="CU28" s="62">
        <v>4166.6666666666679</v>
      </c>
      <c r="CV28" s="63">
        <f t="shared" si="22"/>
        <v>-1.7519999999999994E-2</v>
      </c>
      <c r="CW28" s="62">
        <v>7</v>
      </c>
      <c r="CX28" s="62">
        <v>0</v>
      </c>
      <c r="CY28" s="62">
        <v>4159.6666666666679</v>
      </c>
      <c r="CZ28" s="62">
        <v>2555</v>
      </c>
      <c r="DA28" s="62">
        <v>4166.6666666666679</v>
      </c>
      <c r="DB28" s="63">
        <f t="shared" si="23"/>
        <v>0.61319999999999986</v>
      </c>
      <c r="DC28" s="62">
        <v>7</v>
      </c>
      <c r="DD28" s="62">
        <v>0</v>
      </c>
    </row>
    <row r="29" spans="1:108" ht="27.95" customHeight="1" x14ac:dyDescent="0.2">
      <c r="A29" s="49">
        <v>16.8</v>
      </c>
      <c r="B29" s="50" t="s">
        <v>124</v>
      </c>
      <c r="C29" s="51">
        <f t="shared" si="0"/>
        <v>22</v>
      </c>
      <c r="D29" s="52" t="s">
        <v>125</v>
      </c>
      <c r="E29" s="53" t="s">
        <v>25</v>
      </c>
      <c r="F29" s="54">
        <v>-8</v>
      </c>
      <c r="G29" s="55">
        <v>267.63636363636368</v>
      </c>
      <c r="H29" s="56">
        <f t="shared" si="1"/>
        <v>-2.9891304347826081E-2</v>
      </c>
      <c r="I29" s="54">
        <v>0</v>
      </c>
      <c r="J29" s="55">
        <v>276</v>
      </c>
      <c r="K29" s="56">
        <f t="shared" si="2"/>
        <v>0</v>
      </c>
      <c r="L29" s="54">
        <v>0</v>
      </c>
      <c r="M29" s="55">
        <v>250.90909090909105</v>
      </c>
      <c r="N29" s="56">
        <f t="shared" si="3"/>
        <v>0</v>
      </c>
      <c r="O29" s="54">
        <v>-2</v>
      </c>
      <c r="P29" s="55">
        <v>250.90909090909088</v>
      </c>
      <c r="Q29" s="56">
        <f t="shared" si="4"/>
        <v>-7.9710144927536246E-3</v>
      </c>
      <c r="R29" s="54">
        <v>-7</v>
      </c>
      <c r="S29" s="55">
        <v>250.90909090909093</v>
      </c>
      <c r="T29" s="56">
        <f t="shared" si="5"/>
        <v>-2.7898550724637677E-2</v>
      </c>
      <c r="U29" s="54">
        <v>-14</v>
      </c>
      <c r="V29" s="55">
        <v>250.90909090909088</v>
      </c>
      <c r="W29" s="56">
        <f t="shared" si="6"/>
        <v>-5.5797101449275369E-2</v>
      </c>
      <c r="X29" s="54">
        <v>-2</v>
      </c>
      <c r="Y29" s="55">
        <v>250.90909090909091</v>
      </c>
      <c r="Z29" s="56">
        <f t="shared" si="7"/>
        <v>-7.9710144927536229E-3</v>
      </c>
      <c r="AA29" s="54">
        <v>-8</v>
      </c>
      <c r="AB29" s="55">
        <v>250.90909090909091</v>
      </c>
      <c r="AC29" s="56">
        <f t="shared" si="8"/>
        <v>-3.1884057971014491E-2</v>
      </c>
      <c r="AD29" s="54">
        <v>-16</v>
      </c>
      <c r="AE29" s="55">
        <v>250.90909090909096</v>
      </c>
      <c r="AF29" s="56">
        <f t="shared" si="9"/>
        <v>-6.3768115942028969E-2</v>
      </c>
      <c r="AG29" s="54">
        <v>0</v>
      </c>
      <c r="AH29" s="55">
        <v>0</v>
      </c>
      <c r="AI29" s="56" t="e">
        <f t="shared" si="10"/>
        <v>#DIV/0!</v>
      </c>
      <c r="AJ29" s="54">
        <v>-57</v>
      </c>
      <c r="AK29" s="55">
        <v>2300</v>
      </c>
      <c r="AL29" s="56">
        <f t="shared" si="11"/>
        <v>-2.4782608695652172E-2</v>
      </c>
      <c r="AM29" s="57">
        <v>2300</v>
      </c>
      <c r="AN29" s="58"/>
      <c r="AO29" s="72">
        <f t="shared" si="24"/>
        <v>-57</v>
      </c>
      <c r="AP29" s="73">
        <f t="shared" si="24"/>
        <v>2300.0000000000005</v>
      </c>
      <c r="AR29" s="62">
        <v>-653.5</v>
      </c>
      <c r="AS29" s="62">
        <v>1666.6666666666672</v>
      </c>
      <c r="AT29" s="63">
        <f t="shared" si="13"/>
        <v>-0.39209999999999989</v>
      </c>
      <c r="AU29" s="62">
        <v>1140</v>
      </c>
      <c r="AV29" s="62">
        <v>1000</v>
      </c>
      <c r="AW29" s="62">
        <v>0</v>
      </c>
      <c r="AX29" s="62">
        <v>-442</v>
      </c>
      <c r="AY29" s="62">
        <v>1666.6666666666672</v>
      </c>
      <c r="AZ29" s="63">
        <f t="shared" si="14"/>
        <v>-0.26519999999999994</v>
      </c>
      <c r="BA29" s="62">
        <v>1019</v>
      </c>
      <c r="BB29" s="62">
        <v>0</v>
      </c>
      <c r="BC29" s="62">
        <v>647.6666666666672</v>
      </c>
      <c r="BD29" s="62">
        <v>-362</v>
      </c>
      <c r="BE29" s="62">
        <v>1666.6666666666672</v>
      </c>
      <c r="BF29" s="63">
        <f t="shared" si="15"/>
        <v>-0.21719999999999992</v>
      </c>
      <c r="BG29" s="62">
        <v>1000</v>
      </c>
      <c r="BH29" s="62">
        <v>0</v>
      </c>
      <c r="BI29" s="62">
        <v>666.6666666666672</v>
      </c>
      <c r="BJ29" s="62">
        <v>-249</v>
      </c>
      <c r="BK29" s="62">
        <v>2700</v>
      </c>
      <c r="BL29" s="63">
        <f t="shared" si="16"/>
        <v>-9.2222222222222219E-2</v>
      </c>
      <c r="BM29" s="62">
        <v>0</v>
      </c>
      <c r="BN29" s="62">
        <v>0</v>
      </c>
      <c r="BO29" s="62">
        <v>2700</v>
      </c>
      <c r="BP29" s="62">
        <v>-316</v>
      </c>
      <c r="BQ29" s="62">
        <v>2700</v>
      </c>
      <c r="BR29" s="63">
        <f t="shared" si="17"/>
        <v>-0.11703703703703704</v>
      </c>
      <c r="BS29" s="62">
        <v>19</v>
      </c>
      <c r="BT29" s="62">
        <v>9000</v>
      </c>
      <c r="BU29" s="62">
        <v>0</v>
      </c>
      <c r="BV29" s="62">
        <v>-214</v>
      </c>
      <c r="BW29" s="62">
        <v>2700</v>
      </c>
      <c r="BX29" s="63">
        <f t="shared" si="18"/>
        <v>-7.9259259259259265E-2</v>
      </c>
      <c r="BY29" s="62">
        <v>10000</v>
      </c>
      <c r="BZ29" s="62">
        <v>0</v>
      </c>
      <c r="CA29" s="62">
        <v>0</v>
      </c>
      <c r="CB29" s="62">
        <v>-336</v>
      </c>
      <c r="CC29" s="62">
        <v>2500</v>
      </c>
      <c r="CD29" s="63">
        <f t="shared" si="19"/>
        <v>-0.13439999999999999</v>
      </c>
      <c r="CE29" s="62">
        <v>10000</v>
      </c>
      <c r="CF29" s="62">
        <v>0</v>
      </c>
      <c r="CG29" s="62">
        <v>0</v>
      </c>
      <c r="CH29" s="62">
        <v>-240</v>
      </c>
      <c r="CI29" s="62">
        <v>2500</v>
      </c>
      <c r="CJ29" s="63">
        <f t="shared" si="20"/>
        <v>-9.6000000000000002E-2</v>
      </c>
      <c r="CK29" s="62">
        <v>10000</v>
      </c>
      <c r="CL29" s="62">
        <v>0</v>
      </c>
      <c r="CM29" s="62">
        <v>0</v>
      </c>
      <c r="CN29" s="62">
        <v>-53</v>
      </c>
      <c r="CO29" s="62">
        <v>2500</v>
      </c>
      <c r="CP29" s="63">
        <f t="shared" si="21"/>
        <v>-2.12E-2</v>
      </c>
      <c r="CQ29" s="62">
        <v>0</v>
      </c>
      <c r="CR29" s="62">
        <v>0</v>
      </c>
      <c r="CS29" s="62">
        <v>2500</v>
      </c>
      <c r="CT29" s="62">
        <v>-58</v>
      </c>
      <c r="CU29" s="62">
        <v>2300</v>
      </c>
      <c r="CV29" s="63">
        <f t="shared" si="22"/>
        <v>-2.5217391304347827E-2</v>
      </c>
      <c r="CW29" s="62">
        <v>0</v>
      </c>
      <c r="CX29" s="62">
        <v>0</v>
      </c>
      <c r="CY29" s="62">
        <v>2300</v>
      </c>
      <c r="CZ29" s="62">
        <v>-57</v>
      </c>
      <c r="DA29" s="62">
        <v>2300</v>
      </c>
      <c r="DB29" s="63">
        <f t="shared" si="23"/>
        <v>-2.4782608695652172E-2</v>
      </c>
      <c r="DC29" s="62">
        <v>0</v>
      </c>
      <c r="DD29" s="62">
        <v>0</v>
      </c>
    </row>
    <row r="30" spans="1:108" ht="27.95" customHeight="1" x14ac:dyDescent="0.2">
      <c r="A30" s="49">
        <v>8.25</v>
      </c>
      <c r="B30" s="50" t="s">
        <v>126</v>
      </c>
      <c r="C30" s="51">
        <f t="shared" si="0"/>
        <v>23</v>
      </c>
      <c r="D30" s="52" t="s">
        <v>127</v>
      </c>
      <c r="E30" s="53" t="s">
        <v>25</v>
      </c>
      <c r="F30" s="54">
        <v>-7</v>
      </c>
      <c r="G30" s="55">
        <v>1187.6363636363637</v>
      </c>
      <c r="H30" s="56">
        <f t="shared" si="1"/>
        <v>-5.8940600122473971E-3</v>
      </c>
      <c r="I30" s="54">
        <v>-5</v>
      </c>
      <c r="J30" s="55">
        <v>1187.6363636363637</v>
      </c>
      <c r="K30" s="56">
        <f t="shared" si="2"/>
        <v>-4.2100428658909976E-3</v>
      </c>
      <c r="L30" s="54">
        <v>-3</v>
      </c>
      <c r="M30" s="55">
        <v>1020.3636363636368</v>
      </c>
      <c r="N30" s="56">
        <f t="shared" si="3"/>
        <v>-2.9401282965074828E-3</v>
      </c>
      <c r="O30" s="54">
        <v>-4</v>
      </c>
      <c r="P30" s="55">
        <v>894.90909090909122</v>
      </c>
      <c r="Q30" s="56">
        <f t="shared" si="4"/>
        <v>-4.4697277529459553E-3</v>
      </c>
      <c r="R30" s="54">
        <v>-14</v>
      </c>
      <c r="S30" s="55">
        <v>1120.7272727272727</v>
      </c>
      <c r="T30" s="56">
        <f t="shared" si="5"/>
        <v>-1.2491888384166126E-2</v>
      </c>
      <c r="U30" s="54">
        <v>-11</v>
      </c>
      <c r="V30" s="55">
        <v>1028.7272727272725</v>
      </c>
      <c r="W30" s="56">
        <f t="shared" si="6"/>
        <v>-1.0692824319547545E-2</v>
      </c>
      <c r="X30" s="54">
        <v>-9</v>
      </c>
      <c r="Y30" s="55">
        <v>920</v>
      </c>
      <c r="Z30" s="56">
        <f t="shared" si="7"/>
        <v>-9.7826086956521747E-3</v>
      </c>
      <c r="AA30" s="54">
        <v>-4</v>
      </c>
      <c r="AB30" s="55">
        <v>920</v>
      </c>
      <c r="AC30" s="56">
        <f t="shared" si="8"/>
        <v>-4.3478260869565218E-3</v>
      </c>
      <c r="AD30" s="54">
        <v>-10</v>
      </c>
      <c r="AE30" s="55">
        <v>920</v>
      </c>
      <c r="AF30" s="56">
        <f t="shared" si="9"/>
        <v>-1.0869565217391304E-2</v>
      </c>
      <c r="AG30" s="54">
        <v>0</v>
      </c>
      <c r="AH30" s="55">
        <v>0</v>
      </c>
      <c r="AI30" s="56" t="e">
        <f t="shared" si="10"/>
        <v>#DIV/0!</v>
      </c>
      <c r="AJ30" s="54">
        <v>-67</v>
      </c>
      <c r="AK30" s="55">
        <v>9200</v>
      </c>
      <c r="AL30" s="56">
        <f t="shared" si="11"/>
        <v>-7.2826086956521742E-3</v>
      </c>
      <c r="AM30" s="57">
        <v>9200</v>
      </c>
      <c r="AN30" s="58"/>
      <c r="AO30" s="72">
        <f t="shared" si="24"/>
        <v>-67</v>
      </c>
      <c r="AP30" s="73">
        <f t="shared" si="24"/>
        <v>9200</v>
      </c>
      <c r="AR30" s="62">
        <v>-709</v>
      </c>
      <c r="AS30" s="62">
        <v>6666.6666666666652</v>
      </c>
      <c r="AT30" s="63">
        <f t="shared" si="13"/>
        <v>-0.10635000000000003</v>
      </c>
      <c r="AU30" s="62">
        <v>1275</v>
      </c>
      <c r="AV30" s="62">
        <v>1000</v>
      </c>
      <c r="AW30" s="62">
        <v>4391.6666666666661</v>
      </c>
      <c r="AX30" s="62">
        <v>-416</v>
      </c>
      <c r="AY30" s="62">
        <v>6666.6666666666652</v>
      </c>
      <c r="AZ30" s="63">
        <f t="shared" si="14"/>
        <v>-6.2400000000000011E-2</v>
      </c>
      <c r="BA30" s="62">
        <v>1020</v>
      </c>
      <c r="BB30" s="62">
        <v>0</v>
      </c>
      <c r="BC30" s="62">
        <v>5646.6666666666652</v>
      </c>
      <c r="BD30" s="62">
        <v>-285.5</v>
      </c>
      <c r="BE30" s="62">
        <v>6666.6666666666652</v>
      </c>
      <c r="BF30" s="63">
        <f t="shared" si="15"/>
        <v>-4.2825000000000009E-2</v>
      </c>
      <c r="BG30" s="62">
        <v>1000</v>
      </c>
      <c r="BH30" s="62">
        <v>0</v>
      </c>
      <c r="BI30" s="62">
        <v>5666.6666666666652</v>
      </c>
      <c r="BJ30" s="62">
        <v>-262</v>
      </c>
      <c r="BK30" s="62">
        <v>10800</v>
      </c>
      <c r="BL30" s="63">
        <f t="shared" si="16"/>
        <v>-2.4259259259259258E-2</v>
      </c>
      <c r="BM30" s="62">
        <v>0</v>
      </c>
      <c r="BN30" s="62">
        <v>0</v>
      </c>
      <c r="BO30" s="62">
        <v>10800</v>
      </c>
      <c r="BP30" s="62">
        <v>-317</v>
      </c>
      <c r="BQ30" s="62">
        <v>10800</v>
      </c>
      <c r="BR30" s="63">
        <f t="shared" si="17"/>
        <v>-2.9351851851851851E-2</v>
      </c>
      <c r="BS30" s="62">
        <v>20</v>
      </c>
      <c r="BT30" s="62">
        <v>9000</v>
      </c>
      <c r="BU30" s="62">
        <v>1780</v>
      </c>
      <c r="BV30" s="62">
        <v>-177</v>
      </c>
      <c r="BW30" s="62">
        <v>10800</v>
      </c>
      <c r="BX30" s="63">
        <f t="shared" si="18"/>
        <v>-1.638888888888889E-2</v>
      </c>
      <c r="BY30" s="62">
        <v>0</v>
      </c>
      <c r="BZ30" s="62">
        <v>0</v>
      </c>
      <c r="CA30" s="62">
        <v>10800</v>
      </c>
      <c r="CB30" s="62">
        <v>-148</v>
      </c>
      <c r="CC30" s="62">
        <v>10000</v>
      </c>
      <c r="CD30" s="63">
        <f t="shared" si="19"/>
        <v>-1.4800000000000001E-2</v>
      </c>
      <c r="CE30" s="62">
        <v>0</v>
      </c>
      <c r="CF30" s="62">
        <v>0</v>
      </c>
      <c r="CG30" s="62">
        <v>10000</v>
      </c>
      <c r="CH30" s="62">
        <v>-86</v>
      </c>
      <c r="CI30" s="62">
        <v>10000</v>
      </c>
      <c r="CJ30" s="63">
        <f t="shared" si="20"/>
        <v>-8.6E-3</v>
      </c>
      <c r="CK30" s="62">
        <v>0</v>
      </c>
      <c r="CL30" s="62">
        <v>0</v>
      </c>
      <c r="CM30" s="62">
        <v>10000</v>
      </c>
      <c r="CN30" s="62">
        <v>-32</v>
      </c>
      <c r="CO30" s="62">
        <v>10000</v>
      </c>
      <c r="CP30" s="63">
        <f t="shared" si="21"/>
        <v>-3.2000000000000002E-3</v>
      </c>
      <c r="CQ30" s="62">
        <v>0</v>
      </c>
      <c r="CR30" s="62">
        <v>0</v>
      </c>
      <c r="CS30" s="62">
        <v>10000</v>
      </c>
      <c r="CT30" s="62">
        <v>-35</v>
      </c>
      <c r="CU30" s="62">
        <v>9200</v>
      </c>
      <c r="CV30" s="63">
        <f t="shared" si="22"/>
        <v>-3.8043478260869567E-3</v>
      </c>
      <c r="CW30" s="62">
        <v>0</v>
      </c>
      <c r="CX30" s="62">
        <v>0</v>
      </c>
      <c r="CY30" s="62">
        <v>9200</v>
      </c>
      <c r="CZ30" s="62">
        <v>-67</v>
      </c>
      <c r="DA30" s="62">
        <v>9200</v>
      </c>
      <c r="DB30" s="63">
        <f t="shared" si="23"/>
        <v>-7.2826086956521742E-3</v>
      </c>
      <c r="DC30" s="62">
        <v>0</v>
      </c>
      <c r="DD30" s="62">
        <v>0</v>
      </c>
    </row>
    <row r="31" spans="1:108" ht="27.95" customHeight="1" x14ac:dyDescent="0.2">
      <c r="A31" s="49">
        <v>10</v>
      </c>
      <c r="B31" s="50" t="s">
        <v>128</v>
      </c>
      <c r="C31" s="51">
        <f t="shared" si="0"/>
        <v>24</v>
      </c>
      <c r="D31" s="52" t="s">
        <v>129</v>
      </c>
      <c r="E31" s="53" t="s">
        <v>25</v>
      </c>
      <c r="F31" s="54">
        <v>-7</v>
      </c>
      <c r="G31" s="55">
        <v>702.18068535825535</v>
      </c>
      <c r="H31" s="56">
        <f t="shared" si="1"/>
        <v>-9.968944099378884E-3</v>
      </c>
      <c r="I31" s="54">
        <v>-2</v>
      </c>
      <c r="J31" s="55">
        <v>702.18068535825535</v>
      </c>
      <c r="K31" s="56">
        <f t="shared" si="2"/>
        <v>-2.8482697426796808E-3</v>
      </c>
      <c r="L31" s="54">
        <v>0</v>
      </c>
      <c r="M31" s="55">
        <v>601.86915887850444</v>
      </c>
      <c r="N31" s="56">
        <f t="shared" si="3"/>
        <v>0</v>
      </c>
      <c r="O31" s="54">
        <v>-3</v>
      </c>
      <c r="P31" s="55">
        <v>543.35410176531684</v>
      </c>
      <c r="Q31" s="56">
        <f t="shared" si="4"/>
        <v>-5.5212613473483024E-3</v>
      </c>
      <c r="R31" s="54">
        <v>-8.5</v>
      </c>
      <c r="S31" s="55">
        <v>601.869158878505</v>
      </c>
      <c r="T31" s="56">
        <f t="shared" si="5"/>
        <v>-1.4122670807453408E-2</v>
      </c>
      <c r="U31" s="54">
        <v>-13</v>
      </c>
      <c r="V31" s="55">
        <v>585.15057113187936</v>
      </c>
      <c r="W31" s="56">
        <f t="shared" si="6"/>
        <v>-2.2216503992901517E-2</v>
      </c>
      <c r="X31" s="54">
        <v>-1</v>
      </c>
      <c r="Y31" s="55">
        <v>543.35410176531661</v>
      </c>
      <c r="Z31" s="56">
        <f t="shared" si="7"/>
        <v>-1.8404204491161017E-3</v>
      </c>
      <c r="AA31" s="54">
        <v>-2</v>
      </c>
      <c r="AB31" s="55">
        <v>543.35410176531661</v>
      </c>
      <c r="AC31" s="56">
        <f t="shared" si="8"/>
        <v>-3.6808408982322034E-3</v>
      </c>
      <c r="AD31" s="54">
        <v>-6</v>
      </c>
      <c r="AE31" s="55">
        <v>543.3541017653165</v>
      </c>
      <c r="AF31" s="56">
        <f t="shared" si="9"/>
        <v>-1.1042522694696612E-2</v>
      </c>
      <c r="AG31" s="54">
        <v>0</v>
      </c>
      <c r="AH31" s="55">
        <v>0</v>
      </c>
      <c r="AI31" s="56" t="e">
        <f t="shared" si="10"/>
        <v>#DIV/0!</v>
      </c>
      <c r="AJ31" s="54">
        <v>-42.5</v>
      </c>
      <c r="AK31" s="55">
        <v>5366.6666666666679</v>
      </c>
      <c r="AL31" s="56">
        <f t="shared" si="11"/>
        <v>-7.9192546583850918E-3</v>
      </c>
      <c r="AM31" s="57">
        <v>5366.6666666666679</v>
      </c>
      <c r="AN31" s="58"/>
      <c r="AO31" s="72">
        <f t="shared" si="24"/>
        <v>-42.5</v>
      </c>
      <c r="AP31" s="73">
        <f t="shared" si="24"/>
        <v>5366.6666666666661</v>
      </c>
      <c r="AR31" s="62">
        <v>-668.5</v>
      </c>
      <c r="AS31" s="62">
        <v>3900</v>
      </c>
      <c r="AT31" s="63">
        <f t="shared" si="13"/>
        <v>-0.17141025641025642</v>
      </c>
      <c r="AU31" s="62">
        <v>1101</v>
      </c>
      <c r="AV31" s="62">
        <v>1000</v>
      </c>
      <c r="AW31" s="62">
        <v>1798.9999999999982</v>
      </c>
      <c r="AX31" s="62">
        <v>-509.5</v>
      </c>
      <c r="AY31" s="62">
        <v>3900</v>
      </c>
      <c r="AZ31" s="63">
        <f t="shared" si="14"/>
        <v>-0.13064102564102564</v>
      </c>
      <c r="BA31" s="62">
        <v>1017</v>
      </c>
      <c r="BB31" s="62">
        <v>0</v>
      </c>
      <c r="BC31" s="62">
        <v>2883</v>
      </c>
      <c r="BD31" s="62">
        <v>-319</v>
      </c>
      <c r="BE31" s="62">
        <v>3900</v>
      </c>
      <c r="BF31" s="63">
        <f t="shared" si="15"/>
        <v>-8.1794871794871798E-2</v>
      </c>
      <c r="BG31" s="62">
        <v>1000</v>
      </c>
      <c r="BH31" s="62">
        <v>0</v>
      </c>
      <c r="BI31" s="62">
        <v>2900</v>
      </c>
      <c r="BJ31" s="62">
        <v>-294</v>
      </c>
      <c r="BK31" s="62">
        <v>6300</v>
      </c>
      <c r="BL31" s="63">
        <f t="shared" si="16"/>
        <v>-4.6666666666666669E-2</v>
      </c>
      <c r="BM31" s="62">
        <v>0</v>
      </c>
      <c r="BN31" s="62">
        <v>0</v>
      </c>
      <c r="BO31" s="62">
        <v>6300</v>
      </c>
      <c r="BP31" s="62">
        <v>-251</v>
      </c>
      <c r="BQ31" s="62">
        <v>6300</v>
      </c>
      <c r="BR31" s="63">
        <f t="shared" si="17"/>
        <v>-3.9841269841269844E-2</v>
      </c>
      <c r="BS31" s="62">
        <v>17</v>
      </c>
      <c r="BT31" s="62">
        <v>9000</v>
      </c>
      <c r="BU31" s="62">
        <v>0</v>
      </c>
      <c r="BV31" s="62">
        <v>-173</v>
      </c>
      <c r="BW31" s="62">
        <v>6300</v>
      </c>
      <c r="BX31" s="63">
        <f t="shared" si="18"/>
        <v>-2.7460317460317459E-2</v>
      </c>
      <c r="BY31" s="62">
        <v>10000</v>
      </c>
      <c r="BZ31" s="62">
        <v>0</v>
      </c>
      <c r="CA31" s="62">
        <v>0</v>
      </c>
      <c r="CB31" s="62">
        <v>-254</v>
      </c>
      <c r="CC31" s="62">
        <v>5833.3333333333321</v>
      </c>
      <c r="CD31" s="63">
        <f t="shared" si="19"/>
        <v>-4.3542857142857154E-2</v>
      </c>
      <c r="CE31" s="62">
        <v>10000</v>
      </c>
      <c r="CF31" s="62">
        <v>0</v>
      </c>
      <c r="CG31" s="62">
        <v>0</v>
      </c>
      <c r="CH31" s="62">
        <v>-94</v>
      </c>
      <c r="CI31" s="62">
        <v>5833.3333333333321</v>
      </c>
      <c r="CJ31" s="63">
        <f t="shared" si="20"/>
        <v>-1.6114285714285716E-2</v>
      </c>
      <c r="CK31" s="62">
        <v>10000</v>
      </c>
      <c r="CL31" s="62">
        <v>0</v>
      </c>
      <c r="CM31" s="62">
        <v>0</v>
      </c>
      <c r="CN31" s="62">
        <v>-38</v>
      </c>
      <c r="CO31" s="62">
        <v>5833.3333333333321</v>
      </c>
      <c r="CP31" s="63">
        <f t="shared" si="21"/>
        <v>-6.5142857142857155E-3</v>
      </c>
      <c r="CQ31" s="62">
        <v>0</v>
      </c>
      <c r="CR31" s="62">
        <v>0</v>
      </c>
      <c r="CS31" s="62">
        <v>5833.3333333333321</v>
      </c>
      <c r="CT31" s="62">
        <v>-47</v>
      </c>
      <c r="CU31" s="62">
        <v>5366.6666666666679</v>
      </c>
      <c r="CV31" s="63">
        <f t="shared" si="22"/>
        <v>-8.7577639751552777E-3</v>
      </c>
      <c r="CW31" s="62">
        <v>0</v>
      </c>
      <c r="CX31" s="62">
        <v>0</v>
      </c>
      <c r="CY31" s="62">
        <v>5366.6666666666679</v>
      </c>
      <c r="CZ31" s="62">
        <v>-42.5</v>
      </c>
      <c r="DA31" s="62">
        <v>5366.6666666666679</v>
      </c>
      <c r="DB31" s="63">
        <f t="shared" si="23"/>
        <v>-7.9192546583850918E-3</v>
      </c>
      <c r="DC31" s="62">
        <v>0</v>
      </c>
      <c r="DD31" s="62">
        <v>0</v>
      </c>
    </row>
    <row r="32" spans="1:108" ht="27.95" customHeight="1" x14ac:dyDescent="0.2">
      <c r="A32" s="49">
        <v>5.25</v>
      </c>
      <c r="B32" s="50" t="s">
        <v>130</v>
      </c>
      <c r="C32" s="51">
        <f t="shared" si="0"/>
        <v>25</v>
      </c>
      <c r="D32" s="52" t="s">
        <v>131</v>
      </c>
      <c r="E32" s="53" t="s">
        <v>25</v>
      </c>
      <c r="F32" s="54">
        <v>0</v>
      </c>
      <c r="G32" s="55">
        <v>0</v>
      </c>
      <c r="H32" s="56" t="e">
        <f t="shared" si="1"/>
        <v>#DIV/0!</v>
      </c>
      <c r="I32" s="54">
        <v>0</v>
      </c>
      <c r="J32" s="55">
        <v>0</v>
      </c>
      <c r="K32" s="56" t="e">
        <f t="shared" si="2"/>
        <v>#DIV/0!</v>
      </c>
      <c r="L32" s="54">
        <v>0</v>
      </c>
      <c r="M32" s="55">
        <v>0</v>
      </c>
      <c r="N32" s="56" t="e">
        <f t="shared" si="3"/>
        <v>#DIV/0!</v>
      </c>
      <c r="O32" s="54">
        <v>0</v>
      </c>
      <c r="P32" s="55">
        <v>0</v>
      </c>
      <c r="Q32" s="56" t="e">
        <f t="shared" si="4"/>
        <v>#DIV/0!</v>
      </c>
      <c r="R32" s="54">
        <v>0</v>
      </c>
      <c r="S32" s="55">
        <v>0</v>
      </c>
      <c r="T32" s="56" t="e">
        <f t="shared" si="5"/>
        <v>#DIV/0!</v>
      </c>
      <c r="U32" s="54">
        <v>0</v>
      </c>
      <c r="V32" s="55">
        <v>0</v>
      </c>
      <c r="W32" s="56" t="e">
        <f t="shared" si="6"/>
        <v>#DIV/0!</v>
      </c>
      <c r="X32" s="54">
        <v>0</v>
      </c>
      <c r="Y32" s="55">
        <v>0</v>
      </c>
      <c r="Z32" s="56" t="e">
        <f t="shared" si="7"/>
        <v>#DIV/0!</v>
      </c>
      <c r="AA32" s="54">
        <v>0</v>
      </c>
      <c r="AB32" s="55">
        <v>0</v>
      </c>
      <c r="AC32" s="56" t="e">
        <f t="shared" si="8"/>
        <v>#DIV/0!</v>
      </c>
      <c r="AD32" s="54">
        <v>0</v>
      </c>
      <c r="AE32" s="55">
        <v>0</v>
      </c>
      <c r="AF32" s="56" t="e">
        <f t="shared" si="9"/>
        <v>#DIV/0!</v>
      </c>
      <c r="AG32" s="54">
        <v>0</v>
      </c>
      <c r="AH32" s="55">
        <v>0</v>
      </c>
      <c r="AI32" s="56" t="e">
        <f t="shared" si="10"/>
        <v>#DIV/0!</v>
      </c>
      <c r="AJ32" s="54">
        <v>0</v>
      </c>
      <c r="AK32" s="55">
        <v>0</v>
      </c>
      <c r="AL32" s="56" t="e">
        <f t="shared" si="11"/>
        <v>#DIV/0!</v>
      </c>
      <c r="AM32" s="57">
        <v>0</v>
      </c>
      <c r="AN32" s="58"/>
      <c r="AO32" s="72">
        <f t="shared" si="24"/>
        <v>0</v>
      </c>
      <c r="AP32" s="73">
        <f t="shared" si="24"/>
        <v>0</v>
      </c>
      <c r="AR32" s="62">
        <v>0</v>
      </c>
      <c r="AS32" s="62">
        <v>0</v>
      </c>
      <c r="AT32" s="63" t="e">
        <f t="shared" si="13"/>
        <v>#DIV/0!</v>
      </c>
      <c r="AU32" s="62">
        <v>0</v>
      </c>
      <c r="AV32" s="62">
        <v>0</v>
      </c>
      <c r="AW32" s="62">
        <v>0</v>
      </c>
      <c r="AX32" s="62">
        <v>0</v>
      </c>
      <c r="AY32" s="62">
        <v>0</v>
      </c>
      <c r="AZ32" s="63" t="e">
        <f t="shared" si="14"/>
        <v>#DIV/0!</v>
      </c>
      <c r="BA32" s="62">
        <v>0</v>
      </c>
      <c r="BB32" s="62">
        <v>0</v>
      </c>
      <c r="BC32" s="62">
        <v>0</v>
      </c>
      <c r="BD32" s="62">
        <v>0</v>
      </c>
      <c r="BE32" s="62">
        <v>0</v>
      </c>
      <c r="BF32" s="63" t="e">
        <f t="shared" si="15"/>
        <v>#DIV/0!</v>
      </c>
      <c r="BG32" s="62">
        <v>0</v>
      </c>
      <c r="BH32" s="62">
        <v>0</v>
      </c>
      <c r="BI32" s="62">
        <v>0</v>
      </c>
      <c r="BJ32" s="62">
        <v>0</v>
      </c>
      <c r="BK32" s="62">
        <v>0</v>
      </c>
      <c r="BL32" s="63" t="e">
        <f t="shared" si="16"/>
        <v>#DIV/0!</v>
      </c>
      <c r="BM32" s="62">
        <v>0</v>
      </c>
      <c r="BN32" s="62">
        <v>0</v>
      </c>
      <c r="BO32" s="62">
        <v>0</v>
      </c>
      <c r="BP32" s="62">
        <v>0</v>
      </c>
      <c r="BQ32" s="62">
        <v>0</v>
      </c>
      <c r="BR32" s="63" t="e">
        <f t="shared" si="17"/>
        <v>#DIV/0!</v>
      </c>
      <c r="BS32" s="62">
        <v>0</v>
      </c>
      <c r="BT32" s="62">
        <v>0</v>
      </c>
      <c r="BU32" s="62">
        <v>0</v>
      </c>
      <c r="BV32" s="62">
        <v>0</v>
      </c>
      <c r="BW32" s="62">
        <v>0</v>
      </c>
      <c r="BX32" s="63" t="e">
        <f t="shared" si="18"/>
        <v>#DIV/0!</v>
      </c>
      <c r="BY32" s="62">
        <v>0</v>
      </c>
      <c r="BZ32" s="62">
        <v>0</v>
      </c>
      <c r="CA32" s="62">
        <v>0</v>
      </c>
      <c r="CB32" s="62">
        <v>0</v>
      </c>
      <c r="CC32" s="62">
        <v>0</v>
      </c>
      <c r="CD32" s="63" t="e">
        <f t="shared" si="19"/>
        <v>#DIV/0!</v>
      </c>
      <c r="CE32" s="62">
        <v>0</v>
      </c>
      <c r="CF32" s="62">
        <v>0</v>
      </c>
      <c r="CG32" s="62">
        <v>0</v>
      </c>
      <c r="CH32" s="62">
        <v>0</v>
      </c>
      <c r="CI32" s="62">
        <v>0</v>
      </c>
      <c r="CJ32" s="63" t="e">
        <f t="shared" si="20"/>
        <v>#DIV/0!</v>
      </c>
      <c r="CK32" s="62">
        <v>0</v>
      </c>
      <c r="CL32" s="62">
        <v>0</v>
      </c>
      <c r="CM32" s="62">
        <v>0</v>
      </c>
      <c r="CN32" s="62">
        <v>0</v>
      </c>
      <c r="CO32" s="62">
        <v>0</v>
      </c>
      <c r="CP32" s="63" t="e">
        <f t="shared" si="21"/>
        <v>#DIV/0!</v>
      </c>
      <c r="CQ32" s="62">
        <v>0</v>
      </c>
      <c r="CR32" s="62">
        <v>0</v>
      </c>
      <c r="CS32" s="62">
        <v>0</v>
      </c>
      <c r="CT32" s="62">
        <v>0</v>
      </c>
      <c r="CU32" s="62">
        <v>0</v>
      </c>
      <c r="CV32" s="63" t="e">
        <f t="shared" si="22"/>
        <v>#DIV/0!</v>
      </c>
      <c r="CW32" s="62">
        <v>0</v>
      </c>
      <c r="CX32" s="62">
        <v>0</v>
      </c>
      <c r="CY32" s="62">
        <v>0</v>
      </c>
      <c r="CZ32" s="62">
        <v>0</v>
      </c>
      <c r="DA32" s="62">
        <v>0</v>
      </c>
      <c r="DB32" s="63" t="e">
        <f t="shared" si="23"/>
        <v>#DIV/0!</v>
      </c>
      <c r="DC32" s="62">
        <v>0</v>
      </c>
      <c r="DD32" s="62">
        <v>0</v>
      </c>
    </row>
    <row r="33" spans="1:108" ht="27.95" customHeight="1" x14ac:dyDescent="0.2">
      <c r="A33" s="49">
        <v>9</v>
      </c>
      <c r="B33" s="50" t="s">
        <v>132</v>
      </c>
      <c r="C33" s="51">
        <f t="shared" si="0"/>
        <v>26</v>
      </c>
      <c r="D33" s="52" t="s">
        <v>133</v>
      </c>
      <c r="E33" s="53" t="s">
        <v>25</v>
      </c>
      <c r="F33" s="54">
        <v>0</v>
      </c>
      <c r="G33" s="55">
        <v>0</v>
      </c>
      <c r="H33" s="56" t="e">
        <f t="shared" si="1"/>
        <v>#DIV/0!</v>
      </c>
      <c r="I33" s="54">
        <v>0</v>
      </c>
      <c r="J33" s="55">
        <v>0</v>
      </c>
      <c r="K33" s="56" t="e">
        <f t="shared" si="2"/>
        <v>#DIV/0!</v>
      </c>
      <c r="L33" s="54">
        <v>0</v>
      </c>
      <c r="M33" s="55">
        <v>0</v>
      </c>
      <c r="N33" s="56" t="e">
        <f t="shared" si="3"/>
        <v>#DIV/0!</v>
      </c>
      <c r="O33" s="54">
        <v>0</v>
      </c>
      <c r="P33" s="55">
        <v>0</v>
      </c>
      <c r="Q33" s="56" t="e">
        <f t="shared" si="4"/>
        <v>#DIV/0!</v>
      </c>
      <c r="R33" s="54">
        <v>0</v>
      </c>
      <c r="S33" s="55">
        <v>0</v>
      </c>
      <c r="T33" s="56" t="e">
        <f t="shared" si="5"/>
        <v>#DIV/0!</v>
      </c>
      <c r="U33" s="54">
        <v>0</v>
      </c>
      <c r="V33" s="55">
        <v>0</v>
      </c>
      <c r="W33" s="56" t="e">
        <f t="shared" si="6"/>
        <v>#DIV/0!</v>
      </c>
      <c r="X33" s="54">
        <v>0</v>
      </c>
      <c r="Y33" s="55">
        <v>0</v>
      </c>
      <c r="Z33" s="56" t="e">
        <f t="shared" si="7"/>
        <v>#DIV/0!</v>
      </c>
      <c r="AA33" s="54">
        <v>0</v>
      </c>
      <c r="AB33" s="55">
        <v>0</v>
      </c>
      <c r="AC33" s="56" t="e">
        <f t="shared" si="8"/>
        <v>#DIV/0!</v>
      </c>
      <c r="AD33" s="54">
        <v>0</v>
      </c>
      <c r="AE33" s="55">
        <v>0</v>
      </c>
      <c r="AF33" s="56" t="e">
        <f t="shared" si="9"/>
        <v>#DIV/0!</v>
      </c>
      <c r="AG33" s="54">
        <v>0</v>
      </c>
      <c r="AH33" s="55">
        <v>0</v>
      </c>
      <c r="AI33" s="56" t="e">
        <f t="shared" si="10"/>
        <v>#DIV/0!</v>
      </c>
      <c r="AJ33" s="54">
        <v>0</v>
      </c>
      <c r="AK33" s="55">
        <v>0</v>
      </c>
      <c r="AL33" s="56" t="e">
        <f t="shared" si="11"/>
        <v>#DIV/0!</v>
      </c>
      <c r="AM33" s="57">
        <v>0</v>
      </c>
      <c r="AN33" s="58"/>
      <c r="AO33" s="72">
        <f t="shared" si="24"/>
        <v>0</v>
      </c>
      <c r="AP33" s="73">
        <f t="shared" si="24"/>
        <v>0</v>
      </c>
      <c r="AR33" s="62">
        <v>0</v>
      </c>
      <c r="AS33" s="62">
        <v>0</v>
      </c>
      <c r="AT33" s="63" t="e">
        <f t="shared" si="13"/>
        <v>#DIV/0!</v>
      </c>
      <c r="AU33" s="62">
        <v>0</v>
      </c>
      <c r="AV33" s="62">
        <v>0</v>
      </c>
      <c r="AW33" s="62">
        <v>0</v>
      </c>
      <c r="AX33" s="62">
        <v>0</v>
      </c>
      <c r="AY33" s="62">
        <v>0</v>
      </c>
      <c r="AZ33" s="63" t="e">
        <f t="shared" si="14"/>
        <v>#DIV/0!</v>
      </c>
      <c r="BA33" s="62">
        <v>0</v>
      </c>
      <c r="BB33" s="62">
        <v>0</v>
      </c>
      <c r="BC33" s="62">
        <v>0</v>
      </c>
      <c r="BD33" s="62">
        <v>0</v>
      </c>
      <c r="BE33" s="62">
        <v>0</v>
      </c>
      <c r="BF33" s="63" t="e">
        <f t="shared" si="15"/>
        <v>#DIV/0!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63" t="e">
        <f t="shared" si="16"/>
        <v>#DIV/0!</v>
      </c>
      <c r="BM33" s="62">
        <v>0</v>
      </c>
      <c r="BN33" s="62">
        <v>0</v>
      </c>
      <c r="BO33" s="62">
        <v>0</v>
      </c>
      <c r="BP33" s="62">
        <v>0</v>
      </c>
      <c r="BQ33" s="62">
        <v>0</v>
      </c>
      <c r="BR33" s="63" t="e">
        <f t="shared" si="17"/>
        <v>#DIV/0!</v>
      </c>
      <c r="BS33" s="62">
        <v>0</v>
      </c>
      <c r="BT33" s="62">
        <v>0</v>
      </c>
      <c r="BU33" s="62">
        <v>0</v>
      </c>
      <c r="BV33" s="62">
        <v>0</v>
      </c>
      <c r="BW33" s="62">
        <v>0</v>
      </c>
      <c r="BX33" s="63" t="e">
        <f t="shared" si="18"/>
        <v>#DIV/0!</v>
      </c>
      <c r="BY33" s="62">
        <v>0</v>
      </c>
      <c r="BZ33" s="62">
        <v>0</v>
      </c>
      <c r="CA33" s="62">
        <v>0</v>
      </c>
      <c r="CB33" s="62">
        <v>0</v>
      </c>
      <c r="CC33" s="62">
        <v>0</v>
      </c>
      <c r="CD33" s="63" t="e">
        <f t="shared" si="19"/>
        <v>#DIV/0!</v>
      </c>
      <c r="CE33" s="62">
        <v>0</v>
      </c>
      <c r="CF33" s="62">
        <v>0</v>
      </c>
      <c r="CG33" s="62">
        <v>0</v>
      </c>
      <c r="CH33" s="62">
        <v>0</v>
      </c>
      <c r="CI33" s="62">
        <v>0</v>
      </c>
      <c r="CJ33" s="63" t="e">
        <f t="shared" si="20"/>
        <v>#DIV/0!</v>
      </c>
      <c r="CK33" s="62">
        <v>0</v>
      </c>
      <c r="CL33" s="62">
        <v>0</v>
      </c>
      <c r="CM33" s="62">
        <v>0</v>
      </c>
      <c r="CN33" s="62">
        <v>0</v>
      </c>
      <c r="CO33" s="62">
        <v>0</v>
      </c>
      <c r="CP33" s="63" t="e">
        <f t="shared" si="21"/>
        <v>#DIV/0!</v>
      </c>
      <c r="CQ33" s="62">
        <v>0</v>
      </c>
      <c r="CR33" s="62">
        <v>0</v>
      </c>
      <c r="CS33" s="62">
        <v>0</v>
      </c>
      <c r="CT33" s="62">
        <v>0</v>
      </c>
      <c r="CU33" s="62">
        <v>0</v>
      </c>
      <c r="CV33" s="63" t="e">
        <f t="shared" si="22"/>
        <v>#DIV/0!</v>
      </c>
      <c r="CW33" s="62">
        <v>0</v>
      </c>
      <c r="CX33" s="62">
        <v>0</v>
      </c>
      <c r="CY33" s="62">
        <v>0</v>
      </c>
      <c r="CZ33" s="62">
        <v>0</v>
      </c>
      <c r="DA33" s="62">
        <v>0</v>
      </c>
      <c r="DB33" s="63" t="e">
        <f t="shared" si="23"/>
        <v>#DIV/0!</v>
      </c>
      <c r="DC33" s="62">
        <v>0</v>
      </c>
      <c r="DD33" s="62">
        <v>0</v>
      </c>
    </row>
    <row r="34" spans="1:108" ht="27.95" customHeight="1" x14ac:dyDescent="0.2">
      <c r="A34" s="49">
        <v>19.5</v>
      </c>
      <c r="B34" s="50" t="s">
        <v>134</v>
      </c>
      <c r="C34" s="51">
        <f t="shared" si="0"/>
        <v>27</v>
      </c>
      <c r="D34" s="52" t="s">
        <v>135</v>
      </c>
      <c r="E34" s="53" t="s">
        <v>25</v>
      </c>
      <c r="F34" s="54">
        <v>46</v>
      </c>
      <c r="G34" s="55">
        <v>208.33333333333331</v>
      </c>
      <c r="H34" s="56">
        <f t="shared" si="1"/>
        <v>0.22080000000000002</v>
      </c>
      <c r="I34" s="54">
        <v>-6</v>
      </c>
      <c r="J34" s="55">
        <v>208.33333333333331</v>
      </c>
      <c r="K34" s="56">
        <f t="shared" si="2"/>
        <v>-2.8800000000000003E-2</v>
      </c>
      <c r="L34" s="54">
        <v>51</v>
      </c>
      <c r="M34" s="55">
        <v>166.66666666666669</v>
      </c>
      <c r="N34" s="56">
        <f t="shared" si="3"/>
        <v>0.30599999999999994</v>
      </c>
      <c r="O34" s="54">
        <v>375</v>
      </c>
      <c r="P34" s="55">
        <v>166.66666666666669</v>
      </c>
      <c r="Q34" s="56">
        <f t="shared" si="4"/>
        <v>2.2499999999999996</v>
      </c>
      <c r="R34" s="54">
        <v>91.5</v>
      </c>
      <c r="S34" s="55">
        <v>200</v>
      </c>
      <c r="T34" s="56">
        <f t="shared" si="5"/>
        <v>0.45750000000000002</v>
      </c>
      <c r="U34" s="54">
        <v>20</v>
      </c>
      <c r="V34" s="55">
        <v>191.66666666666671</v>
      </c>
      <c r="W34" s="56">
        <f t="shared" si="6"/>
        <v>0.1043478260869565</v>
      </c>
      <c r="X34" s="54">
        <v>1</v>
      </c>
      <c r="Y34" s="55">
        <v>191.66666666666666</v>
      </c>
      <c r="Z34" s="56">
        <f t="shared" si="7"/>
        <v>5.2173913043478265E-3</v>
      </c>
      <c r="AA34" s="54">
        <v>1</v>
      </c>
      <c r="AB34" s="55">
        <v>150</v>
      </c>
      <c r="AC34" s="56">
        <f t="shared" si="8"/>
        <v>6.6666666666666671E-3</v>
      </c>
      <c r="AD34" s="54">
        <v>58.339999914169312</v>
      </c>
      <c r="AE34" s="55">
        <v>183.33333333333334</v>
      </c>
      <c r="AF34" s="56">
        <f t="shared" si="9"/>
        <v>0.3182181813500144</v>
      </c>
      <c r="AG34" s="54">
        <v>0</v>
      </c>
      <c r="AH34" s="55">
        <v>0</v>
      </c>
      <c r="AI34" s="56" t="e">
        <f t="shared" si="10"/>
        <v>#DIV/0!</v>
      </c>
      <c r="AJ34" s="54">
        <v>637.83999991416931</v>
      </c>
      <c r="AK34" s="55">
        <v>1666.6666666666661</v>
      </c>
      <c r="AL34" s="56">
        <f t="shared" si="11"/>
        <v>0.38270399994850174</v>
      </c>
      <c r="AM34" s="57">
        <v>0</v>
      </c>
      <c r="AN34" s="58"/>
      <c r="AO34" s="72">
        <f t="shared" si="24"/>
        <v>637.83999991416931</v>
      </c>
      <c r="AP34" s="73">
        <f t="shared" si="24"/>
        <v>1666.6666666666667</v>
      </c>
      <c r="AR34" s="62">
        <v>641.8400000333786</v>
      </c>
      <c r="AS34" s="62">
        <v>1666.6666666666661</v>
      </c>
      <c r="AT34" s="63">
        <f t="shared" si="13"/>
        <v>0.38510400002002732</v>
      </c>
      <c r="AU34" s="62">
        <v>13878</v>
      </c>
      <c r="AV34" s="62">
        <v>0</v>
      </c>
      <c r="AW34" s="62">
        <v>0</v>
      </c>
      <c r="AX34" s="62">
        <v>731.33999997377396</v>
      </c>
      <c r="AY34" s="62">
        <v>1666.6666666666661</v>
      </c>
      <c r="AZ34" s="63">
        <f t="shared" si="14"/>
        <v>0.43880399998426456</v>
      </c>
      <c r="BA34" s="62">
        <v>13033</v>
      </c>
      <c r="BB34" s="62">
        <v>0</v>
      </c>
      <c r="BC34" s="62">
        <v>0</v>
      </c>
      <c r="BD34" s="62">
        <v>271.5</v>
      </c>
      <c r="BE34" s="62">
        <v>1666.6666666666661</v>
      </c>
      <c r="BF34" s="63">
        <f t="shared" si="15"/>
        <v>0.16290000000000007</v>
      </c>
      <c r="BG34" s="62">
        <v>12336</v>
      </c>
      <c r="BH34" s="62">
        <v>0</v>
      </c>
      <c r="BI34" s="62">
        <v>0</v>
      </c>
      <c r="BJ34" s="62">
        <v>446.33999997377396</v>
      </c>
      <c r="BK34" s="62">
        <v>1666.6666666666661</v>
      </c>
      <c r="BL34" s="63">
        <f t="shared" si="16"/>
        <v>0.26780399998426446</v>
      </c>
      <c r="BM34" s="62">
        <v>11932</v>
      </c>
      <c r="BN34" s="62">
        <v>0</v>
      </c>
      <c r="BO34" s="62">
        <v>0</v>
      </c>
      <c r="BP34" s="62">
        <v>1063.3499999344349</v>
      </c>
      <c r="BQ34" s="62">
        <v>1666.6666666666661</v>
      </c>
      <c r="BR34" s="63">
        <f t="shared" si="17"/>
        <v>0.63800999996066121</v>
      </c>
      <c r="BS34" s="62">
        <v>11324</v>
      </c>
      <c r="BT34" s="62">
        <v>0</v>
      </c>
      <c r="BU34" s="62">
        <v>0</v>
      </c>
      <c r="BV34" s="62">
        <v>439.68999987840652</v>
      </c>
      <c r="BW34" s="62">
        <v>1666.6666666666661</v>
      </c>
      <c r="BX34" s="63">
        <f t="shared" si="18"/>
        <v>0.26381399992704402</v>
      </c>
      <c r="BY34" s="62">
        <v>10288</v>
      </c>
      <c r="BZ34" s="62">
        <v>0</v>
      </c>
      <c r="CA34" s="62">
        <v>0</v>
      </c>
      <c r="CB34" s="62">
        <v>338</v>
      </c>
      <c r="CC34" s="62">
        <v>1666.6666666666661</v>
      </c>
      <c r="CD34" s="63">
        <f t="shared" si="19"/>
        <v>0.20280000000000006</v>
      </c>
      <c r="CE34" s="62">
        <v>9838</v>
      </c>
      <c r="CF34" s="62">
        <v>0</v>
      </c>
      <c r="CG34" s="62">
        <v>0</v>
      </c>
      <c r="CH34" s="62">
        <v>173.0799999833107</v>
      </c>
      <c r="CI34" s="62">
        <v>1666.6666666666661</v>
      </c>
      <c r="CJ34" s="63">
        <f t="shared" si="20"/>
        <v>0.10384799998998646</v>
      </c>
      <c r="CK34" s="62">
        <v>9305</v>
      </c>
      <c r="CL34" s="62">
        <v>0</v>
      </c>
      <c r="CM34" s="62">
        <v>0</v>
      </c>
      <c r="CN34" s="62">
        <v>679.33999997377396</v>
      </c>
      <c r="CO34" s="62">
        <v>1666.6666666666661</v>
      </c>
      <c r="CP34" s="63">
        <f t="shared" si="21"/>
        <v>0.4076039999842645</v>
      </c>
      <c r="CQ34" s="62">
        <v>8962</v>
      </c>
      <c r="CR34" s="62">
        <v>0</v>
      </c>
      <c r="CS34" s="62">
        <v>0</v>
      </c>
      <c r="CT34" s="62">
        <v>445.33999997377396</v>
      </c>
      <c r="CU34" s="62">
        <v>1666.6666666666661</v>
      </c>
      <c r="CV34" s="63">
        <f t="shared" si="22"/>
        <v>0.26720399998426447</v>
      </c>
      <c r="CW34" s="62">
        <v>8223</v>
      </c>
      <c r="CX34" s="62">
        <v>0</v>
      </c>
      <c r="CY34" s="62">
        <v>0</v>
      </c>
      <c r="CZ34" s="62">
        <v>718.83999991416931</v>
      </c>
      <c r="DA34" s="62">
        <v>1666.6666666666661</v>
      </c>
      <c r="DB34" s="63">
        <f t="shared" si="23"/>
        <v>0.43130399994850177</v>
      </c>
      <c r="DC34" s="62">
        <v>5306</v>
      </c>
      <c r="DD34" s="62">
        <v>0</v>
      </c>
    </row>
    <row r="35" spans="1:108" ht="27.95" customHeight="1" x14ac:dyDescent="0.2">
      <c r="A35" s="49">
        <v>26.25</v>
      </c>
      <c r="B35" s="50" t="s">
        <v>136</v>
      </c>
      <c r="C35" s="51">
        <f t="shared" si="0"/>
        <v>28</v>
      </c>
      <c r="D35" s="52" t="s">
        <v>137</v>
      </c>
      <c r="E35" s="53" t="s">
        <v>25</v>
      </c>
      <c r="F35" s="54">
        <v>599</v>
      </c>
      <c r="G35" s="55">
        <v>760</v>
      </c>
      <c r="H35" s="56">
        <f t="shared" si="1"/>
        <v>0.78815789473684206</v>
      </c>
      <c r="I35" s="54">
        <v>567.33000000000004</v>
      </c>
      <c r="J35" s="55">
        <v>880</v>
      </c>
      <c r="K35" s="56">
        <f t="shared" si="2"/>
        <v>0.64469318181818192</v>
      </c>
      <c r="L35" s="54">
        <v>246.35999998450279</v>
      </c>
      <c r="M35" s="55">
        <v>440</v>
      </c>
      <c r="N35" s="56">
        <f t="shared" si="3"/>
        <v>0.55990909087386997</v>
      </c>
      <c r="O35" s="54">
        <v>517.76999989151955</v>
      </c>
      <c r="P35" s="55">
        <v>480</v>
      </c>
      <c r="Q35" s="56">
        <f t="shared" si="4"/>
        <v>1.078687499773999</v>
      </c>
      <c r="R35" s="54">
        <v>588.82999986410141</v>
      </c>
      <c r="S35" s="55">
        <v>680</v>
      </c>
      <c r="T35" s="56">
        <f t="shared" si="5"/>
        <v>0.86592647038838444</v>
      </c>
      <c r="U35" s="54">
        <v>383</v>
      </c>
      <c r="V35" s="55">
        <v>680</v>
      </c>
      <c r="W35" s="56">
        <f t="shared" si="6"/>
        <v>0.56323529411764706</v>
      </c>
      <c r="X35" s="54">
        <v>361.21999981999397</v>
      </c>
      <c r="Y35" s="55">
        <v>600</v>
      </c>
      <c r="Z35" s="56">
        <f t="shared" si="7"/>
        <v>0.60203333303332329</v>
      </c>
      <c r="AA35" s="54">
        <v>177</v>
      </c>
      <c r="AB35" s="55">
        <v>360</v>
      </c>
      <c r="AC35" s="56">
        <f t="shared" si="8"/>
        <v>0.49166666666666664</v>
      </c>
      <c r="AD35" s="54">
        <v>418.19000005722046</v>
      </c>
      <c r="AE35" s="55">
        <v>720</v>
      </c>
      <c r="AF35" s="56">
        <f t="shared" si="9"/>
        <v>0.58081944452391732</v>
      </c>
      <c r="AG35" s="54">
        <v>0</v>
      </c>
      <c r="AH35" s="55">
        <v>0</v>
      </c>
      <c r="AI35" s="56" t="e">
        <f t="shared" si="10"/>
        <v>#DIV/0!</v>
      </c>
      <c r="AJ35" s="54">
        <v>3858.6999996173381</v>
      </c>
      <c r="AK35" s="55">
        <v>5600</v>
      </c>
      <c r="AL35" s="56">
        <f t="shared" si="11"/>
        <v>0.68905357136023893</v>
      </c>
      <c r="AM35" s="57">
        <v>916</v>
      </c>
      <c r="AN35" s="58"/>
      <c r="AO35" s="72">
        <f t="shared" si="24"/>
        <v>3858.6999996173381</v>
      </c>
      <c r="AP35" s="73">
        <f t="shared" si="24"/>
        <v>5600</v>
      </c>
      <c r="AR35" s="62">
        <v>8134.8299996852875</v>
      </c>
      <c r="AS35" s="62">
        <v>5600</v>
      </c>
      <c r="AT35" s="63">
        <f t="shared" si="13"/>
        <v>1.4526482142295156</v>
      </c>
      <c r="AU35" s="62">
        <v>20759</v>
      </c>
      <c r="AV35" s="62">
        <v>0</v>
      </c>
      <c r="AW35" s="62">
        <v>0</v>
      </c>
      <c r="AX35" s="62">
        <v>2360.8899997472763</v>
      </c>
      <c r="AY35" s="62">
        <v>5600</v>
      </c>
      <c r="AZ35" s="63">
        <f t="shared" si="14"/>
        <v>0.42158749995487077</v>
      </c>
      <c r="BA35" s="62">
        <v>12062</v>
      </c>
      <c r="BB35" s="62">
        <v>0</v>
      </c>
      <c r="BC35" s="62">
        <v>0</v>
      </c>
      <c r="BD35" s="62">
        <v>1111.2399993538857</v>
      </c>
      <c r="BE35" s="62">
        <v>5600</v>
      </c>
      <c r="BF35" s="63">
        <f t="shared" si="15"/>
        <v>0.19843571417033673</v>
      </c>
      <c r="BG35" s="62">
        <v>9210</v>
      </c>
      <c r="BH35" s="62">
        <v>0</v>
      </c>
      <c r="BI35" s="62">
        <v>0</v>
      </c>
      <c r="BJ35" s="62">
        <v>1650.9399994015694</v>
      </c>
      <c r="BK35" s="62">
        <v>6066.6666666666679</v>
      </c>
      <c r="BL35" s="63">
        <f t="shared" si="16"/>
        <v>0.27213296693432459</v>
      </c>
      <c r="BM35" s="62">
        <v>7666</v>
      </c>
      <c r="BN35" s="62">
        <v>0</v>
      </c>
      <c r="BO35" s="62">
        <v>0</v>
      </c>
      <c r="BP35" s="62">
        <v>2009.9099997580051</v>
      </c>
      <c r="BQ35" s="62">
        <v>6066.6666666666679</v>
      </c>
      <c r="BR35" s="63">
        <f t="shared" si="17"/>
        <v>0.3313038461139568</v>
      </c>
      <c r="BS35" s="62">
        <v>5534</v>
      </c>
      <c r="BT35" s="62">
        <v>0</v>
      </c>
      <c r="BU35" s="62">
        <v>532.66666666666788</v>
      </c>
      <c r="BV35" s="62">
        <v>1018.3299995958805</v>
      </c>
      <c r="BW35" s="62">
        <v>6066.6666666666679</v>
      </c>
      <c r="BX35" s="63">
        <f t="shared" si="18"/>
        <v>0.16785659333998026</v>
      </c>
      <c r="BY35" s="62">
        <v>3174</v>
      </c>
      <c r="BZ35" s="62">
        <v>0</v>
      </c>
      <c r="CA35" s="62">
        <v>2892.6666666666679</v>
      </c>
      <c r="CB35" s="62">
        <v>4281.2399997711182</v>
      </c>
      <c r="CC35" s="62">
        <v>6066.6666666666679</v>
      </c>
      <c r="CD35" s="63">
        <f t="shared" si="19"/>
        <v>0.70569890106117317</v>
      </c>
      <c r="CE35" s="62">
        <v>6918</v>
      </c>
      <c r="CF35" s="62">
        <v>0</v>
      </c>
      <c r="CG35" s="62">
        <v>0</v>
      </c>
      <c r="CH35" s="62">
        <v>749.6299997176975</v>
      </c>
      <c r="CI35" s="62">
        <v>6066.6666666666679</v>
      </c>
      <c r="CJ35" s="63">
        <f t="shared" si="20"/>
        <v>0.12356538456885122</v>
      </c>
      <c r="CK35" s="62">
        <v>2274</v>
      </c>
      <c r="CL35" s="62">
        <v>0</v>
      </c>
      <c r="CM35" s="62">
        <v>3792.6666666666679</v>
      </c>
      <c r="CN35" s="62">
        <v>5284.41999989748</v>
      </c>
      <c r="CO35" s="62">
        <v>6066.6666666666679</v>
      </c>
      <c r="CP35" s="63">
        <f t="shared" si="21"/>
        <v>0.87105824174134272</v>
      </c>
      <c r="CQ35" s="62">
        <v>1243</v>
      </c>
      <c r="CR35" s="62">
        <v>0</v>
      </c>
      <c r="CS35" s="62">
        <v>4823.6666666666679</v>
      </c>
      <c r="CT35" s="62">
        <v>6921.6499997079372</v>
      </c>
      <c r="CU35" s="62">
        <v>5600</v>
      </c>
      <c r="CV35" s="63">
        <f t="shared" si="22"/>
        <v>1.2360089285192746</v>
      </c>
      <c r="CW35" s="62">
        <v>11931</v>
      </c>
      <c r="CX35" s="62">
        <v>0</v>
      </c>
      <c r="CY35" s="62">
        <v>0</v>
      </c>
      <c r="CZ35" s="62">
        <v>1851.3699996173382</v>
      </c>
      <c r="DA35" s="62">
        <v>5600</v>
      </c>
      <c r="DB35" s="63">
        <f t="shared" si="23"/>
        <v>0.33060178564595327</v>
      </c>
      <c r="DC35" s="62">
        <v>4684</v>
      </c>
      <c r="DD35" s="62">
        <v>0</v>
      </c>
    </row>
    <row r="36" spans="1:108" ht="27.95" customHeight="1" x14ac:dyDescent="0.2">
      <c r="A36" s="49">
        <v>36</v>
      </c>
      <c r="B36" s="50" t="s">
        <v>138</v>
      </c>
      <c r="C36" s="51">
        <f t="shared" si="0"/>
        <v>29</v>
      </c>
      <c r="D36" s="52" t="s">
        <v>139</v>
      </c>
      <c r="E36" s="53" t="s">
        <v>25</v>
      </c>
      <c r="F36" s="54">
        <v>122</v>
      </c>
      <c r="G36" s="55">
        <v>198.09523809523807</v>
      </c>
      <c r="H36" s="56">
        <f t="shared" si="1"/>
        <v>0.61586538461538465</v>
      </c>
      <c r="I36" s="54">
        <v>14</v>
      </c>
      <c r="J36" s="55">
        <v>222.85714285714292</v>
      </c>
      <c r="K36" s="56">
        <f t="shared" si="2"/>
        <v>6.2820512820512805E-2</v>
      </c>
      <c r="L36" s="54">
        <v>82.190000057220459</v>
      </c>
      <c r="M36" s="55">
        <v>148.57142857142861</v>
      </c>
      <c r="N36" s="56">
        <f t="shared" si="3"/>
        <v>0.55320192346206065</v>
      </c>
      <c r="O36" s="54">
        <v>2.3399999737739563</v>
      </c>
      <c r="P36" s="55">
        <v>123.80952380952384</v>
      </c>
      <c r="Q36" s="56">
        <f t="shared" si="4"/>
        <v>1.8899999788174259E-2</v>
      </c>
      <c r="R36" s="54">
        <v>137.87999996542931</v>
      </c>
      <c r="S36" s="55">
        <v>231.11111111111111</v>
      </c>
      <c r="T36" s="56">
        <f t="shared" si="5"/>
        <v>0.59659615369656915</v>
      </c>
      <c r="U36" s="54">
        <v>146.0100000500679</v>
      </c>
      <c r="V36" s="55">
        <v>222.85714285714292</v>
      </c>
      <c r="W36" s="56">
        <f t="shared" si="6"/>
        <v>0.65517307714774042</v>
      </c>
      <c r="X36" s="54">
        <v>142.79000014066696</v>
      </c>
      <c r="Y36" s="55">
        <v>181.58730158730165</v>
      </c>
      <c r="Z36" s="56">
        <f t="shared" si="7"/>
        <v>0.78634353224318321</v>
      </c>
      <c r="AA36" s="54">
        <v>39.340000033378601</v>
      </c>
      <c r="AB36" s="55">
        <v>82.539682539682573</v>
      </c>
      <c r="AC36" s="56">
        <f t="shared" si="8"/>
        <v>0.47661923117362515</v>
      </c>
      <c r="AD36" s="54">
        <v>404.37000018358231</v>
      </c>
      <c r="AE36" s="55">
        <v>321.90476190476193</v>
      </c>
      <c r="AF36" s="56">
        <f t="shared" si="9"/>
        <v>1.2561789946531403</v>
      </c>
      <c r="AG36" s="54">
        <v>0</v>
      </c>
      <c r="AH36" s="55">
        <v>0</v>
      </c>
      <c r="AI36" s="56" t="e">
        <f t="shared" si="10"/>
        <v>#DIV/0!</v>
      </c>
      <c r="AJ36" s="54">
        <v>1090.9200004041195</v>
      </c>
      <c r="AK36" s="55">
        <v>1733.3333333333339</v>
      </c>
      <c r="AL36" s="56">
        <f t="shared" si="11"/>
        <v>0.62937692331006867</v>
      </c>
      <c r="AM36" s="57">
        <v>0</v>
      </c>
      <c r="AN36" s="58"/>
      <c r="AO36" s="72">
        <f t="shared" si="24"/>
        <v>1090.9200004041195</v>
      </c>
      <c r="AP36" s="73">
        <f t="shared" si="24"/>
        <v>1733.3333333333335</v>
      </c>
      <c r="AR36" s="62">
        <v>2279.816999733448</v>
      </c>
      <c r="AS36" s="62">
        <v>1766.6666666666665</v>
      </c>
      <c r="AT36" s="63">
        <f t="shared" si="13"/>
        <v>1.2904624526793103</v>
      </c>
      <c r="AU36" s="62">
        <v>14788</v>
      </c>
      <c r="AV36" s="62">
        <v>0</v>
      </c>
      <c r="AW36" s="62">
        <v>0</v>
      </c>
      <c r="AX36" s="62">
        <v>2144.0939994156361</v>
      </c>
      <c r="AY36" s="62">
        <v>1766.6666666666665</v>
      </c>
      <c r="AZ36" s="63">
        <f t="shared" si="14"/>
        <v>1.2136381128767753</v>
      </c>
      <c r="BA36" s="62">
        <v>11903</v>
      </c>
      <c r="BB36" s="62">
        <v>0</v>
      </c>
      <c r="BC36" s="62">
        <v>0</v>
      </c>
      <c r="BD36" s="62">
        <v>760.4399998486042</v>
      </c>
      <c r="BE36" s="62">
        <v>1766.6666666666665</v>
      </c>
      <c r="BF36" s="63">
        <f t="shared" si="15"/>
        <v>0.43043773576336092</v>
      </c>
      <c r="BG36" s="62">
        <v>9376</v>
      </c>
      <c r="BH36" s="62">
        <v>0</v>
      </c>
      <c r="BI36" s="62">
        <v>0</v>
      </c>
      <c r="BJ36" s="62">
        <v>2661.1699996292591</v>
      </c>
      <c r="BK36" s="62">
        <v>1766.6666666666665</v>
      </c>
      <c r="BL36" s="63">
        <f t="shared" si="16"/>
        <v>1.5063226412995807</v>
      </c>
      <c r="BM36" s="62">
        <v>8357</v>
      </c>
      <c r="BN36" s="62">
        <v>0</v>
      </c>
      <c r="BO36" s="62">
        <v>0</v>
      </c>
      <c r="BP36" s="62">
        <v>801.91999962925911</v>
      </c>
      <c r="BQ36" s="62">
        <v>1766.6666666666665</v>
      </c>
      <c r="BR36" s="63">
        <f t="shared" si="17"/>
        <v>0.45391698092222216</v>
      </c>
      <c r="BS36" s="62">
        <v>5352</v>
      </c>
      <c r="BT36" s="62">
        <v>0</v>
      </c>
      <c r="BU36" s="62">
        <v>0</v>
      </c>
      <c r="BV36" s="62">
        <v>717.19999986886978</v>
      </c>
      <c r="BW36" s="62">
        <v>1766.6666666666665</v>
      </c>
      <c r="BX36" s="63">
        <f t="shared" si="18"/>
        <v>0.40596226407671876</v>
      </c>
      <c r="BY36" s="62">
        <v>4424</v>
      </c>
      <c r="BZ36" s="62">
        <v>0</v>
      </c>
      <c r="CA36" s="62">
        <v>0</v>
      </c>
      <c r="CB36" s="62">
        <v>755.83999983035028</v>
      </c>
      <c r="CC36" s="62">
        <v>1733.3333333333339</v>
      </c>
      <c r="CD36" s="63">
        <f t="shared" si="19"/>
        <v>0.43606153836366346</v>
      </c>
      <c r="CE36" s="62">
        <v>3492</v>
      </c>
      <c r="CF36" s="62">
        <v>0</v>
      </c>
      <c r="CG36" s="62">
        <v>0</v>
      </c>
      <c r="CH36" s="62">
        <v>417.92000015079975</v>
      </c>
      <c r="CI36" s="62">
        <v>1733.3333333333339</v>
      </c>
      <c r="CJ36" s="63">
        <f t="shared" si="20"/>
        <v>0.24110769239469207</v>
      </c>
      <c r="CK36" s="62">
        <v>2474</v>
      </c>
      <c r="CL36" s="62">
        <v>0</v>
      </c>
      <c r="CM36" s="62">
        <v>0</v>
      </c>
      <c r="CN36" s="62">
        <v>875.46000003814697</v>
      </c>
      <c r="CO36" s="62">
        <v>1733.3333333333339</v>
      </c>
      <c r="CP36" s="63">
        <f t="shared" si="21"/>
        <v>0.50507307694508463</v>
      </c>
      <c r="CQ36" s="62">
        <v>1877</v>
      </c>
      <c r="CR36" s="62">
        <v>0</v>
      </c>
      <c r="CS36" s="62">
        <v>0</v>
      </c>
      <c r="CT36" s="62">
        <v>1964.1300005614758</v>
      </c>
      <c r="CU36" s="62">
        <v>1733.3333333333339</v>
      </c>
      <c r="CV36" s="63">
        <f t="shared" si="22"/>
        <v>1.1331519234008509</v>
      </c>
      <c r="CW36" s="62">
        <v>18189</v>
      </c>
      <c r="CX36" s="62">
        <v>0</v>
      </c>
      <c r="CY36" s="62">
        <v>0</v>
      </c>
      <c r="CZ36" s="62">
        <v>1778.9200004041195</v>
      </c>
      <c r="DA36" s="62">
        <v>1733.3333333333339</v>
      </c>
      <c r="DB36" s="63">
        <f t="shared" si="23"/>
        <v>1.0263000002331455</v>
      </c>
      <c r="DC36" s="62">
        <v>15651</v>
      </c>
      <c r="DD36" s="62">
        <v>0</v>
      </c>
    </row>
    <row r="37" spans="1:108" ht="27.95" customHeight="1" x14ac:dyDescent="0.2">
      <c r="A37" s="49">
        <v>11.25</v>
      </c>
      <c r="B37" s="50" t="s">
        <v>140</v>
      </c>
      <c r="C37" s="51">
        <f t="shared" si="0"/>
        <v>30</v>
      </c>
      <c r="D37" s="52" t="s">
        <v>141</v>
      </c>
      <c r="E37" s="53" t="s">
        <v>27</v>
      </c>
      <c r="F37" s="54">
        <v>24371.25</v>
      </c>
      <c r="G37" s="55">
        <v>37649.792388287693</v>
      </c>
      <c r="H37" s="56">
        <f t="shared" si="1"/>
        <v>0.64731432642857134</v>
      </c>
      <c r="I37" s="54">
        <v>43843.5</v>
      </c>
      <c r="J37" s="55">
        <v>63646.077608772044</v>
      </c>
      <c r="K37" s="56">
        <f t="shared" si="2"/>
        <v>0.68886413188732398</v>
      </c>
      <c r="L37" s="54">
        <v>42401.75</v>
      </c>
      <c r="M37" s="55">
        <v>70369.25482096622</v>
      </c>
      <c r="N37" s="56">
        <f t="shared" si="3"/>
        <v>0.60256073633121066</v>
      </c>
      <c r="O37" s="54">
        <v>27170</v>
      </c>
      <c r="P37" s="55">
        <v>35856.945131702567</v>
      </c>
      <c r="Q37" s="56">
        <f t="shared" si="4"/>
        <v>0.7577332619999998</v>
      </c>
      <c r="R37" s="54">
        <v>39760.5</v>
      </c>
      <c r="S37" s="55">
        <v>47510.452299505909</v>
      </c>
      <c r="T37" s="56">
        <f t="shared" si="5"/>
        <v>0.8368790039999997</v>
      </c>
      <c r="U37" s="54">
        <v>42355.669999986887</v>
      </c>
      <c r="V37" s="55">
        <v>47510.452299505887</v>
      </c>
      <c r="W37" s="56">
        <f t="shared" si="6"/>
        <v>0.89150214215972412</v>
      </c>
      <c r="X37" s="54">
        <v>30386.669999986887</v>
      </c>
      <c r="Y37" s="55">
        <v>43028.334158043086</v>
      </c>
      <c r="Z37" s="56">
        <f t="shared" si="7"/>
        <v>0.70620140413469501</v>
      </c>
      <c r="AA37" s="54">
        <v>14222</v>
      </c>
      <c r="AB37" s="55">
        <v>30756.294686717876</v>
      </c>
      <c r="AC37" s="56">
        <f t="shared" si="8"/>
        <v>0.46240940740308939</v>
      </c>
      <c r="AD37" s="54">
        <v>25758</v>
      </c>
      <c r="AE37" s="55">
        <v>40339.063273165382</v>
      </c>
      <c r="AF37" s="56">
        <f t="shared" si="9"/>
        <v>0.63853738559999995</v>
      </c>
      <c r="AG37" s="54">
        <v>14</v>
      </c>
      <c r="AH37" s="55">
        <v>0</v>
      </c>
      <c r="AI37" s="56" t="e">
        <f t="shared" si="10"/>
        <v>#DIV/0!</v>
      </c>
      <c r="AJ37" s="54">
        <v>290283.33999997377</v>
      </c>
      <c r="AK37" s="55">
        <v>416666.66666666663</v>
      </c>
      <c r="AL37" s="56">
        <f t="shared" si="11"/>
        <v>0.69668001599993712</v>
      </c>
      <c r="AM37" s="57">
        <v>0</v>
      </c>
      <c r="AN37" s="58"/>
      <c r="AO37" s="72">
        <f t="shared" si="24"/>
        <v>290283.33999997377</v>
      </c>
      <c r="AP37" s="73">
        <f t="shared" si="24"/>
        <v>416666.66666666669</v>
      </c>
      <c r="AR37" s="62">
        <v>60735.019999861717</v>
      </c>
      <c r="AS37" s="62">
        <v>299366.66666666674</v>
      </c>
      <c r="AT37" s="63">
        <f t="shared" si="13"/>
        <v>0.20287836543768523</v>
      </c>
      <c r="AU37" s="62">
        <v>64818</v>
      </c>
      <c r="AV37" s="62">
        <v>0</v>
      </c>
      <c r="AW37" s="62">
        <v>234548.66666666674</v>
      </c>
      <c r="AX37" s="62">
        <v>157131.70000004768</v>
      </c>
      <c r="AY37" s="62">
        <v>299366.66666666674</v>
      </c>
      <c r="AZ37" s="63">
        <f t="shared" si="14"/>
        <v>0.52488041420793108</v>
      </c>
      <c r="BA37" s="62">
        <v>160622</v>
      </c>
      <c r="BB37" s="62">
        <v>458324</v>
      </c>
      <c r="BC37" s="62">
        <v>0</v>
      </c>
      <c r="BD37" s="62">
        <v>172028.36999997497</v>
      </c>
      <c r="BE37" s="62">
        <v>299366.66666666674</v>
      </c>
      <c r="BF37" s="63">
        <f t="shared" si="15"/>
        <v>0.57464103106549913</v>
      </c>
      <c r="BG37" s="62">
        <v>909496</v>
      </c>
      <c r="BH37" s="62">
        <v>147120</v>
      </c>
      <c r="BI37" s="62">
        <v>0</v>
      </c>
      <c r="BJ37" s="62">
        <v>467113.17000007629</v>
      </c>
      <c r="BK37" s="62">
        <v>416666.66666666663</v>
      </c>
      <c r="BL37" s="63">
        <f t="shared" si="16"/>
        <v>1.1210716080001832</v>
      </c>
      <c r="BM37" s="62">
        <v>884103</v>
      </c>
      <c r="BN37" s="62">
        <v>296513</v>
      </c>
      <c r="BO37" s="62">
        <v>0</v>
      </c>
      <c r="BP37" s="62">
        <v>515192.31999999285</v>
      </c>
      <c r="BQ37" s="62">
        <v>416666.66666666663</v>
      </c>
      <c r="BR37" s="63">
        <f t="shared" si="17"/>
        <v>1.2364615679999829</v>
      </c>
      <c r="BS37" s="62">
        <v>710959</v>
      </c>
      <c r="BT37" s="62">
        <v>0</v>
      </c>
      <c r="BU37" s="62">
        <v>0</v>
      </c>
      <c r="BV37" s="62">
        <v>258674.68000015616</v>
      </c>
      <c r="BW37" s="62">
        <v>416666.66666666663</v>
      </c>
      <c r="BX37" s="63">
        <f t="shared" si="18"/>
        <v>0.62081923200037481</v>
      </c>
      <c r="BY37" s="62">
        <v>194850</v>
      </c>
      <c r="BZ37" s="62">
        <v>294867</v>
      </c>
      <c r="CA37" s="62">
        <v>0</v>
      </c>
      <c r="CB37" s="62">
        <v>312109.09999987483</v>
      </c>
      <c r="CC37" s="62">
        <v>416666.66666666663</v>
      </c>
      <c r="CD37" s="63">
        <f t="shared" si="19"/>
        <v>0.74906183999969966</v>
      </c>
      <c r="CE37" s="62">
        <v>265165</v>
      </c>
      <c r="CF37" s="62">
        <v>417347</v>
      </c>
      <c r="CG37" s="62">
        <v>0</v>
      </c>
      <c r="CH37" s="62">
        <v>211658.33999937773</v>
      </c>
      <c r="CI37" s="62">
        <v>416666.66666666663</v>
      </c>
      <c r="CJ37" s="63">
        <f t="shared" si="20"/>
        <v>0.50798001599850662</v>
      </c>
      <c r="CK37" s="62">
        <v>555513</v>
      </c>
      <c r="CL37" s="62">
        <v>465759</v>
      </c>
      <c r="CM37" s="62">
        <v>0</v>
      </c>
      <c r="CN37" s="62">
        <v>344371.91000023484</v>
      </c>
      <c r="CO37" s="62">
        <v>416666.66666666663</v>
      </c>
      <c r="CP37" s="63">
        <f t="shared" si="21"/>
        <v>0.82649258400056369</v>
      </c>
      <c r="CQ37" s="62">
        <v>1271457</v>
      </c>
      <c r="CR37" s="62">
        <v>275490</v>
      </c>
      <c r="CS37" s="62">
        <v>0</v>
      </c>
      <c r="CT37" s="62">
        <v>312325.75666671991</v>
      </c>
      <c r="CU37" s="62">
        <v>416666.66666666663</v>
      </c>
      <c r="CV37" s="63">
        <f t="shared" si="22"/>
        <v>0.74958181600012785</v>
      </c>
      <c r="CW37" s="62">
        <v>1220429</v>
      </c>
      <c r="CX37" s="62">
        <v>0</v>
      </c>
      <c r="CY37" s="62">
        <v>0</v>
      </c>
      <c r="CZ37" s="62">
        <v>272638.83999997377</v>
      </c>
      <c r="DA37" s="62">
        <v>416666.66666666663</v>
      </c>
      <c r="DB37" s="63">
        <f t="shared" si="23"/>
        <v>0.6543332159999371</v>
      </c>
      <c r="DC37" s="62">
        <v>907900</v>
      </c>
      <c r="DD37" s="62">
        <v>0</v>
      </c>
    </row>
    <row r="38" spans="1:108" ht="27.95" customHeight="1" x14ac:dyDescent="0.2">
      <c r="A38" s="49">
        <v>25</v>
      </c>
      <c r="B38" s="50" t="s">
        <v>142</v>
      </c>
      <c r="C38" s="51">
        <f t="shared" si="0"/>
        <v>31</v>
      </c>
      <c r="D38" s="52" t="s">
        <v>143</v>
      </c>
      <c r="E38" s="53" t="s">
        <v>27</v>
      </c>
      <c r="F38" s="54">
        <v>10</v>
      </c>
      <c r="G38" s="55">
        <v>2666.6666666666665</v>
      </c>
      <c r="H38" s="56">
        <f t="shared" si="1"/>
        <v>3.7500000000000003E-3</v>
      </c>
      <c r="I38" s="54">
        <v>97</v>
      </c>
      <c r="J38" s="55">
        <v>2425</v>
      </c>
      <c r="K38" s="56">
        <f t="shared" si="2"/>
        <v>0.04</v>
      </c>
      <c r="L38" s="54">
        <v>21</v>
      </c>
      <c r="M38" s="55">
        <v>1458.3333333333335</v>
      </c>
      <c r="N38" s="56">
        <f t="shared" si="3"/>
        <v>1.4399999999999998E-2</v>
      </c>
      <c r="O38" s="54">
        <v>-5</v>
      </c>
      <c r="P38" s="55">
        <v>4850</v>
      </c>
      <c r="Q38" s="56">
        <f t="shared" si="4"/>
        <v>-1.0309278350515464E-3</v>
      </c>
      <c r="R38" s="54">
        <v>6.5</v>
      </c>
      <c r="S38" s="55">
        <v>8650</v>
      </c>
      <c r="T38" s="56">
        <f t="shared" si="5"/>
        <v>7.5144508670520226E-4</v>
      </c>
      <c r="U38" s="54">
        <v>-5.5</v>
      </c>
      <c r="V38" s="55">
        <v>2241.6666666666688</v>
      </c>
      <c r="W38" s="56">
        <f t="shared" si="6"/>
        <v>-2.4535315985130088E-3</v>
      </c>
      <c r="X38" s="54">
        <v>-11.960000038146973</v>
      </c>
      <c r="Y38" s="55">
        <v>4958.3333333333348</v>
      </c>
      <c r="Z38" s="56">
        <f t="shared" si="7"/>
        <v>-2.4121008480296408E-3</v>
      </c>
      <c r="AA38" s="54">
        <v>2</v>
      </c>
      <c r="AB38" s="55">
        <v>2333.333333333333</v>
      </c>
      <c r="AC38" s="56">
        <f t="shared" si="8"/>
        <v>8.5714285714285721E-4</v>
      </c>
      <c r="AD38" s="54">
        <v>-5</v>
      </c>
      <c r="AE38" s="55">
        <v>2083.3333333333335</v>
      </c>
      <c r="AF38" s="56">
        <f t="shared" si="9"/>
        <v>-2.3999999999999998E-3</v>
      </c>
      <c r="AG38" s="54">
        <v>0</v>
      </c>
      <c r="AH38" s="55">
        <v>0</v>
      </c>
      <c r="AI38" s="56" t="e">
        <f t="shared" si="10"/>
        <v>#DIV/0!</v>
      </c>
      <c r="AJ38" s="54">
        <v>109.03999996185303</v>
      </c>
      <c r="AK38" s="55">
        <v>31666.666666666675</v>
      </c>
      <c r="AL38" s="56">
        <f t="shared" si="11"/>
        <v>3.4433684198479893E-3</v>
      </c>
      <c r="AM38" s="57">
        <v>31366.666666666675</v>
      </c>
      <c r="AN38" s="58"/>
      <c r="AO38" s="72">
        <f t="shared" si="24"/>
        <v>109.03999996185303</v>
      </c>
      <c r="AP38" s="73">
        <f t="shared" si="24"/>
        <v>31666.666666666668</v>
      </c>
      <c r="AR38" s="62">
        <v>17123.019999980927</v>
      </c>
      <c r="AS38" s="62">
        <v>31666.666666666675</v>
      </c>
      <c r="AT38" s="63">
        <f t="shared" si="13"/>
        <v>0.54072694736781857</v>
      </c>
      <c r="AU38" s="62">
        <v>45468</v>
      </c>
      <c r="AV38" s="62">
        <v>0</v>
      </c>
      <c r="AW38" s="62">
        <v>0</v>
      </c>
      <c r="AX38" s="62">
        <v>9851.5099999904633</v>
      </c>
      <c r="AY38" s="62">
        <v>31666.666666666675</v>
      </c>
      <c r="AZ38" s="63">
        <f t="shared" si="14"/>
        <v>0.31110031578917247</v>
      </c>
      <c r="BA38" s="62">
        <v>26159</v>
      </c>
      <c r="BB38" s="62">
        <v>0</v>
      </c>
      <c r="BC38" s="62">
        <v>5507.6666666666752</v>
      </c>
      <c r="BD38" s="62">
        <v>10016</v>
      </c>
      <c r="BE38" s="62">
        <v>31666.666666666675</v>
      </c>
      <c r="BF38" s="63">
        <f t="shared" si="15"/>
        <v>0.31629473684210518</v>
      </c>
      <c r="BG38" s="62">
        <v>18017</v>
      </c>
      <c r="BH38" s="62">
        <v>0</v>
      </c>
      <c r="BI38" s="62">
        <v>13649.666666666675</v>
      </c>
      <c r="BJ38" s="62">
        <v>19060.109999895096</v>
      </c>
      <c r="BK38" s="62">
        <v>31666.666666666675</v>
      </c>
      <c r="BL38" s="63">
        <f t="shared" si="16"/>
        <v>0.60189821052300285</v>
      </c>
      <c r="BM38" s="62">
        <v>7759</v>
      </c>
      <c r="BN38" s="62">
        <v>0</v>
      </c>
      <c r="BO38" s="62">
        <v>23907.666666666675</v>
      </c>
      <c r="BP38" s="62">
        <v>47408.5</v>
      </c>
      <c r="BQ38" s="62">
        <v>31666.666666666675</v>
      </c>
      <c r="BR38" s="63">
        <f t="shared" si="17"/>
        <v>1.4971105263157891</v>
      </c>
      <c r="BS38" s="62">
        <v>60962</v>
      </c>
      <c r="BT38" s="62">
        <v>0</v>
      </c>
      <c r="BU38" s="62">
        <v>0</v>
      </c>
      <c r="BV38" s="62">
        <v>6770.0099999904633</v>
      </c>
      <c r="BW38" s="62">
        <v>31666.666666666675</v>
      </c>
      <c r="BX38" s="63">
        <f t="shared" si="18"/>
        <v>0.21378978947338298</v>
      </c>
      <c r="BY38" s="62">
        <v>13699</v>
      </c>
      <c r="BZ38" s="62">
        <v>0</v>
      </c>
      <c r="CA38" s="62">
        <v>17967.666666666675</v>
      </c>
      <c r="CB38" s="62">
        <v>4525</v>
      </c>
      <c r="CC38" s="62">
        <v>31666.666666666675</v>
      </c>
      <c r="CD38" s="63">
        <f t="shared" si="19"/>
        <v>0.14289473684210521</v>
      </c>
      <c r="CE38" s="62">
        <v>6829</v>
      </c>
      <c r="CF38" s="62">
        <v>0</v>
      </c>
      <c r="CG38" s="62">
        <v>24837.666666666675</v>
      </c>
      <c r="CH38" s="62">
        <v>824.00999999046326</v>
      </c>
      <c r="CI38" s="62">
        <v>31666.666666666675</v>
      </c>
      <c r="CJ38" s="63">
        <f t="shared" si="20"/>
        <v>2.6021368420751465E-2</v>
      </c>
      <c r="CK38" s="62">
        <v>2233</v>
      </c>
      <c r="CL38" s="62">
        <v>0</v>
      </c>
      <c r="CM38" s="62">
        <v>29433.666666666675</v>
      </c>
      <c r="CN38" s="62">
        <v>515.5</v>
      </c>
      <c r="CO38" s="62">
        <v>31666.666666666675</v>
      </c>
      <c r="CP38" s="63">
        <f t="shared" si="21"/>
        <v>1.6278947368421049E-2</v>
      </c>
      <c r="CQ38" s="62">
        <v>1280</v>
      </c>
      <c r="CR38" s="62">
        <v>0</v>
      </c>
      <c r="CS38" s="62">
        <v>30386.666666666675</v>
      </c>
      <c r="CT38" s="62">
        <v>251.00999999046326</v>
      </c>
      <c r="CU38" s="62">
        <v>31666.666666666675</v>
      </c>
      <c r="CV38" s="63">
        <f t="shared" si="22"/>
        <v>7.9266315786462056E-3</v>
      </c>
      <c r="CW38" s="62">
        <v>602</v>
      </c>
      <c r="CX38" s="62">
        <v>0</v>
      </c>
      <c r="CY38" s="62">
        <v>31064.666666666675</v>
      </c>
      <c r="CZ38" s="62">
        <v>58.039999961853027</v>
      </c>
      <c r="DA38" s="62">
        <v>31666.666666666675</v>
      </c>
      <c r="DB38" s="63">
        <f t="shared" si="23"/>
        <v>1.8328421040585163E-3</v>
      </c>
      <c r="DC38" s="62">
        <v>300</v>
      </c>
      <c r="DD38" s="62">
        <v>0</v>
      </c>
    </row>
    <row r="39" spans="1:108" ht="27.95" customHeight="1" x14ac:dyDescent="0.2">
      <c r="A39" s="49">
        <v>9.75</v>
      </c>
      <c r="B39" s="50" t="s">
        <v>144</v>
      </c>
      <c r="C39" s="51">
        <f t="shared" si="0"/>
        <v>32</v>
      </c>
      <c r="D39" s="52" t="s">
        <v>145</v>
      </c>
      <c r="E39" s="53" t="s">
        <v>27</v>
      </c>
      <c r="F39" s="54">
        <v>33</v>
      </c>
      <c r="G39" s="55">
        <v>3252.506411750991</v>
      </c>
      <c r="H39" s="56">
        <f t="shared" si="1"/>
        <v>1.0146021505376343E-2</v>
      </c>
      <c r="I39" s="54">
        <v>77.75</v>
      </c>
      <c r="J39" s="55">
        <v>4083.1196083003042</v>
      </c>
      <c r="K39" s="56">
        <f t="shared" si="2"/>
        <v>1.904181299072091E-2</v>
      </c>
      <c r="L39" s="54">
        <v>139</v>
      </c>
      <c r="M39" s="55">
        <v>4432.8514805315881</v>
      </c>
      <c r="N39" s="56">
        <f t="shared" si="3"/>
        <v>3.1356791584483922E-2</v>
      </c>
      <c r="O39" s="54">
        <v>191</v>
      </c>
      <c r="P39" s="55">
        <v>5779.3191886220584</v>
      </c>
      <c r="Q39" s="56">
        <f t="shared" si="4"/>
        <v>3.3048875441250618E-2</v>
      </c>
      <c r="R39" s="54">
        <v>-69</v>
      </c>
      <c r="S39" s="55">
        <v>6330.1468873863369</v>
      </c>
      <c r="T39" s="56">
        <f t="shared" si="5"/>
        <v>-1.0900220994475138E-2</v>
      </c>
      <c r="U39" s="54">
        <v>214</v>
      </c>
      <c r="V39" s="55">
        <v>3060.153882023782</v>
      </c>
      <c r="W39" s="56">
        <f t="shared" si="6"/>
        <v>6.9931123809523807E-2</v>
      </c>
      <c r="X39" s="54">
        <v>-15.390000134706497</v>
      </c>
      <c r="Y39" s="55">
        <v>4581.487526229891</v>
      </c>
      <c r="Z39" s="56">
        <f t="shared" si="7"/>
        <v>-3.359171021768761E-3</v>
      </c>
      <c r="AA39" s="54">
        <v>495</v>
      </c>
      <c r="AB39" s="55">
        <v>3785.8475169037092</v>
      </c>
      <c r="AC39" s="56">
        <f t="shared" si="8"/>
        <v>0.13075011547344104</v>
      </c>
      <c r="AD39" s="54">
        <v>58.339999973773956</v>
      </c>
      <c r="AE39" s="55">
        <v>2194.5674982513419</v>
      </c>
      <c r="AF39" s="56">
        <f t="shared" si="9"/>
        <v>2.6583825751661763E-2</v>
      </c>
      <c r="AG39" s="54">
        <v>0</v>
      </c>
      <c r="AH39" s="55">
        <v>0</v>
      </c>
      <c r="AI39" s="56" t="e">
        <f t="shared" si="10"/>
        <v>#DIV/0!</v>
      </c>
      <c r="AJ39" s="54">
        <v>1123.6999998390675</v>
      </c>
      <c r="AK39" s="55">
        <v>37500</v>
      </c>
      <c r="AL39" s="56">
        <f t="shared" si="11"/>
        <v>2.9965333329041798E-2</v>
      </c>
      <c r="AM39" s="57">
        <v>35669</v>
      </c>
      <c r="AN39" s="58"/>
      <c r="AO39" s="72">
        <f t="shared" si="24"/>
        <v>1123.6999998390675</v>
      </c>
      <c r="AP39" s="73">
        <f t="shared" si="24"/>
        <v>37500.000000000007</v>
      </c>
      <c r="AR39" s="62">
        <v>10509.800000041723</v>
      </c>
      <c r="AS39" s="62">
        <v>30466.666666666672</v>
      </c>
      <c r="AT39" s="63">
        <f t="shared" si="13"/>
        <v>0.34496061269283551</v>
      </c>
      <c r="AU39" s="62">
        <v>16405</v>
      </c>
      <c r="AV39" s="62">
        <v>0</v>
      </c>
      <c r="AW39" s="62">
        <v>14061.666666666657</v>
      </c>
      <c r="AX39" s="62">
        <v>1949.6400000154972</v>
      </c>
      <c r="AY39" s="62">
        <v>30466.666666666672</v>
      </c>
      <c r="AZ39" s="63">
        <f t="shared" si="14"/>
        <v>6.3992560175563359E-2</v>
      </c>
      <c r="BA39" s="62">
        <v>5686</v>
      </c>
      <c r="BB39" s="62">
        <v>0</v>
      </c>
      <c r="BC39" s="62">
        <v>24780.666666666672</v>
      </c>
      <c r="BD39" s="62">
        <v>26627.189999938011</v>
      </c>
      <c r="BE39" s="62">
        <v>30466.666666666672</v>
      </c>
      <c r="BF39" s="63">
        <f t="shared" si="15"/>
        <v>0.87397778993231967</v>
      </c>
      <c r="BG39" s="62">
        <v>135069</v>
      </c>
      <c r="BH39" s="62">
        <v>0</v>
      </c>
      <c r="BI39" s="62">
        <v>0</v>
      </c>
      <c r="BJ39" s="62">
        <v>48421.769999861717</v>
      </c>
      <c r="BK39" s="62">
        <v>37500</v>
      </c>
      <c r="BL39" s="63">
        <f t="shared" si="16"/>
        <v>1.2912471999963124</v>
      </c>
      <c r="BM39" s="62">
        <v>108135</v>
      </c>
      <c r="BN39" s="62">
        <v>0</v>
      </c>
      <c r="BO39" s="62">
        <v>0</v>
      </c>
      <c r="BP39" s="62">
        <v>22013.489999830723</v>
      </c>
      <c r="BQ39" s="62">
        <v>37500</v>
      </c>
      <c r="BR39" s="63">
        <f t="shared" si="17"/>
        <v>0.58702639999548589</v>
      </c>
      <c r="BS39" s="62">
        <v>58480</v>
      </c>
      <c r="BT39" s="62">
        <v>0</v>
      </c>
      <c r="BU39" s="62">
        <v>0</v>
      </c>
      <c r="BV39" s="62">
        <v>10580.669999986887</v>
      </c>
      <c r="BW39" s="62">
        <v>37500</v>
      </c>
      <c r="BX39" s="63">
        <f t="shared" si="18"/>
        <v>0.28215119999965033</v>
      </c>
      <c r="BY39" s="62">
        <v>37105</v>
      </c>
      <c r="BZ39" s="62">
        <v>0</v>
      </c>
      <c r="CA39" s="62">
        <v>395</v>
      </c>
      <c r="CB39" s="62">
        <v>9844.0199999809265</v>
      </c>
      <c r="CC39" s="62">
        <v>37500</v>
      </c>
      <c r="CD39" s="63">
        <f t="shared" si="19"/>
        <v>0.26250719999949135</v>
      </c>
      <c r="CE39" s="62">
        <v>26252</v>
      </c>
      <c r="CF39" s="62">
        <v>0</v>
      </c>
      <c r="CG39" s="62">
        <v>11248</v>
      </c>
      <c r="CH39" s="62">
        <v>6249.2599999010563</v>
      </c>
      <c r="CI39" s="62">
        <v>37500</v>
      </c>
      <c r="CJ39" s="63">
        <f t="shared" si="20"/>
        <v>0.16664693333069483</v>
      </c>
      <c r="CK39" s="62">
        <v>15198</v>
      </c>
      <c r="CL39" s="62">
        <v>0</v>
      </c>
      <c r="CM39" s="62">
        <v>22302</v>
      </c>
      <c r="CN39" s="62">
        <v>4157.8099999129772</v>
      </c>
      <c r="CO39" s="62">
        <v>37500</v>
      </c>
      <c r="CP39" s="63">
        <f t="shared" si="21"/>
        <v>0.11087493333101273</v>
      </c>
      <c r="CQ39" s="62">
        <v>8915</v>
      </c>
      <c r="CR39" s="62">
        <v>0</v>
      </c>
      <c r="CS39" s="62">
        <v>28585</v>
      </c>
      <c r="CT39" s="62">
        <v>2348.669999986887</v>
      </c>
      <c r="CU39" s="62">
        <v>37500</v>
      </c>
      <c r="CV39" s="63">
        <f t="shared" si="22"/>
        <v>6.2631199999650319E-2</v>
      </c>
      <c r="CW39" s="62">
        <v>4431</v>
      </c>
      <c r="CX39" s="62">
        <v>0</v>
      </c>
      <c r="CY39" s="62">
        <v>33069</v>
      </c>
      <c r="CZ39" s="62">
        <v>865.94999983906746</v>
      </c>
      <c r="DA39" s="62">
        <v>37500</v>
      </c>
      <c r="DB39" s="63">
        <f t="shared" si="23"/>
        <v>2.3091999995708466E-2</v>
      </c>
      <c r="DC39" s="62">
        <v>1831</v>
      </c>
      <c r="DD39" s="62">
        <v>0</v>
      </c>
    </row>
    <row r="40" spans="1:108" ht="27.95" customHeight="1" x14ac:dyDescent="0.2">
      <c r="A40" s="49">
        <v>9.75</v>
      </c>
      <c r="B40" s="50" t="s">
        <v>146</v>
      </c>
      <c r="C40" s="51">
        <f t="shared" si="0"/>
        <v>33</v>
      </c>
      <c r="D40" s="52" t="s">
        <v>147</v>
      </c>
      <c r="E40" s="53" t="s">
        <v>22</v>
      </c>
      <c r="F40" s="54">
        <v>4674</v>
      </c>
      <c r="G40" s="55">
        <v>7616.2994053864977</v>
      </c>
      <c r="H40" s="56">
        <f t="shared" si="1"/>
        <v>0.61368385763490252</v>
      </c>
      <c r="I40" s="54">
        <v>8729</v>
      </c>
      <c r="J40" s="55">
        <v>10536.901014340679</v>
      </c>
      <c r="K40" s="56">
        <f t="shared" si="2"/>
        <v>0.82842194190871365</v>
      </c>
      <c r="L40" s="54">
        <v>5833</v>
      </c>
      <c r="M40" s="55">
        <v>8919.2025183630649</v>
      </c>
      <c r="N40" s="56">
        <f t="shared" si="3"/>
        <v>0.65398223529411759</v>
      </c>
      <c r="O40" s="54">
        <v>7042</v>
      </c>
      <c r="P40" s="55">
        <v>11935.991605456456</v>
      </c>
      <c r="Q40" s="56">
        <f t="shared" si="4"/>
        <v>0.58998030769230758</v>
      </c>
      <c r="R40" s="54">
        <v>4895</v>
      </c>
      <c r="S40" s="55">
        <v>9120.3217908359566</v>
      </c>
      <c r="T40" s="56">
        <f t="shared" si="5"/>
        <v>0.53671351869606898</v>
      </c>
      <c r="U40" s="54">
        <v>8074</v>
      </c>
      <c r="V40" s="55">
        <v>6575.7257782441438</v>
      </c>
      <c r="W40" s="56">
        <f t="shared" si="6"/>
        <v>1.2278492553191485</v>
      </c>
      <c r="X40" s="54">
        <v>4512.3999999761581</v>
      </c>
      <c r="Y40" s="55">
        <v>6706.8905211612473</v>
      </c>
      <c r="Z40" s="56">
        <f t="shared" si="7"/>
        <v>0.67280060495081262</v>
      </c>
      <c r="AA40" s="54">
        <v>10294</v>
      </c>
      <c r="AB40" s="55">
        <v>14585.519412381955</v>
      </c>
      <c r="AC40" s="56">
        <f t="shared" si="8"/>
        <v>0.705768489208633</v>
      </c>
      <c r="AD40" s="54">
        <v>7227.5999999940395</v>
      </c>
      <c r="AE40" s="55">
        <v>7336.4812871633467</v>
      </c>
      <c r="AF40" s="56">
        <f t="shared" si="9"/>
        <v>0.98515892252600479</v>
      </c>
      <c r="AG40" s="54">
        <v>0</v>
      </c>
      <c r="AH40" s="55">
        <v>0</v>
      </c>
      <c r="AI40" s="56" t="e">
        <f t="shared" si="10"/>
        <v>#DIV/0!</v>
      </c>
      <c r="AJ40" s="54">
        <v>61280.999999970198</v>
      </c>
      <c r="AK40" s="55">
        <v>83333.333333333343</v>
      </c>
      <c r="AL40" s="56">
        <f t="shared" si="11"/>
        <v>0.73537199999964231</v>
      </c>
      <c r="AM40" s="57">
        <v>0</v>
      </c>
      <c r="AN40" s="58"/>
      <c r="AO40" s="72">
        <f t="shared" ref="AO40:AP45" si="25">F40+L40+X40+I40+O40+AA40+R40+U40+AG40+AD40</f>
        <v>61280.999999970198</v>
      </c>
      <c r="AP40" s="73">
        <f t="shared" si="25"/>
        <v>83333.333333333343</v>
      </c>
      <c r="AR40" s="62">
        <v>24203</v>
      </c>
      <c r="AS40" s="62">
        <v>67666.666666666657</v>
      </c>
      <c r="AT40" s="63">
        <f t="shared" si="13"/>
        <v>0.35767980295566509</v>
      </c>
      <c r="AU40" s="62">
        <v>37090</v>
      </c>
      <c r="AV40" s="62">
        <v>0</v>
      </c>
      <c r="AW40" s="62">
        <v>30576.666666666686</v>
      </c>
      <c r="AX40" s="62">
        <v>9721.5999999940395</v>
      </c>
      <c r="AY40" s="62">
        <v>67666.666666666657</v>
      </c>
      <c r="AZ40" s="63">
        <f t="shared" si="14"/>
        <v>0.1436689655171533</v>
      </c>
      <c r="BA40" s="62">
        <v>12574</v>
      </c>
      <c r="BB40" s="62">
        <v>0</v>
      </c>
      <c r="BC40" s="62">
        <v>55092.666666666657</v>
      </c>
      <c r="BD40" s="62">
        <v>104159</v>
      </c>
      <c r="BE40" s="62">
        <v>67666.666666666657</v>
      </c>
      <c r="BF40" s="63">
        <f t="shared" si="15"/>
        <v>1.5392955665024632</v>
      </c>
      <c r="BG40" s="62">
        <v>52702</v>
      </c>
      <c r="BH40" s="62">
        <v>70126</v>
      </c>
      <c r="BI40" s="62">
        <v>0</v>
      </c>
      <c r="BJ40" s="62">
        <v>104812.89999996126</v>
      </c>
      <c r="BK40" s="62">
        <v>83333.333333333343</v>
      </c>
      <c r="BL40" s="63">
        <f t="shared" si="16"/>
        <v>1.2577547999995349</v>
      </c>
      <c r="BM40" s="62">
        <v>103731</v>
      </c>
      <c r="BN40" s="62">
        <v>228391</v>
      </c>
      <c r="BO40" s="62">
        <v>0</v>
      </c>
      <c r="BP40" s="62">
        <v>45154.399999976158</v>
      </c>
      <c r="BQ40" s="62">
        <v>83333.333333333343</v>
      </c>
      <c r="BR40" s="63">
        <f t="shared" si="17"/>
        <v>0.54185279999971381</v>
      </c>
      <c r="BS40" s="62">
        <v>338009</v>
      </c>
      <c r="BT40" s="62">
        <v>119830</v>
      </c>
      <c r="BU40" s="62">
        <v>0</v>
      </c>
      <c r="BV40" s="62">
        <v>36517.59999999404</v>
      </c>
      <c r="BW40" s="62">
        <v>83333.333333333343</v>
      </c>
      <c r="BX40" s="63">
        <f t="shared" si="18"/>
        <v>0.43821119999992841</v>
      </c>
      <c r="BY40" s="62">
        <v>514308</v>
      </c>
      <c r="BZ40" s="62">
        <v>41846</v>
      </c>
      <c r="CA40" s="62">
        <v>0</v>
      </c>
      <c r="CB40" s="62">
        <v>49871</v>
      </c>
      <c r="CC40" s="62">
        <v>83333.333333333343</v>
      </c>
      <c r="CD40" s="63">
        <f t="shared" si="19"/>
        <v>0.59845199999999998</v>
      </c>
      <c r="CE40" s="62">
        <v>545779</v>
      </c>
      <c r="CF40" s="62">
        <v>0</v>
      </c>
      <c r="CG40" s="62">
        <v>0</v>
      </c>
      <c r="CH40" s="62">
        <v>43611.59999999404</v>
      </c>
      <c r="CI40" s="62">
        <v>83333.333333333343</v>
      </c>
      <c r="CJ40" s="63">
        <f t="shared" si="20"/>
        <v>0.5233391999999284</v>
      </c>
      <c r="CK40" s="62">
        <v>503895</v>
      </c>
      <c r="CL40" s="62">
        <v>0</v>
      </c>
      <c r="CM40" s="62">
        <v>0</v>
      </c>
      <c r="CN40" s="62">
        <v>61137</v>
      </c>
      <c r="CO40" s="62">
        <v>83333.333333333343</v>
      </c>
      <c r="CP40" s="63">
        <f t="shared" si="21"/>
        <v>0.73364399999999996</v>
      </c>
      <c r="CQ40" s="62">
        <v>458475</v>
      </c>
      <c r="CR40" s="62">
        <v>11237</v>
      </c>
      <c r="CS40" s="62">
        <v>0</v>
      </c>
      <c r="CT40" s="62">
        <v>88632.800000190735</v>
      </c>
      <c r="CU40" s="62">
        <v>83333.333333333343</v>
      </c>
      <c r="CV40" s="63">
        <f t="shared" si="22"/>
        <v>1.0635936000022888</v>
      </c>
      <c r="CW40" s="62">
        <v>408903</v>
      </c>
      <c r="CX40" s="62">
        <v>0</v>
      </c>
      <c r="CY40" s="62">
        <v>0</v>
      </c>
      <c r="CZ40" s="62">
        <v>56451.999999970198</v>
      </c>
      <c r="DA40" s="62">
        <v>83333.333333333343</v>
      </c>
      <c r="DB40" s="63">
        <f t="shared" si="23"/>
        <v>0.67742399999964231</v>
      </c>
      <c r="DC40" s="62">
        <v>319975</v>
      </c>
      <c r="DD40" s="62">
        <v>5790</v>
      </c>
    </row>
    <row r="41" spans="1:108" ht="27.95" customHeight="1" x14ac:dyDescent="0.2">
      <c r="A41" s="49">
        <v>6.75</v>
      </c>
      <c r="B41" s="50" t="s">
        <v>148</v>
      </c>
      <c r="C41" s="51">
        <f t="shared" si="0"/>
        <v>34</v>
      </c>
      <c r="D41" s="52" t="s">
        <v>149</v>
      </c>
      <c r="E41" s="53" t="s">
        <v>22</v>
      </c>
      <c r="F41" s="54">
        <v>43790</v>
      </c>
      <c r="G41" s="55">
        <v>38951.440390563854</v>
      </c>
      <c r="H41" s="56">
        <f t="shared" si="1"/>
        <v>1.1242202999663218</v>
      </c>
      <c r="I41" s="54">
        <v>54168</v>
      </c>
      <c r="J41" s="55">
        <v>50141.284984906655</v>
      </c>
      <c r="K41" s="56">
        <f t="shared" si="2"/>
        <v>1.0803073757743833</v>
      </c>
      <c r="L41" s="54">
        <v>28617</v>
      </c>
      <c r="M41" s="55">
        <v>20910.315656095117</v>
      </c>
      <c r="N41" s="56">
        <f t="shared" si="3"/>
        <v>1.3685589672893566</v>
      </c>
      <c r="O41" s="54">
        <v>19041</v>
      </c>
      <c r="P41" s="55">
        <v>20023.474825774232</v>
      </c>
      <c r="Q41" s="56">
        <f t="shared" si="4"/>
        <v>0.9509338496777997</v>
      </c>
      <c r="R41" s="54">
        <v>22475</v>
      </c>
      <c r="S41" s="55">
        <v>23466.503931725878</v>
      </c>
      <c r="T41" s="56">
        <f t="shared" si="5"/>
        <v>0.95774811899503276</v>
      </c>
      <c r="U41" s="54">
        <v>22363</v>
      </c>
      <c r="V41" s="55">
        <v>22214.493347743453</v>
      </c>
      <c r="W41" s="56">
        <f t="shared" si="6"/>
        <v>1.0066851244334876</v>
      </c>
      <c r="X41" s="54">
        <v>22535</v>
      </c>
      <c r="Y41" s="55">
        <v>20058.252897551516</v>
      </c>
      <c r="Z41" s="56">
        <f t="shared" si="7"/>
        <v>1.1234777084075362</v>
      </c>
      <c r="AA41" s="54">
        <v>14096</v>
      </c>
      <c r="AB41" s="55">
        <v>15006.737971900269</v>
      </c>
      <c r="AC41" s="56">
        <f t="shared" si="8"/>
        <v>0.93931139641369077</v>
      </c>
      <c r="AD41" s="54">
        <v>37695</v>
      </c>
      <c r="AE41" s="55">
        <v>22527.495993739067</v>
      </c>
      <c r="AF41" s="56">
        <f t="shared" si="9"/>
        <v>1.6732885008824925</v>
      </c>
      <c r="AG41" s="54">
        <v>70</v>
      </c>
      <c r="AH41" s="55">
        <v>0</v>
      </c>
      <c r="AI41" s="56" t="e">
        <f t="shared" si="10"/>
        <v>#DIV/0!</v>
      </c>
      <c r="AJ41" s="54">
        <v>264850</v>
      </c>
      <c r="AK41" s="55">
        <v>233300</v>
      </c>
      <c r="AL41" s="56">
        <f t="shared" si="11"/>
        <v>1.1352336048006859</v>
      </c>
      <c r="AM41" s="57">
        <v>32121</v>
      </c>
      <c r="AN41" s="58"/>
      <c r="AO41" s="72">
        <f t="shared" si="25"/>
        <v>264850</v>
      </c>
      <c r="AP41" s="73">
        <f t="shared" si="25"/>
        <v>233300</v>
      </c>
      <c r="AR41" s="62">
        <v>322673</v>
      </c>
      <c r="AS41" s="62">
        <v>194433.33333333334</v>
      </c>
      <c r="AT41" s="63">
        <f t="shared" si="13"/>
        <v>1.6595559746271216</v>
      </c>
      <c r="AU41" s="62">
        <v>649481</v>
      </c>
      <c r="AV41" s="62">
        <v>0</v>
      </c>
      <c r="AW41" s="62">
        <v>0</v>
      </c>
      <c r="AX41" s="62">
        <v>320026</v>
      </c>
      <c r="AY41" s="62">
        <v>194433.33333333334</v>
      </c>
      <c r="AZ41" s="63">
        <f t="shared" si="14"/>
        <v>1.6459420538316474</v>
      </c>
      <c r="BA41" s="62">
        <v>470233</v>
      </c>
      <c r="BB41" s="62">
        <v>0</v>
      </c>
      <c r="BC41" s="62">
        <v>0</v>
      </c>
      <c r="BD41" s="62">
        <v>149165</v>
      </c>
      <c r="BE41" s="62">
        <v>194433.33333333334</v>
      </c>
      <c r="BF41" s="63">
        <f t="shared" si="15"/>
        <v>0.76717812446425504</v>
      </c>
      <c r="BG41" s="62">
        <v>302251</v>
      </c>
      <c r="BH41" s="62">
        <v>0</v>
      </c>
      <c r="BI41" s="62">
        <v>0</v>
      </c>
      <c r="BJ41" s="62">
        <v>225149</v>
      </c>
      <c r="BK41" s="62">
        <v>233366.66666666663</v>
      </c>
      <c r="BL41" s="63">
        <f t="shared" si="16"/>
        <v>0.96478645907727478</v>
      </c>
      <c r="BM41" s="62">
        <v>150595</v>
      </c>
      <c r="BN41" s="62">
        <v>359100</v>
      </c>
      <c r="BO41" s="62">
        <v>0</v>
      </c>
      <c r="BP41" s="62">
        <v>140667</v>
      </c>
      <c r="BQ41" s="62">
        <v>233366.66666666663</v>
      </c>
      <c r="BR41" s="63">
        <f t="shared" si="17"/>
        <v>0.60277246107698912</v>
      </c>
      <c r="BS41" s="62">
        <v>323456</v>
      </c>
      <c r="BT41" s="62">
        <v>78325</v>
      </c>
      <c r="BU41" s="62">
        <v>0</v>
      </c>
      <c r="BV41" s="62">
        <v>99562</v>
      </c>
      <c r="BW41" s="62">
        <v>233366.66666666663</v>
      </c>
      <c r="BX41" s="63">
        <f t="shared" si="18"/>
        <v>0.426633338094558</v>
      </c>
      <c r="BY41" s="62">
        <v>356232</v>
      </c>
      <c r="BZ41" s="62">
        <v>118125</v>
      </c>
      <c r="CA41" s="62">
        <v>0</v>
      </c>
      <c r="CB41" s="62">
        <v>177629</v>
      </c>
      <c r="CC41" s="62">
        <v>233333.33333333328</v>
      </c>
      <c r="CD41" s="63">
        <f t="shared" si="19"/>
        <v>0.76126714285714303</v>
      </c>
      <c r="CE41" s="62">
        <v>447548</v>
      </c>
      <c r="CF41" s="62">
        <v>0</v>
      </c>
      <c r="CG41" s="62">
        <v>0</v>
      </c>
      <c r="CH41" s="62">
        <v>162855</v>
      </c>
      <c r="CI41" s="62">
        <v>233333.33333333328</v>
      </c>
      <c r="CJ41" s="63">
        <f t="shared" si="20"/>
        <v>0.69795000000000018</v>
      </c>
      <c r="CK41" s="62">
        <v>300541</v>
      </c>
      <c r="CL41" s="62">
        <v>0</v>
      </c>
      <c r="CM41" s="62">
        <v>0</v>
      </c>
      <c r="CN41" s="62">
        <v>100424</v>
      </c>
      <c r="CO41" s="62">
        <v>233333.33333333328</v>
      </c>
      <c r="CP41" s="63">
        <f t="shared" si="21"/>
        <v>0.43038857142857151</v>
      </c>
      <c r="CQ41" s="62">
        <v>130813</v>
      </c>
      <c r="CR41" s="62">
        <v>0</v>
      </c>
      <c r="CS41" s="62">
        <v>102520.33333333328</v>
      </c>
      <c r="CT41" s="62">
        <v>179192</v>
      </c>
      <c r="CU41" s="62">
        <v>233300</v>
      </c>
      <c r="CV41" s="63">
        <f t="shared" si="22"/>
        <v>0.76807543934847833</v>
      </c>
      <c r="CW41" s="62">
        <v>29192</v>
      </c>
      <c r="CX41" s="62">
        <v>0</v>
      </c>
      <c r="CY41" s="62">
        <v>204108</v>
      </c>
      <c r="CZ41" s="62">
        <v>229301</v>
      </c>
      <c r="DA41" s="62">
        <v>233300</v>
      </c>
      <c r="DB41" s="63">
        <f t="shared" si="23"/>
        <v>0.98285897985426485</v>
      </c>
      <c r="DC41" s="62">
        <v>201179</v>
      </c>
      <c r="DD41" s="62">
        <v>0</v>
      </c>
    </row>
    <row r="42" spans="1:108" ht="27.95" customHeight="1" x14ac:dyDescent="0.2">
      <c r="A42" s="49">
        <v>7.5</v>
      </c>
      <c r="B42" s="50" t="s">
        <v>150</v>
      </c>
      <c r="C42" s="51">
        <f t="shared" si="0"/>
        <v>35</v>
      </c>
      <c r="D42" s="52" t="s">
        <v>151</v>
      </c>
      <c r="E42" s="53" t="s">
        <v>22</v>
      </c>
      <c r="F42" s="54">
        <v>4606.3999999999996</v>
      </c>
      <c r="G42" s="55">
        <v>5669.7169155027586</v>
      </c>
      <c r="H42" s="56">
        <f t="shared" si="1"/>
        <v>0.81245678905143892</v>
      </c>
      <c r="I42" s="54">
        <v>3171.6</v>
      </c>
      <c r="J42" s="55">
        <v>5530.5827580671075</v>
      </c>
      <c r="K42" s="56">
        <f t="shared" si="2"/>
        <v>0.57346578809869353</v>
      </c>
      <c r="L42" s="54">
        <v>4523.6000000000004</v>
      </c>
      <c r="M42" s="55">
        <v>6756.702520468777</v>
      </c>
      <c r="N42" s="56">
        <f t="shared" si="3"/>
        <v>0.66949817404217393</v>
      </c>
      <c r="O42" s="54">
        <v>4492.3999999761581</v>
      </c>
      <c r="P42" s="55">
        <v>7774.1210467169694</v>
      </c>
      <c r="Q42" s="56">
        <f t="shared" si="4"/>
        <v>0.57786597005372198</v>
      </c>
      <c r="R42" s="54">
        <v>4584.5999999940395</v>
      </c>
      <c r="S42" s="55">
        <v>7565.4198105634923</v>
      </c>
      <c r="T42" s="56">
        <f t="shared" si="5"/>
        <v>0.60599413050319095</v>
      </c>
      <c r="U42" s="54">
        <v>6340</v>
      </c>
      <c r="V42" s="55">
        <v>7765.4251618772469</v>
      </c>
      <c r="W42" s="56">
        <f t="shared" si="6"/>
        <v>0.81643952106124495</v>
      </c>
      <c r="X42" s="54">
        <v>3187.7399999499321</v>
      </c>
      <c r="Y42" s="55">
        <v>4591.4271953764674</v>
      </c>
      <c r="Z42" s="56">
        <f t="shared" si="7"/>
        <v>0.69428085523385019</v>
      </c>
      <c r="AA42" s="54">
        <v>1601.5</v>
      </c>
      <c r="AB42" s="55">
        <v>3939.2358323968542</v>
      </c>
      <c r="AC42" s="56">
        <f t="shared" si="8"/>
        <v>0.4065509322465613</v>
      </c>
      <c r="AD42" s="54">
        <v>2045.0000000447035</v>
      </c>
      <c r="AE42" s="55">
        <v>4574.0354256970113</v>
      </c>
      <c r="AF42" s="56">
        <f t="shared" si="9"/>
        <v>0.44708879790389416</v>
      </c>
      <c r="AG42" s="54">
        <v>7</v>
      </c>
      <c r="AH42" s="55">
        <v>0</v>
      </c>
      <c r="AI42" s="56" t="e">
        <f t="shared" si="10"/>
        <v>#DIV/0!</v>
      </c>
      <c r="AJ42" s="54">
        <v>34559.839999964832</v>
      </c>
      <c r="AK42" s="55">
        <v>54166.666666666672</v>
      </c>
      <c r="AL42" s="56">
        <f t="shared" si="11"/>
        <v>0.63802781538396602</v>
      </c>
      <c r="AM42" s="57">
        <v>31801.666666666672</v>
      </c>
      <c r="AN42" s="58"/>
      <c r="AO42" s="72">
        <f t="shared" si="25"/>
        <v>34559.839999964832</v>
      </c>
      <c r="AP42" s="73">
        <f t="shared" si="25"/>
        <v>54166.666666666679</v>
      </c>
      <c r="AR42" s="62">
        <v>46322.209999635816</v>
      </c>
      <c r="AS42" s="62">
        <v>45133.333333333314</v>
      </c>
      <c r="AT42" s="63">
        <f t="shared" si="13"/>
        <v>1.0263414327836595</v>
      </c>
      <c r="AU42" s="62">
        <v>52532</v>
      </c>
      <c r="AV42" s="62">
        <v>2922</v>
      </c>
      <c r="AW42" s="62">
        <v>0</v>
      </c>
      <c r="AX42" s="62">
        <v>58118.179999738932</v>
      </c>
      <c r="AY42" s="62">
        <v>45133.333333333314</v>
      </c>
      <c r="AZ42" s="63">
        <f t="shared" si="14"/>
        <v>1.2876997045732412</v>
      </c>
      <c r="BA42" s="62">
        <v>36483</v>
      </c>
      <c r="BB42" s="62">
        <v>32939</v>
      </c>
      <c r="BC42" s="62">
        <v>0</v>
      </c>
      <c r="BD42" s="62">
        <v>9866.7000000178814</v>
      </c>
      <c r="BE42" s="62">
        <v>45133.333333333314</v>
      </c>
      <c r="BF42" s="63">
        <f t="shared" si="15"/>
        <v>0.21861225997085418</v>
      </c>
      <c r="BG42" s="62">
        <v>11847</v>
      </c>
      <c r="BH42" s="62">
        <v>0</v>
      </c>
      <c r="BI42" s="62">
        <v>33286.333333333314</v>
      </c>
      <c r="BJ42" s="62">
        <v>56029.000000074506</v>
      </c>
      <c r="BK42" s="62">
        <v>54166.666666666672</v>
      </c>
      <c r="BL42" s="63">
        <f t="shared" si="16"/>
        <v>1.0343815384629138</v>
      </c>
      <c r="BM42" s="62">
        <v>1730</v>
      </c>
      <c r="BN42" s="62">
        <v>82724</v>
      </c>
      <c r="BO42" s="62">
        <v>0</v>
      </c>
      <c r="BP42" s="62">
        <v>22663.629999838769</v>
      </c>
      <c r="BQ42" s="62">
        <v>54166.666666666672</v>
      </c>
      <c r="BR42" s="63">
        <f t="shared" si="17"/>
        <v>0.41840547692010033</v>
      </c>
      <c r="BS42" s="62">
        <v>27633</v>
      </c>
      <c r="BT42" s="62">
        <v>0</v>
      </c>
      <c r="BU42" s="62">
        <v>26533.666666666672</v>
      </c>
      <c r="BV42" s="62">
        <v>22835.870000079274</v>
      </c>
      <c r="BW42" s="62">
        <v>54166.666666666672</v>
      </c>
      <c r="BX42" s="63">
        <f t="shared" si="18"/>
        <v>0.42158529230915581</v>
      </c>
      <c r="BY42" s="62">
        <v>4810</v>
      </c>
      <c r="BZ42" s="62">
        <v>0</v>
      </c>
      <c r="CA42" s="62">
        <v>49356.666666666672</v>
      </c>
      <c r="CB42" s="62">
        <v>29064.90000012517</v>
      </c>
      <c r="CC42" s="62">
        <v>54166.666666666672</v>
      </c>
      <c r="CD42" s="63">
        <f t="shared" si="19"/>
        <v>0.53658276923308001</v>
      </c>
      <c r="CE42" s="62">
        <v>20613</v>
      </c>
      <c r="CF42" s="62">
        <v>0</v>
      </c>
      <c r="CG42" s="62">
        <v>33553.666666666672</v>
      </c>
      <c r="CH42" s="62">
        <v>36894.510000094771</v>
      </c>
      <c r="CI42" s="62">
        <v>54166.666666666672</v>
      </c>
      <c r="CJ42" s="63">
        <f t="shared" si="20"/>
        <v>0.68112941538636496</v>
      </c>
      <c r="CK42" s="62">
        <v>7134</v>
      </c>
      <c r="CL42" s="62">
        <v>48179</v>
      </c>
      <c r="CM42" s="62">
        <v>0</v>
      </c>
      <c r="CN42" s="62">
        <v>43519.599999636412</v>
      </c>
      <c r="CO42" s="62">
        <v>54166.666666666672</v>
      </c>
      <c r="CP42" s="63">
        <f t="shared" si="21"/>
        <v>0.80343876922405677</v>
      </c>
      <c r="CQ42" s="62">
        <v>18199</v>
      </c>
      <c r="CR42" s="62">
        <v>31380</v>
      </c>
      <c r="CS42" s="62">
        <v>4587.6666666666715</v>
      </c>
      <c r="CT42" s="62">
        <v>60208.539999902248</v>
      </c>
      <c r="CU42" s="62">
        <v>54166.666666666672</v>
      </c>
      <c r="CV42" s="63">
        <f t="shared" si="22"/>
        <v>1.1115422769212722</v>
      </c>
      <c r="CW42" s="62">
        <v>80423</v>
      </c>
      <c r="CX42" s="62">
        <v>2679</v>
      </c>
      <c r="CY42" s="62">
        <v>0</v>
      </c>
      <c r="CZ42" s="62">
        <v>30343.239999964833</v>
      </c>
      <c r="DA42" s="62">
        <v>54166.666666666672</v>
      </c>
      <c r="DB42" s="63">
        <f t="shared" si="23"/>
        <v>0.56018289230704299</v>
      </c>
      <c r="DC42" s="62">
        <v>22365</v>
      </c>
      <c r="DD42" s="62">
        <v>0</v>
      </c>
    </row>
    <row r="43" spans="1:108" ht="27.95" customHeight="1" x14ac:dyDescent="0.2">
      <c r="A43" s="49">
        <v>6</v>
      </c>
      <c r="B43" s="50" t="s">
        <v>152</v>
      </c>
      <c r="C43" s="51">
        <f t="shared" si="0"/>
        <v>36</v>
      </c>
      <c r="D43" s="52" t="s">
        <v>153</v>
      </c>
      <c r="E43" s="53" t="s">
        <v>25</v>
      </c>
      <c r="F43" s="54">
        <v>-35</v>
      </c>
      <c r="G43" s="55">
        <v>529.66101694915267</v>
      </c>
      <c r="H43" s="56">
        <f t="shared" si="1"/>
        <v>-6.6079999999999986E-2</v>
      </c>
      <c r="I43" s="54">
        <v>-19</v>
      </c>
      <c r="J43" s="55">
        <v>529.66101694915267</v>
      </c>
      <c r="K43" s="56">
        <f t="shared" si="2"/>
        <v>-3.5871999999999994E-2</v>
      </c>
      <c r="L43" s="54">
        <v>-9</v>
      </c>
      <c r="M43" s="55">
        <v>441.38418079096016</v>
      </c>
      <c r="N43" s="56">
        <f t="shared" si="3"/>
        <v>-2.0390400000000013E-2</v>
      </c>
      <c r="O43" s="54">
        <v>-15.5</v>
      </c>
      <c r="P43" s="55">
        <v>441.38418079096056</v>
      </c>
      <c r="Q43" s="56">
        <f t="shared" si="4"/>
        <v>-3.511679999999999E-2</v>
      </c>
      <c r="R43" s="54">
        <v>-18.5</v>
      </c>
      <c r="S43" s="55">
        <v>512.00564971751419</v>
      </c>
      <c r="T43" s="56">
        <f t="shared" si="5"/>
        <v>-3.6132413793103446E-2</v>
      </c>
      <c r="U43" s="54">
        <v>-10</v>
      </c>
      <c r="V43" s="55">
        <v>414.90112994350289</v>
      </c>
      <c r="W43" s="56">
        <f t="shared" si="6"/>
        <v>-2.4102127659574465E-2</v>
      </c>
      <c r="X43" s="54">
        <v>-12.5</v>
      </c>
      <c r="Y43" s="55">
        <v>441.3841807909605</v>
      </c>
      <c r="Z43" s="56">
        <f t="shared" si="7"/>
        <v>-2.8319999999999998E-2</v>
      </c>
      <c r="AA43" s="54">
        <v>-4</v>
      </c>
      <c r="AB43" s="55">
        <v>441.3841807909605</v>
      </c>
      <c r="AC43" s="56">
        <f t="shared" si="8"/>
        <v>-9.0623999999999982E-3</v>
      </c>
      <c r="AD43" s="54">
        <v>-16.5</v>
      </c>
      <c r="AE43" s="55">
        <v>414.90112994350284</v>
      </c>
      <c r="AF43" s="56">
        <f t="shared" si="9"/>
        <v>-3.9768510638297873E-2</v>
      </c>
      <c r="AG43" s="54">
        <v>0</v>
      </c>
      <c r="AH43" s="55">
        <v>0</v>
      </c>
      <c r="AI43" s="56" t="e">
        <f t="shared" si="10"/>
        <v>#DIV/0!</v>
      </c>
      <c r="AJ43" s="54">
        <v>-140</v>
      </c>
      <c r="AK43" s="55">
        <v>4166.666666666667</v>
      </c>
      <c r="AL43" s="56">
        <f t="shared" si="11"/>
        <v>-3.3599999999999998E-2</v>
      </c>
      <c r="AM43" s="57">
        <v>4015.666666666667</v>
      </c>
      <c r="AN43" s="58"/>
      <c r="AO43" s="72">
        <f t="shared" si="25"/>
        <v>-140</v>
      </c>
      <c r="AP43" s="73">
        <f t="shared" si="25"/>
        <v>4166.6666666666679</v>
      </c>
      <c r="AR43" s="62">
        <v>-259</v>
      </c>
      <c r="AS43" s="62">
        <v>3233.3333333333321</v>
      </c>
      <c r="AT43" s="63">
        <f t="shared" si="13"/>
        <v>-8.0103092783505178E-2</v>
      </c>
      <c r="AU43" s="62">
        <v>1497</v>
      </c>
      <c r="AV43" s="62">
        <v>0</v>
      </c>
      <c r="AW43" s="62">
        <v>1736.3333333333321</v>
      </c>
      <c r="AX43" s="62">
        <v>-545.5</v>
      </c>
      <c r="AY43" s="62">
        <v>3233.3333333333321</v>
      </c>
      <c r="AZ43" s="63">
        <f t="shared" si="14"/>
        <v>-0.16871134020618564</v>
      </c>
      <c r="BA43" s="62">
        <v>1020</v>
      </c>
      <c r="BB43" s="62">
        <v>0</v>
      </c>
      <c r="BC43" s="62">
        <v>2213.3333333333321</v>
      </c>
      <c r="BD43" s="62">
        <v>-512.5</v>
      </c>
      <c r="BE43" s="62">
        <v>3233.3333333333321</v>
      </c>
      <c r="BF43" s="63">
        <f t="shared" si="15"/>
        <v>-0.15850515463917531</v>
      </c>
      <c r="BG43" s="62">
        <v>861</v>
      </c>
      <c r="BH43" s="62">
        <v>0</v>
      </c>
      <c r="BI43" s="62">
        <v>2372.3333333333321</v>
      </c>
      <c r="BJ43" s="62">
        <v>-555.5</v>
      </c>
      <c r="BK43" s="62">
        <v>4166.666666666667</v>
      </c>
      <c r="BL43" s="63">
        <f t="shared" si="16"/>
        <v>-0.13331999999999999</v>
      </c>
      <c r="BM43" s="62">
        <v>555</v>
      </c>
      <c r="BN43" s="62">
        <v>0</v>
      </c>
      <c r="BO43" s="62">
        <v>3611.666666666667</v>
      </c>
      <c r="BP43" s="62">
        <v>-476.5</v>
      </c>
      <c r="BQ43" s="62">
        <v>4166.666666666667</v>
      </c>
      <c r="BR43" s="63">
        <f t="shared" si="17"/>
        <v>-0.11435999999999999</v>
      </c>
      <c r="BS43" s="62">
        <v>286</v>
      </c>
      <c r="BT43" s="62">
        <v>0</v>
      </c>
      <c r="BU43" s="62">
        <v>3880.666666666667</v>
      </c>
      <c r="BV43" s="62">
        <v>-356.5</v>
      </c>
      <c r="BW43" s="62">
        <v>4166.666666666667</v>
      </c>
      <c r="BX43" s="63">
        <f t="shared" si="18"/>
        <v>-8.5559999999999997E-2</v>
      </c>
      <c r="BY43" s="62">
        <v>234</v>
      </c>
      <c r="BZ43" s="62">
        <v>0</v>
      </c>
      <c r="CA43" s="62">
        <v>3932.666666666667</v>
      </c>
      <c r="CB43" s="62">
        <v>-725.5</v>
      </c>
      <c r="CC43" s="62">
        <v>4166.666666666667</v>
      </c>
      <c r="CD43" s="63">
        <f t="shared" si="19"/>
        <v>-0.17412</v>
      </c>
      <c r="CE43" s="62">
        <v>350</v>
      </c>
      <c r="CF43" s="62">
        <v>0</v>
      </c>
      <c r="CG43" s="62">
        <v>3816.666666666667</v>
      </c>
      <c r="CH43" s="62">
        <v>-181</v>
      </c>
      <c r="CI43" s="62">
        <v>4166.666666666667</v>
      </c>
      <c r="CJ43" s="63">
        <f t="shared" si="20"/>
        <v>-4.3439999999999999E-2</v>
      </c>
      <c r="CK43" s="62">
        <v>329</v>
      </c>
      <c r="CL43" s="62">
        <v>0</v>
      </c>
      <c r="CM43" s="62">
        <v>3837.666666666667</v>
      </c>
      <c r="CN43" s="62">
        <v>-121.5</v>
      </c>
      <c r="CO43" s="62">
        <v>4166.666666666667</v>
      </c>
      <c r="CP43" s="63">
        <f t="shared" si="21"/>
        <v>-2.9159999999999998E-2</v>
      </c>
      <c r="CQ43" s="62">
        <v>321</v>
      </c>
      <c r="CR43" s="62">
        <v>0</v>
      </c>
      <c r="CS43" s="62">
        <v>3845.666666666667</v>
      </c>
      <c r="CT43" s="62">
        <v>-129.5</v>
      </c>
      <c r="CU43" s="62">
        <v>4166.666666666667</v>
      </c>
      <c r="CV43" s="63">
        <f t="shared" si="22"/>
        <v>-3.1079999999999997E-2</v>
      </c>
      <c r="CW43" s="62">
        <v>156</v>
      </c>
      <c r="CX43" s="62">
        <v>0</v>
      </c>
      <c r="CY43" s="62">
        <v>4010.666666666667</v>
      </c>
      <c r="CZ43" s="62">
        <v>-140</v>
      </c>
      <c r="DA43" s="62">
        <v>4166.666666666667</v>
      </c>
      <c r="DB43" s="63">
        <f t="shared" si="23"/>
        <v>-3.3599999999999998E-2</v>
      </c>
      <c r="DC43" s="62">
        <v>151</v>
      </c>
      <c r="DD43" s="62">
        <v>0</v>
      </c>
    </row>
    <row r="44" spans="1:108" ht="27.95" customHeight="1" x14ac:dyDescent="0.2">
      <c r="A44" s="49">
        <v>6.5</v>
      </c>
      <c r="B44" s="50" t="s">
        <v>154</v>
      </c>
      <c r="C44" s="51">
        <f t="shared" si="0"/>
        <v>37</v>
      </c>
      <c r="D44" s="52" t="s">
        <v>155</v>
      </c>
      <c r="E44" s="53" t="s">
        <v>25</v>
      </c>
      <c r="F44" s="54">
        <v>5902</v>
      </c>
      <c r="G44" s="55">
        <v>6086.9565217391282</v>
      </c>
      <c r="H44" s="56">
        <f t="shared" si="1"/>
        <v>0.96961428571428609</v>
      </c>
      <c r="I44" s="54">
        <v>6702.5</v>
      </c>
      <c r="J44" s="55">
        <v>6086.9565217391291</v>
      </c>
      <c r="K44" s="56">
        <f t="shared" si="2"/>
        <v>1.1011250000000001</v>
      </c>
      <c r="L44" s="54">
        <v>6675</v>
      </c>
      <c r="M44" s="55">
        <v>5565.2173913043498</v>
      </c>
      <c r="N44" s="56">
        <f t="shared" si="3"/>
        <v>1.1994140624999996</v>
      </c>
      <c r="O44" s="54">
        <v>9631</v>
      </c>
      <c r="P44" s="55">
        <v>5217.391304347826</v>
      </c>
      <c r="Q44" s="56">
        <f t="shared" si="4"/>
        <v>1.8459416666666666</v>
      </c>
      <c r="R44" s="54">
        <v>11326</v>
      </c>
      <c r="S44" s="55">
        <v>6000</v>
      </c>
      <c r="T44" s="56">
        <f t="shared" si="5"/>
        <v>1.8876666666666666</v>
      </c>
      <c r="U44" s="54">
        <v>10085.5</v>
      </c>
      <c r="V44" s="55">
        <v>5478.2608695652152</v>
      </c>
      <c r="W44" s="56">
        <f t="shared" si="6"/>
        <v>1.8410039682539689</v>
      </c>
      <c r="X44" s="54">
        <v>9896.5</v>
      </c>
      <c r="Y44" s="55">
        <v>5043.4782608695659</v>
      </c>
      <c r="Z44" s="56">
        <f t="shared" si="7"/>
        <v>1.9622370689655169</v>
      </c>
      <c r="AA44" s="54">
        <v>10106</v>
      </c>
      <c r="AB44" s="55">
        <v>5478.2608695652189</v>
      </c>
      <c r="AC44" s="56">
        <f t="shared" si="8"/>
        <v>1.8447460317460314</v>
      </c>
      <c r="AD44" s="54">
        <v>8325</v>
      </c>
      <c r="AE44" s="55">
        <v>5043.4782608695659</v>
      </c>
      <c r="AF44" s="56">
        <f t="shared" si="9"/>
        <v>1.6506465517241378</v>
      </c>
      <c r="AG44" s="54">
        <v>3</v>
      </c>
      <c r="AH44" s="55">
        <v>0</v>
      </c>
      <c r="AI44" s="56" t="e">
        <f t="shared" si="10"/>
        <v>#DIV/0!</v>
      </c>
      <c r="AJ44" s="54">
        <v>78652.5</v>
      </c>
      <c r="AK44" s="55">
        <v>50000</v>
      </c>
      <c r="AL44" s="56">
        <f t="shared" si="11"/>
        <v>1.5730500000000001</v>
      </c>
      <c r="AM44" s="57">
        <v>0</v>
      </c>
      <c r="AN44" s="58"/>
      <c r="AO44" s="72">
        <f t="shared" si="25"/>
        <v>78652.5</v>
      </c>
      <c r="AP44" s="73">
        <f t="shared" si="25"/>
        <v>50000</v>
      </c>
      <c r="AR44" s="62">
        <v>76769.5</v>
      </c>
      <c r="AS44" s="62">
        <v>41666.666666666657</v>
      </c>
      <c r="AT44" s="63">
        <f t="shared" si="13"/>
        <v>1.8424680000000004</v>
      </c>
      <c r="AU44" s="62">
        <v>56779</v>
      </c>
      <c r="AV44" s="62">
        <v>0</v>
      </c>
      <c r="AW44" s="62">
        <v>0</v>
      </c>
      <c r="AX44" s="62">
        <v>72579.5</v>
      </c>
      <c r="AY44" s="62">
        <v>41666.666666666657</v>
      </c>
      <c r="AZ44" s="63">
        <f t="shared" si="14"/>
        <v>1.7419080000000005</v>
      </c>
      <c r="BA44" s="62">
        <v>182625</v>
      </c>
      <c r="BB44" s="62">
        <v>0</v>
      </c>
      <c r="BC44" s="62">
        <v>0</v>
      </c>
      <c r="BD44" s="62">
        <v>51654</v>
      </c>
      <c r="BE44" s="62">
        <v>41666.666666666657</v>
      </c>
      <c r="BF44" s="63">
        <f t="shared" si="15"/>
        <v>1.2396960000000004</v>
      </c>
      <c r="BG44" s="62">
        <v>107910</v>
      </c>
      <c r="BH44" s="62">
        <v>0</v>
      </c>
      <c r="BI44" s="62">
        <v>0</v>
      </c>
      <c r="BJ44" s="62">
        <v>79249</v>
      </c>
      <c r="BK44" s="62">
        <v>50000</v>
      </c>
      <c r="BL44" s="63">
        <f t="shared" si="16"/>
        <v>1.5849800000000001</v>
      </c>
      <c r="BM44" s="62">
        <v>150316</v>
      </c>
      <c r="BN44" s="62">
        <v>45600</v>
      </c>
      <c r="BO44" s="62">
        <v>0</v>
      </c>
      <c r="BP44" s="62">
        <v>60875</v>
      </c>
      <c r="BQ44" s="62">
        <v>50000</v>
      </c>
      <c r="BR44" s="63">
        <f t="shared" si="17"/>
        <v>1.2175</v>
      </c>
      <c r="BS44" s="62">
        <v>112944</v>
      </c>
      <c r="BT44" s="62">
        <v>0</v>
      </c>
      <c r="BU44" s="62">
        <v>0</v>
      </c>
      <c r="BV44" s="62">
        <v>34362.5</v>
      </c>
      <c r="BW44" s="62">
        <v>50000</v>
      </c>
      <c r="BX44" s="63">
        <f t="shared" si="18"/>
        <v>0.68725000000000003</v>
      </c>
      <c r="BY44" s="62">
        <v>49122</v>
      </c>
      <c r="BZ44" s="62">
        <v>0</v>
      </c>
      <c r="CA44" s="62">
        <v>878</v>
      </c>
      <c r="CB44" s="62">
        <v>68455.5</v>
      </c>
      <c r="CC44" s="62">
        <v>50000</v>
      </c>
      <c r="CD44" s="63">
        <f t="shared" si="19"/>
        <v>1.36911</v>
      </c>
      <c r="CE44" s="62">
        <v>49175</v>
      </c>
      <c r="CF44" s="62">
        <v>20858</v>
      </c>
      <c r="CG44" s="62">
        <v>0</v>
      </c>
      <c r="CH44" s="62">
        <v>81638.5</v>
      </c>
      <c r="CI44" s="62">
        <v>50000</v>
      </c>
      <c r="CJ44" s="63">
        <f t="shared" si="20"/>
        <v>1.6327700000000001</v>
      </c>
      <c r="CK44" s="62">
        <v>145543</v>
      </c>
      <c r="CL44" s="62">
        <v>64670</v>
      </c>
      <c r="CM44" s="62">
        <v>0</v>
      </c>
      <c r="CN44" s="62">
        <v>92426.5</v>
      </c>
      <c r="CO44" s="62">
        <v>50000</v>
      </c>
      <c r="CP44" s="63">
        <f t="shared" si="21"/>
        <v>1.84853</v>
      </c>
      <c r="CQ44" s="62">
        <v>130551</v>
      </c>
      <c r="CR44" s="62">
        <v>0</v>
      </c>
      <c r="CS44" s="62">
        <v>0</v>
      </c>
      <c r="CT44" s="62">
        <v>113537</v>
      </c>
      <c r="CU44" s="62">
        <v>50000</v>
      </c>
      <c r="CV44" s="63">
        <f t="shared" si="22"/>
        <v>2.27074</v>
      </c>
      <c r="CW44" s="62">
        <v>180732</v>
      </c>
      <c r="CX44" s="62">
        <v>0</v>
      </c>
      <c r="CY44" s="62">
        <v>0</v>
      </c>
      <c r="CZ44" s="62">
        <v>66347.5</v>
      </c>
      <c r="DA44" s="62">
        <v>50000</v>
      </c>
      <c r="DB44" s="63">
        <f t="shared" si="23"/>
        <v>1.3269500000000001</v>
      </c>
      <c r="DC44" s="62">
        <v>63658</v>
      </c>
      <c r="DD44" s="62">
        <v>0</v>
      </c>
    </row>
    <row r="45" spans="1:108" ht="27.95" customHeight="1" thickBot="1" x14ac:dyDescent="0.25">
      <c r="A45" s="49">
        <v>14.4</v>
      </c>
      <c r="B45" s="50" t="s">
        <v>156</v>
      </c>
      <c r="C45" s="51">
        <f t="shared" si="0"/>
        <v>38</v>
      </c>
      <c r="D45" s="52" t="s">
        <v>157</v>
      </c>
      <c r="E45" s="53" t="s">
        <v>25</v>
      </c>
      <c r="F45" s="54">
        <v>810</v>
      </c>
      <c r="G45" s="55">
        <v>2956.1818181818189</v>
      </c>
      <c r="H45" s="56">
        <f t="shared" si="1"/>
        <v>0.27400209114951712</v>
      </c>
      <c r="I45" s="54">
        <v>446</v>
      </c>
      <c r="J45" s="55">
        <v>1981.8909090909096</v>
      </c>
      <c r="K45" s="56">
        <f t="shared" si="2"/>
        <v>0.22503761329859448</v>
      </c>
      <c r="L45" s="54">
        <v>650</v>
      </c>
      <c r="M45" s="55">
        <v>2456.545454545455</v>
      </c>
      <c r="N45" s="56">
        <f t="shared" si="3"/>
        <v>0.26459921545407439</v>
      </c>
      <c r="O45" s="54">
        <v>966</v>
      </c>
      <c r="P45" s="55">
        <v>4246.909090909091</v>
      </c>
      <c r="Q45" s="56">
        <f t="shared" si="4"/>
        <v>0.22745954276907268</v>
      </c>
      <c r="R45" s="54">
        <v>610</v>
      </c>
      <c r="S45" s="55">
        <v>2206.7272727272721</v>
      </c>
      <c r="T45" s="56">
        <f t="shared" si="5"/>
        <v>0.27642745324215218</v>
      </c>
      <c r="U45" s="54">
        <v>727</v>
      </c>
      <c r="V45" s="55">
        <v>1915.2727272727279</v>
      </c>
      <c r="W45" s="56">
        <f t="shared" si="6"/>
        <v>0.3795804063033984</v>
      </c>
      <c r="X45" s="54">
        <v>377</v>
      </c>
      <c r="Y45" s="55">
        <v>1748.7272727272725</v>
      </c>
      <c r="Z45" s="56">
        <f t="shared" si="7"/>
        <v>0.21558536078186735</v>
      </c>
      <c r="AA45" s="54">
        <v>516</v>
      </c>
      <c r="AB45" s="55">
        <v>1923.6</v>
      </c>
      <c r="AC45" s="56">
        <f t="shared" si="8"/>
        <v>0.26824703680598877</v>
      </c>
      <c r="AD45" s="54">
        <v>665</v>
      </c>
      <c r="AE45" s="55">
        <v>3464.1454545454535</v>
      </c>
      <c r="AF45" s="56">
        <f t="shared" si="9"/>
        <v>0.19196653510245218</v>
      </c>
      <c r="AG45" s="54">
        <v>0</v>
      </c>
      <c r="AH45" s="55">
        <v>0</v>
      </c>
      <c r="AI45" s="56" t="e">
        <f t="shared" si="10"/>
        <v>#DIV/0!</v>
      </c>
      <c r="AJ45" s="54">
        <v>5767</v>
      </c>
      <c r="AK45" s="55">
        <v>22900</v>
      </c>
      <c r="AL45" s="56">
        <f t="shared" si="11"/>
        <v>0.25183406113537116</v>
      </c>
      <c r="AM45" s="57">
        <v>15653</v>
      </c>
      <c r="AN45" s="58"/>
      <c r="AO45" s="72">
        <f t="shared" si="25"/>
        <v>5767</v>
      </c>
      <c r="AP45" s="73">
        <f t="shared" si="25"/>
        <v>22900</v>
      </c>
      <c r="AR45" s="62">
        <v>14301.5</v>
      </c>
      <c r="AS45" s="62">
        <v>22933.333333333332</v>
      </c>
      <c r="AT45" s="63">
        <f t="shared" si="13"/>
        <v>0.62361191860465115</v>
      </c>
      <c r="AU45" s="62">
        <v>68720</v>
      </c>
      <c r="AV45" s="62">
        <v>0</v>
      </c>
      <c r="AW45" s="62">
        <v>0</v>
      </c>
      <c r="AX45" s="62">
        <v>7751</v>
      </c>
      <c r="AY45" s="62">
        <v>22933.333333333332</v>
      </c>
      <c r="AZ45" s="63">
        <f t="shared" si="14"/>
        <v>0.33797965116279072</v>
      </c>
      <c r="BA45" s="62">
        <v>52269</v>
      </c>
      <c r="BB45" s="62">
        <v>0</v>
      </c>
      <c r="BC45" s="62">
        <v>0</v>
      </c>
      <c r="BD45" s="62">
        <v>5845</v>
      </c>
      <c r="BE45" s="62">
        <v>22933.333333333332</v>
      </c>
      <c r="BF45" s="63">
        <f t="shared" si="15"/>
        <v>0.25486918604651165</v>
      </c>
      <c r="BG45" s="62">
        <v>40325</v>
      </c>
      <c r="BH45" s="62">
        <v>0</v>
      </c>
      <c r="BI45" s="62">
        <v>0</v>
      </c>
      <c r="BJ45" s="62">
        <v>11674.5</v>
      </c>
      <c r="BK45" s="62">
        <v>22933.333333333332</v>
      </c>
      <c r="BL45" s="63">
        <f t="shared" si="16"/>
        <v>0.50906249999999997</v>
      </c>
      <c r="BM45" s="62">
        <v>33618</v>
      </c>
      <c r="BN45" s="62">
        <v>0</v>
      </c>
      <c r="BO45" s="62">
        <v>0</v>
      </c>
      <c r="BP45" s="62">
        <v>6473</v>
      </c>
      <c r="BQ45" s="62">
        <v>22933.333333333332</v>
      </c>
      <c r="BR45" s="63">
        <f t="shared" si="17"/>
        <v>0.28225290697674421</v>
      </c>
      <c r="BS45" s="62">
        <v>21111</v>
      </c>
      <c r="BT45" s="62">
        <v>0</v>
      </c>
      <c r="BU45" s="62">
        <v>1822.3333333333321</v>
      </c>
      <c r="BV45" s="62">
        <v>3990.5</v>
      </c>
      <c r="BW45" s="62">
        <v>22933.333333333332</v>
      </c>
      <c r="BX45" s="63">
        <f t="shared" si="18"/>
        <v>0.17400436046511628</v>
      </c>
      <c r="BY45" s="62">
        <v>14474</v>
      </c>
      <c r="BZ45" s="62">
        <v>390</v>
      </c>
      <c r="CA45" s="62">
        <v>8069.3333333333321</v>
      </c>
      <c r="CB45" s="62">
        <v>4677</v>
      </c>
      <c r="CC45" s="62">
        <v>22900</v>
      </c>
      <c r="CD45" s="63">
        <f t="shared" si="19"/>
        <v>0.20423580786026202</v>
      </c>
      <c r="CE45" s="62">
        <v>10877</v>
      </c>
      <c r="CF45" s="62">
        <v>0</v>
      </c>
      <c r="CG45" s="62">
        <v>12023</v>
      </c>
      <c r="CH45" s="62">
        <v>14115.5</v>
      </c>
      <c r="CI45" s="62">
        <v>22900</v>
      </c>
      <c r="CJ45" s="63">
        <f t="shared" si="20"/>
        <v>0.61639737991266375</v>
      </c>
      <c r="CK45" s="62">
        <v>30288</v>
      </c>
      <c r="CL45" s="62">
        <v>0</v>
      </c>
      <c r="CM45" s="62">
        <v>0</v>
      </c>
      <c r="CN45" s="62">
        <v>8090</v>
      </c>
      <c r="CO45" s="62">
        <v>22900</v>
      </c>
      <c r="CP45" s="63">
        <f t="shared" si="21"/>
        <v>0.35327510917030569</v>
      </c>
      <c r="CQ45" s="62">
        <v>15452</v>
      </c>
      <c r="CR45" s="62">
        <v>0</v>
      </c>
      <c r="CS45" s="62">
        <v>7448</v>
      </c>
      <c r="CT45" s="62">
        <v>4219.5</v>
      </c>
      <c r="CU45" s="62">
        <v>22900</v>
      </c>
      <c r="CV45" s="63">
        <f t="shared" si="22"/>
        <v>0.18425764192139737</v>
      </c>
      <c r="CW45" s="62">
        <v>7290</v>
      </c>
      <c r="CX45" s="62">
        <v>0</v>
      </c>
      <c r="CY45" s="62">
        <v>15610</v>
      </c>
      <c r="CZ45" s="62">
        <v>5304</v>
      </c>
      <c r="DA45" s="62">
        <v>22900</v>
      </c>
      <c r="DB45" s="63">
        <f t="shared" si="23"/>
        <v>0.23161572052401747</v>
      </c>
      <c r="DC45" s="62">
        <v>7247</v>
      </c>
      <c r="DD45" s="62">
        <v>0</v>
      </c>
    </row>
    <row r="46" spans="1:108" ht="27.95" customHeight="1" thickTop="1" x14ac:dyDescent="0.2">
      <c r="A46" s="74"/>
      <c r="B46" s="75"/>
      <c r="C46" s="76"/>
      <c r="D46" s="77" t="s">
        <v>158</v>
      </c>
      <c r="E46" s="76"/>
      <c r="F46" s="78"/>
      <c r="G46" s="79"/>
      <c r="H46" s="80"/>
      <c r="I46" s="78"/>
      <c r="J46" s="79"/>
      <c r="K46" s="80"/>
      <c r="L46" s="78"/>
      <c r="M46" s="79"/>
      <c r="N46" s="80"/>
      <c r="O46" s="78"/>
      <c r="P46" s="79"/>
      <c r="Q46" s="80"/>
      <c r="R46" s="78"/>
      <c r="S46" s="79"/>
      <c r="T46" s="80"/>
      <c r="U46" s="78"/>
      <c r="V46" s="79"/>
      <c r="W46" s="80"/>
      <c r="X46" s="78"/>
      <c r="Y46" s="79"/>
      <c r="Z46" s="80"/>
      <c r="AA46" s="78"/>
      <c r="AB46" s="79"/>
      <c r="AC46" s="80"/>
      <c r="AD46" s="78"/>
      <c r="AE46" s="79"/>
      <c r="AF46" s="80"/>
      <c r="AG46" s="78"/>
      <c r="AH46" s="79"/>
      <c r="AI46" s="80"/>
      <c r="AJ46" s="78"/>
      <c r="AK46" s="79"/>
      <c r="AL46" s="80"/>
      <c r="AM46" s="81"/>
      <c r="AN46" s="58"/>
      <c r="AO46" s="82"/>
      <c r="AP46" s="83"/>
      <c r="AR46" s="74"/>
      <c r="AS46" s="74"/>
      <c r="AT46" s="80"/>
      <c r="AU46" s="74"/>
      <c r="AV46" s="74"/>
      <c r="AW46" s="74"/>
      <c r="AX46" s="74"/>
      <c r="AY46" s="74"/>
      <c r="AZ46" s="80"/>
      <c r="BA46" s="74"/>
      <c r="BB46" s="74"/>
      <c r="BC46" s="74"/>
      <c r="BD46" s="74"/>
      <c r="BE46" s="74"/>
      <c r="BF46" s="80"/>
      <c r="BG46" s="74"/>
      <c r="BH46" s="74"/>
      <c r="BI46" s="74"/>
      <c r="BJ46" s="74"/>
      <c r="BK46" s="74"/>
      <c r="BL46" s="80"/>
      <c r="BM46" s="74"/>
      <c r="BN46" s="74"/>
      <c r="BO46" s="74"/>
      <c r="BP46" s="74"/>
      <c r="BQ46" s="74"/>
      <c r="BR46" s="80"/>
      <c r="BS46" s="74"/>
      <c r="BT46" s="74"/>
      <c r="BU46" s="74"/>
      <c r="BV46" s="74"/>
      <c r="BW46" s="74"/>
      <c r="BX46" s="80"/>
      <c r="BY46" s="74"/>
      <c r="BZ46" s="74"/>
      <c r="CA46" s="74"/>
      <c r="CB46" s="74"/>
      <c r="CC46" s="74"/>
      <c r="CD46" s="80"/>
      <c r="CE46" s="74"/>
      <c r="CF46" s="74"/>
      <c r="CG46" s="74"/>
      <c r="CH46" s="74"/>
      <c r="CI46" s="74"/>
      <c r="CJ46" s="80"/>
      <c r="CK46" s="74"/>
      <c r="CL46" s="74"/>
      <c r="CM46" s="74"/>
      <c r="CN46" s="74"/>
      <c r="CO46" s="74"/>
      <c r="CP46" s="80"/>
      <c r="CQ46" s="74"/>
      <c r="CR46" s="74"/>
      <c r="CS46" s="74"/>
      <c r="CT46" s="74"/>
      <c r="CU46" s="74"/>
      <c r="CV46" s="80"/>
      <c r="CW46" s="74"/>
      <c r="CX46" s="74"/>
      <c r="CY46" s="74"/>
      <c r="CZ46" s="74"/>
      <c r="DA46" s="74"/>
      <c r="DB46" s="80"/>
      <c r="DC46" s="74"/>
      <c r="DD46" s="74"/>
    </row>
    <row r="47" spans="1:108" ht="27.95" customHeight="1" x14ac:dyDescent="0.2">
      <c r="A47" s="62"/>
      <c r="B47" s="84"/>
      <c r="C47" s="85"/>
      <c r="D47" s="86" t="s">
        <v>159</v>
      </c>
      <c r="E47" s="85"/>
      <c r="F47" s="69">
        <f>SUMPRODUCT(F8:F45,$A8:$A45)</f>
        <v>2912718.5750000002</v>
      </c>
      <c r="G47" s="70">
        <f>SUMPRODUCT(G8:G45,$A8:$A45)</f>
        <v>4244903.531175334</v>
      </c>
      <c r="H47" s="63">
        <f>F47/G47</f>
        <v>0.68616837900048178</v>
      </c>
      <c r="I47" s="69">
        <f>SUMPRODUCT(I8:I45,$A8:$A45)</f>
        <v>4302785.6174999997</v>
      </c>
      <c r="J47" s="70">
        <f>SUMPRODUCT(J8:J45,$A8:$A45)</f>
        <v>5822357.6235364294</v>
      </c>
      <c r="K47" s="63">
        <f>I47/J47</f>
        <v>0.73901087767373175</v>
      </c>
      <c r="L47" s="69">
        <f>SUMPRODUCT(L8:L45,$A8:$A45)</f>
        <v>2737403.3050020668</v>
      </c>
      <c r="M47" s="70">
        <f>SUMPRODUCT(M8:M45,$A8:$A45)</f>
        <v>4963979.6410723999</v>
      </c>
      <c r="N47" s="63">
        <f>L47/M47</f>
        <v>0.5514533706690804</v>
      </c>
      <c r="O47" s="69">
        <f>SUMPRODUCT(O8:O45,$A8:$A45)</f>
        <v>2892220.3054937017</v>
      </c>
      <c r="P47" s="70">
        <f>SUMPRODUCT(P8:P45,$A8:$A45)</f>
        <v>4238144.5406037038</v>
      </c>
      <c r="Q47" s="63">
        <f>O47/P47</f>
        <v>0.68242606588441612</v>
      </c>
      <c r="R47" s="69">
        <f>SUMPRODUCT(R8:R45,$A8:$A45)</f>
        <v>3259691.6394945323</v>
      </c>
      <c r="S47" s="70">
        <f>SUMPRODUCT(S8:S45,$A8:$A45)</f>
        <v>4874170.0187076358</v>
      </c>
      <c r="T47" s="63">
        <f>R47/S47</f>
        <v>0.66876855484799536</v>
      </c>
      <c r="U47" s="69">
        <f>SUMPRODUCT(U8:U45,$A8:$A45)</f>
        <v>3798753.4975016546</v>
      </c>
      <c r="V47" s="70">
        <f>SUMPRODUCT(V8:V45,$A8:$A45)</f>
        <v>5062880.2892687526</v>
      </c>
      <c r="W47" s="122">
        <f>U47/V47</f>
        <v>0.75031469844417753</v>
      </c>
      <c r="X47" s="69">
        <f>SUMPRODUCT(X8:X45,$A8:$A45)</f>
        <v>2531047.6019986793</v>
      </c>
      <c r="Y47" s="70">
        <f>SUMPRODUCT(Y8:Y45,$A8:$A45)</f>
        <v>4320358.7325019296</v>
      </c>
      <c r="Z47" s="63">
        <f>X47/Y47</f>
        <v>0.58584200033151967</v>
      </c>
      <c r="AA47" s="69">
        <f>SUMPRODUCT(AA8:AA45,$A8:$A45)</f>
        <v>1860423.7650012015</v>
      </c>
      <c r="AB47" s="70">
        <f>SUMPRODUCT(AB8:AB45,$A8:$A45)</f>
        <v>3755594.1696209935</v>
      </c>
      <c r="AC47" s="63">
        <f>AA47/AB47</f>
        <v>0.49537401566180178</v>
      </c>
      <c r="AD47" s="69">
        <f>SUMPRODUCT(AD8:AD45,$A8:$A45)</f>
        <v>3857716.168508512</v>
      </c>
      <c r="AE47" s="70">
        <f>SUMPRODUCT(AE8:AE45,$A8:$A45)</f>
        <v>5146911.4535128223</v>
      </c>
      <c r="AF47" s="63">
        <f>AD47/AE47</f>
        <v>0.74952060150084365</v>
      </c>
      <c r="AG47" s="69">
        <f>SUMPRODUCT(AG8:AG45,$A8:$A45)</f>
        <v>1402</v>
      </c>
      <c r="AH47" s="70">
        <f>SUMPRODUCT(AH8:AH45,$A8:$A45)</f>
        <v>0</v>
      </c>
      <c r="AI47" s="63" t="e">
        <f>AG47/AH47</f>
        <v>#DIV/0!</v>
      </c>
      <c r="AJ47" s="69">
        <f>SUMPRODUCT(AJ8:AJ45,$A8:$A45)</f>
        <v>28154162.475500349</v>
      </c>
      <c r="AK47" s="70">
        <f>SUMPRODUCT(AK8:AK45,$A8:$A45)</f>
        <v>42429300.000000007</v>
      </c>
      <c r="AL47" s="63">
        <f>AJ47/AK47</f>
        <v>0.66355472457712816</v>
      </c>
      <c r="AM47" s="85">
        <f>SUMPRODUCT(AM8:AM45,$A8:$A45)</f>
        <v>6213701</v>
      </c>
      <c r="AN47" s="58"/>
      <c r="AO47" s="69">
        <f>SUMPRODUCT(AO8:AO45,$A8:$A45)</f>
        <v>28154162.475500349</v>
      </c>
      <c r="AP47" s="87">
        <f>SUMPRODUCT(AP8:AP45,$A8:$A45)</f>
        <v>42429299.999999993</v>
      </c>
      <c r="AR47" s="70">
        <f>SUMPRODUCT(AR8:AR45,$A8:$A45)</f>
        <v>30920876.856985331</v>
      </c>
      <c r="AS47" s="70">
        <f>SUMPRODUCT(AS8:AS45,$A8:$A45)</f>
        <v>36254623.333333336</v>
      </c>
      <c r="AT47" s="63">
        <f>AR47/AS47</f>
        <v>0.85288092976974783</v>
      </c>
      <c r="AU47" s="70">
        <f>SUMPRODUCT(AU8:AU45,$A8:$A45)</f>
        <v>57128737.950000003</v>
      </c>
      <c r="AV47" s="70">
        <f>SUMPRODUCT(AV8:AV45,$A8:$A45)</f>
        <v>61341</v>
      </c>
      <c r="AW47" s="70">
        <f>SUMPRODUCT(AW8:AW45,$A8:$A45)</f>
        <v>4397185.166666666</v>
      </c>
      <c r="AX47" s="70">
        <f>SUMPRODUCT(AX8:AX45,$A8:$A45)</f>
        <v>29258131.657467719</v>
      </c>
      <c r="AY47" s="70">
        <f>SUMPRODUCT(AY8:AY45,$A8:$A45)</f>
        <v>36254623.333333336</v>
      </c>
      <c r="AZ47" s="63">
        <f>AX47/AY47</f>
        <v>0.80701794605509303</v>
      </c>
      <c r="BA47" s="70">
        <f>SUMPRODUCT(BA8:BA45,$A8:$A45)</f>
        <v>31024737.800000001</v>
      </c>
      <c r="BB47" s="70">
        <f>SUMPRODUCT(BB8:BB45,$A8:$A45)</f>
        <v>9854617.5</v>
      </c>
      <c r="BC47" s="70">
        <f>SUMPRODUCT(BC8:BC45,$A8:$A45)</f>
        <v>7667168.7166666687</v>
      </c>
      <c r="BD47" s="70">
        <f>SUMPRODUCT(BD8:BD45,$A8:$A45)</f>
        <v>40796864.443968892</v>
      </c>
      <c r="BE47" s="70">
        <f>SUMPRODUCT(BE8:BE45,$A8:$A45)</f>
        <v>36254623.333333336</v>
      </c>
      <c r="BF47" s="63">
        <f>BD47/BE47</f>
        <v>1.1252872238906786</v>
      </c>
      <c r="BG47" s="70">
        <f>SUMPRODUCT(BG8:BG45,$A8:$A45)</f>
        <v>46748557.799999997</v>
      </c>
      <c r="BH47" s="70">
        <f>SUMPRODUCT(BH8:BH45,$A8:$A45)</f>
        <v>20598882.5</v>
      </c>
      <c r="BI47" s="70">
        <f>SUMPRODUCT(BI8:BI45,$A8:$A45)</f>
        <v>4381718.1666666679</v>
      </c>
      <c r="BJ47" s="70">
        <f>SUMPRODUCT(BJ8:BJ45,$A8:$A45)</f>
        <v>28222809.755960755</v>
      </c>
      <c r="BK47" s="70">
        <f>SUMPRODUCT(BK8:BK45,$A8:$A45)</f>
        <v>42835215</v>
      </c>
      <c r="BL47" s="63">
        <f>BJ47/BK47</f>
        <v>0.65886933813594151</v>
      </c>
      <c r="BM47" s="70">
        <f>SUMPRODUCT(BM8:BM45,$A8:$A45)</f>
        <v>42712429.200000003</v>
      </c>
      <c r="BN47" s="70">
        <f>SUMPRODUCT(BN8:BN45,$A8:$A45)</f>
        <v>30484238.5</v>
      </c>
      <c r="BO47" s="70">
        <f>SUMPRODUCT(BO8:BO45,$A8:$A45)</f>
        <v>5904305.3333333321</v>
      </c>
      <c r="BP47" s="70">
        <f>SUMPRODUCT(BP8:BP45,$A8:$A45)</f>
        <v>26506692.403474454</v>
      </c>
      <c r="BQ47" s="70">
        <f>SUMPRODUCT(BQ8:BQ45,$A8:$A45)</f>
        <v>42835215</v>
      </c>
      <c r="BR47" s="63">
        <f>BP47/BQ47</f>
        <v>0.61880610155626514</v>
      </c>
      <c r="BS47" s="70">
        <f>SUMPRODUCT(BS8:BS45,$A8:$A45)</f>
        <v>63877010.550000004</v>
      </c>
      <c r="BT47" s="70">
        <f>SUMPRODUCT(BT8:BT45,$A8:$A45)</f>
        <v>26494854.649999999</v>
      </c>
      <c r="BU47" s="70">
        <f>SUMPRODUCT(BU8:BU45,$A8:$A45)</f>
        <v>5163866.9333333317</v>
      </c>
      <c r="BV47" s="70">
        <f>SUMPRODUCT(BV8:BV45,$A8:$A45)</f>
        <v>19590332.861981042</v>
      </c>
      <c r="BW47" s="70">
        <f>SUMPRODUCT(BW8:BW45,$A8:$A45)</f>
        <v>42835215</v>
      </c>
      <c r="BX47" s="63">
        <f>BV47/BW47</f>
        <v>0.45734176569397494</v>
      </c>
      <c r="BY47" s="70">
        <f>SUMPRODUCT(BY8:BY45,$A8:$A45)</f>
        <v>78285372.199999988</v>
      </c>
      <c r="BZ47" s="70">
        <f>SUMPRODUCT(BZ8:BZ45,$A8:$A45)</f>
        <v>15139004.25</v>
      </c>
      <c r="CA47" s="70">
        <f>SUMPRODUCT(CA8:CA45,$A8:$A45)</f>
        <v>5680216.5666666683</v>
      </c>
      <c r="CB47" s="70">
        <f>SUMPRODUCT(CB8:CB45,$A8:$A45)</f>
        <v>25260494.446985502</v>
      </c>
      <c r="CC47" s="70">
        <f>SUMPRODUCT(CC8:CC45,$A8:$A45)</f>
        <v>41798966.666666664</v>
      </c>
      <c r="CD47" s="63">
        <f>CB47/CC47</f>
        <v>0.60433298862217899</v>
      </c>
      <c r="CE47" s="70">
        <f>SUMPRODUCT(CE8:CE45,$A8:$A45)</f>
        <v>86603538.149999991</v>
      </c>
      <c r="CF47" s="70">
        <f>SUMPRODUCT(CF8:CF45,$A8:$A45)</f>
        <v>18740491.75</v>
      </c>
      <c r="CG47" s="70">
        <f>SUMPRODUCT(CG8:CG45,$A8:$A45)</f>
        <v>6102473.6166666672</v>
      </c>
      <c r="CH47" s="70">
        <f>SUMPRODUCT(CH8:CH45,$A8:$A45)</f>
        <v>46507790.479557559</v>
      </c>
      <c r="CI47" s="70">
        <f>SUMPRODUCT(CI8:CI45,$A8:$A45)</f>
        <v>41798966.666666664</v>
      </c>
      <c r="CJ47" s="63">
        <f>CH47/CI47</f>
        <v>1.1126540722990177</v>
      </c>
      <c r="CK47" s="70">
        <f>SUMPRODUCT(CK8:CK45,$A8:$A45)</f>
        <v>104614969.8</v>
      </c>
      <c r="CL47" s="70">
        <f>SUMPRODUCT(CL8:CL45,$A8:$A45)</f>
        <v>18135794.75</v>
      </c>
      <c r="CM47" s="70">
        <f>SUMPRODUCT(CM8:CM45,$A8:$A45)</f>
        <v>6073073.1166666672</v>
      </c>
      <c r="CN47" s="70">
        <f>SUMPRODUCT(CN8:CN45,$A8:$A45)</f>
        <v>24189173.480997711</v>
      </c>
      <c r="CO47" s="70">
        <f>SUMPRODUCT(CO8:CO45,$A8:$A45)</f>
        <v>41798966.666666664</v>
      </c>
      <c r="CP47" s="63">
        <f>CN47/CO47</f>
        <v>0.57870266683620675</v>
      </c>
      <c r="CQ47" s="70">
        <f>SUMPRODUCT(CQ8:CQ45,$A8:$A45)</f>
        <v>83752699.200000003</v>
      </c>
      <c r="CR47" s="70">
        <f>SUMPRODUCT(CR8:CR45,$A8:$A45)</f>
        <v>8101884.5</v>
      </c>
      <c r="CS47" s="70">
        <f>SUMPRODUCT(CS8:CS45,$A8:$A45)</f>
        <v>6006329.8666666662</v>
      </c>
      <c r="CT47" s="70">
        <f>SUMPRODUCT(CT8:CT45,$A8:$A45)</f>
        <v>27185189.826518871</v>
      </c>
      <c r="CU47" s="70">
        <f>SUMPRODUCT(CU8:CU45,$A8:$A45)</f>
        <v>42429300.000000007</v>
      </c>
      <c r="CV47" s="63">
        <f>CT47/CU47</f>
        <v>0.64071737753200897</v>
      </c>
      <c r="CW47" s="70">
        <f>SUMPRODUCT(CW8:CW45,$A8:$A45)</f>
        <v>74984458</v>
      </c>
      <c r="CX47" s="70">
        <f>SUMPRODUCT(CX8:CX45,$A8:$A45)</f>
        <v>4220595</v>
      </c>
      <c r="CY47" s="70">
        <f>SUMPRODUCT(CY8:CY45,$A8:$A45)</f>
        <v>6964205.333333333</v>
      </c>
      <c r="CZ47" s="70">
        <f>SUMPRODUCT(CZ8:CZ45,$A8:$A45)</f>
        <v>25609605.80300035</v>
      </c>
      <c r="DA47" s="70">
        <f>SUMPRODUCT(DA8:DA45,$A8:$A45)</f>
        <v>42429300.000000007</v>
      </c>
      <c r="DB47" s="63">
        <f>CZ47/DA47</f>
        <v>0.60358303820709613</v>
      </c>
      <c r="DC47" s="70">
        <f>SUMPRODUCT(DC8:DC45,$A8:$A45)</f>
        <v>79110754.549999997</v>
      </c>
      <c r="DD47" s="70">
        <f>SUMPRODUCT(DD8:DD45,$A8:$A45)</f>
        <v>2787217.5</v>
      </c>
    </row>
    <row r="48" spans="1:108" ht="27.95" customHeight="1" x14ac:dyDescent="0.2">
      <c r="A48" s="62"/>
      <c r="B48" s="84"/>
      <c r="C48" s="85"/>
      <c r="D48" s="86" t="s">
        <v>160</v>
      </c>
      <c r="E48" s="85"/>
      <c r="F48" s="88">
        <f>F47*0.8*0.96</f>
        <v>2236967.8656000001</v>
      </c>
      <c r="G48" s="70">
        <f>G47*0.8*0.96</f>
        <v>3260085.9119426566</v>
      </c>
      <c r="H48" s="71"/>
      <c r="I48" s="88">
        <f>I47*0.8*0.96</f>
        <v>3304539.3542399998</v>
      </c>
      <c r="J48" s="70">
        <f>J47*0.8*0.96</f>
        <v>4471570.6548759779</v>
      </c>
      <c r="K48" s="71"/>
      <c r="L48" s="88">
        <f>L47*0.8*0.96</f>
        <v>2102325.7382415873</v>
      </c>
      <c r="M48" s="70">
        <f>M47*0.8*0.96</f>
        <v>3812336.3643436031</v>
      </c>
      <c r="N48" s="71"/>
      <c r="O48" s="88">
        <f>O47*0.8*0.96</f>
        <v>2221225.1946191629</v>
      </c>
      <c r="P48" s="70">
        <f>P47*0.8*0.96</f>
        <v>3254895.0071836445</v>
      </c>
      <c r="Q48" s="71"/>
      <c r="R48" s="88">
        <f>R47*0.8*0.96</f>
        <v>2503443.1791318012</v>
      </c>
      <c r="S48" s="70">
        <f>S47*0.8*0.96</f>
        <v>3743362.5743674645</v>
      </c>
      <c r="T48" s="71"/>
      <c r="U48" s="88">
        <f>U47*0.8*0.96</f>
        <v>2917442.6860812707</v>
      </c>
      <c r="V48" s="70">
        <f>V47*0.8*0.96</f>
        <v>3888292.0621584021</v>
      </c>
      <c r="W48" s="71"/>
      <c r="X48" s="88">
        <f>X47*0.8*0.96</f>
        <v>1943844.5583349857</v>
      </c>
      <c r="Y48" s="70">
        <f>Y47*0.8*0.96</f>
        <v>3318035.5065614819</v>
      </c>
      <c r="Z48" s="71"/>
      <c r="AA48" s="88">
        <f>AA47*0.8*0.96</f>
        <v>1428805.4515209228</v>
      </c>
      <c r="AB48" s="70">
        <f>AB47*0.8*0.96</f>
        <v>2884296.3222689233</v>
      </c>
      <c r="AC48" s="71"/>
      <c r="AD48" s="88">
        <f>AD47*0.8*0.96</f>
        <v>2962726.0174145373</v>
      </c>
      <c r="AE48" s="70">
        <f>AE47*0.8*0.96</f>
        <v>3952827.9962978475</v>
      </c>
      <c r="AF48" s="71"/>
      <c r="AG48" s="88">
        <f>AG47*0.8*0.96</f>
        <v>1076.7360000000001</v>
      </c>
      <c r="AH48" s="70">
        <f>AH47*0.8*0.96</f>
        <v>0</v>
      </c>
      <c r="AI48" s="71"/>
      <c r="AJ48" s="88">
        <f>AJ47*0.8*0.96</f>
        <v>21622396.781184267</v>
      </c>
      <c r="AK48" s="70">
        <f>AK47*0.8*0.96</f>
        <v>32585702.400000006</v>
      </c>
      <c r="AL48" s="71"/>
      <c r="AM48" s="85">
        <f>AM47*0.8*0.96</f>
        <v>4772122.3679999998</v>
      </c>
      <c r="AN48" s="58"/>
      <c r="AO48" s="69">
        <f>AO47*0.8*0.96</f>
        <v>21622396.781184267</v>
      </c>
      <c r="AP48" s="87">
        <f>AP47*0.8*0.96</f>
        <v>32585702.399999991</v>
      </c>
      <c r="AR48" s="70">
        <f>AR47*0.8*0.96</f>
        <v>23747233.426164735</v>
      </c>
      <c r="AS48" s="70">
        <f>AS47*0.8*0.96</f>
        <v>27843550.720000003</v>
      </c>
      <c r="AT48" s="63"/>
      <c r="AU48" s="70">
        <f>AU47*0.8*0.96</f>
        <v>43874870.745600007</v>
      </c>
      <c r="AV48" s="70">
        <f>AV47*0.8*0.96</f>
        <v>47109.887999999999</v>
      </c>
      <c r="AW48" s="70">
        <f>AW47*0.8*0.96</f>
        <v>3377038.2079999992</v>
      </c>
      <c r="AX48" s="70">
        <f>AX47*0.8*0.96</f>
        <v>22470245.112935208</v>
      </c>
      <c r="AY48" s="70">
        <f>AY47*0.8*0.96</f>
        <v>27843550.720000003</v>
      </c>
      <c r="AZ48" s="63"/>
      <c r="BA48" s="70">
        <f>BA47*0.8*0.96</f>
        <v>23826998.630400002</v>
      </c>
      <c r="BB48" s="70">
        <f>BB47*0.8*0.96</f>
        <v>7568346.2399999993</v>
      </c>
      <c r="BC48" s="70">
        <f>BC47*0.8*0.96</f>
        <v>5888385.5744000021</v>
      </c>
      <c r="BD48" s="70">
        <f>BD47*0.8*0.96</f>
        <v>31331991.892968107</v>
      </c>
      <c r="BE48" s="70">
        <f>BE47*0.8*0.96</f>
        <v>27843550.720000003</v>
      </c>
      <c r="BF48" s="63"/>
      <c r="BG48" s="70">
        <f>BG47*0.8*0.96</f>
        <v>35902892.3904</v>
      </c>
      <c r="BH48" s="70">
        <f>BH47*0.8*0.96</f>
        <v>15819941.76</v>
      </c>
      <c r="BI48" s="70">
        <f>BI47*0.8*0.96</f>
        <v>3365159.5520000011</v>
      </c>
      <c r="BJ48" s="70">
        <f>BJ47*0.8*0.96</f>
        <v>21675117.892577861</v>
      </c>
      <c r="BK48" s="70">
        <f>BK47*0.8*0.96</f>
        <v>32897445.119999997</v>
      </c>
      <c r="BL48" s="63"/>
      <c r="BM48" s="70">
        <f>BM47*0.8*0.96</f>
        <v>32803145.625600006</v>
      </c>
      <c r="BN48" s="70">
        <f>BN47*0.8*0.96</f>
        <v>23411895.168000001</v>
      </c>
      <c r="BO48" s="70">
        <f>BO47*0.8*0.96</f>
        <v>4534506.4959999993</v>
      </c>
      <c r="BP48" s="70">
        <f>BP47*0.8*0.96</f>
        <v>20357139.765868381</v>
      </c>
      <c r="BQ48" s="70">
        <f>BQ47*0.8*0.96</f>
        <v>32897445.119999997</v>
      </c>
      <c r="BR48" s="63"/>
      <c r="BS48" s="70">
        <f>BS47*0.8*0.96</f>
        <v>49057544.102400005</v>
      </c>
      <c r="BT48" s="70">
        <f>BT47*0.8*0.96</f>
        <v>20348048.371199999</v>
      </c>
      <c r="BU48" s="70">
        <f>BU47*0.8*0.96</f>
        <v>3965849.8047999986</v>
      </c>
      <c r="BV48" s="70">
        <f>BV47*0.8*0.96</f>
        <v>15045375.63800144</v>
      </c>
      <c r="BW48" s="70">
        <f>BW47*0.8*0.96</f>
        <v>32897445.119999997</v>
      </c>
      <c r="BX48" s="63"/>
      <c r="BY48" s="70">
        <f>BY47*0.8*0.96</f>
        <v>60123165.849599987</v>
      </c>
      <c r="BZ48" s="70">
        <f>BZ47*0.8*0.96</f>
        <v>11626755.264</v>
      </c>
      <c r="CA48" s="70">
        <f>CA47*0.8*0.96</f>
        <v>4362406.3232000014</v>
      </c>
      <c r="CB48" s="70">
        <f>CB47*0.8*0.96</f>
        <v>19400059.735284865</v>
      </c>
      <c r="CC48" s="70">
        <f>CC47*0.8*0.96</f>
        <v>32101606.399999999</v>
      </c>
      <c r="CD48" s="63"/>
      <c r="CE48" s="70">
        <f>CE47*0.8*0.96</f>
        <v>66511517.299199991</v>
      </c>
      <c r="CF48" s="70">
        <f>CF47*0.8*0.96</f>
        <v>14392697.663999999</v>
      </c>
      <c r="CG48" s="70">
        <f>CG47*0.8*0.96</f>
        <v>4686699.7375999996</v>
      </c>
      <c r="CH48" s="70">
        <f>CH47*0.8*0.96</f>
        <v>35717983.088300206</v>
      </c>
      <c r="CI48" s="70">
        <f>CI47*0.8*0.96</f>
        <v>32101606.399999999</v>
      </c>
      <c r="CJ48" s="63"/>
      <c r="CK48" s="70">
        <f>CK47*0.8*0.96</f>
        <v>80344296.806400001</v>
      </c>
      <c r="CL48" s="70">
        <f>CL47*0.8*0.96</f>
        <v>13928290.368000001</v>
      </c>
      <c r="CM48" s="70">
        <f>CM47*0.8*0.96</f>
        <v>4664120.1536000008</v>
      </c>
      <c r="CN48" s="70">
        <f>CN47*0.8*0.96</f>
        <v>18577285.233406242</v>
      </c>
      <c r="CO48" s="70">
        <f>CO47*0.8*0.96</f>
        <v>32101606.399999999</v>
      </c>
      <c r="CP48" s="63"/>
      <c r="CQ48" s="70">
        <f>CQ47*0.8*0.96</f>
        <v>64322072.985600002</v>
      </c>
      <c r="CR48" s="70">
        <f>CR47*0.8*0.96</f>
        <v>6222247.2960000001</v>
      </c>
      <c r="CS48" s="70">
        <f>CS47*0.8*0.96</f>
        <v>4612861.3376000002</v>
      </c>
      <c r="CT48" s="70">
        <f>CT47*0.8*0.96</f>
        <v>20878225.786766496</v>
      </c>
      <c r="CU48" s="70">
        <f>CU47*0.8*0.96</f>
        <v>32585702.400000006</v>
      </c>
      <c r="CV48" s="63"/>
      <c r="CW48" s="70">
        <f>CW47*0.8*0.96</f>
        <v>57588063.744000003</v>
      </c>
      <c r="CX48" s="70">
        <f>CX47*0.8*0.96</f>
        <v>3241416.96</v>
      </c>
      <c r="CY48" s="70">
        <f>CY47*0.8*0.96</f>
        <v>5348509.6959999995</v>
      </c>
      <c r="CZ48" s="70">
        <f>CZ47*0.8*0.96</f>
        <v>19668177.256704267</v>
      </c>
      <c r="DA48" s="70">
        <f>DA47*0.8*0.96</f>
        <v>32585702.400000006</v>
      </c>
      <c r="DB48" s="63"/>
      <c r="DC48" s="70">
        <f>DC47*0.8*0.96</f>
        <v>60757059.494399995</v>
      </c>
      <c r="DD48" s="70">
        <f>DD47*0.8*0.96</f>
        <v>2140583.04</v>
      </c>
    </row>
    <row r="49" spans="1:108" ht="27.95" customHeight="1" x14ac:dyDescent="0.2">
      <c r="A49" s="89"/>
      <c r="B49" s="90"/>
      <c r="C49" s="91"/>
      <c r="D49" s="86" t="s">
        <v>161</v>
      </c>
      <c r="E49" s="91"/>
      <c r="F49" s="88">
        <f>F47*0.8*0.93</f>
        <v>2167062.6198000005</v>
      </c>
      <c r="G49" s="70">
        <f>G47*0.8*0.93</f>
        <v>3158208.2271944489</v>
      </c>
      <c r="H49" s="92"/>
      <c r="I49" s="88">
        <f>I47*0.8*0.93</f>
        <v>3201272.4994200002</v>
      </c>
      <c r="J49" s="70">
        <f>J47*0.8*0.93</f>
        <v>4331834.071911104</v>
      </c>
      <c r="K49" s="92"/>
      <c r="L49" s="88">
        <f>L47*0.8*0.93</f>
        <v>2036628.0589215378</v>
      </c>
      <c r="M49" s="70">
        <f>M47*0.8*0.93</f>
        <v>3693200.8529578662</v>
      </c>
      <c r="N49" s="92"/>
      <c r="O49" s="88">
        <f>O47*0.8*0.93</f>
        <v>2151811.9072873141</v>
      </c>
      <c r="P49" s="70">
        <f>P47*0.8*0.93</f>
        <v>3153179.5382091557</v>
      </c>
      <c r="Q49" s="92"/>
      <c r="R49" s="88">
        <f>R47*0.8*0.93</f>
        <v>2425210.5797839323</v>
      </c>
      <c r="S49" s="70">
        <f>S47*0.8*0.93</f>
        <v>3626382.4939184813</v>
      </c>
      <c r="T49" s="92"/>
      <c r="U49" s="88">
        <f>U47*0.8*0.93</f>
        <v>2826272.6021412313</v>
      </c>
      <c r="V49" s="70">
        <f>V47*0.8*0.93</f>
        <v>3766782.9352159523</v>
      </c>
      <c r="W49" s="92"/>
      <c r="X49" s="88">
        <f>X47*0.8*0.93</f>
        <v>1883099.4158870175</v>
      </c>
      <c r="Y49" s="70">
        <f>Y47*0.8*0.93</f>
        <v>3214346.8969814358</v>
      </c>
      <c r="Z49" s="92"/>
      <c r="AA49" s="88">
        <f>AA47*0.8*0.93</f>
        <v>1384155.2811608941</v>
      </c>
      <c r="AB49" s="70">
        <f>AB47*0.8*0.93</f>
        <v>2794162.0621980196</v>
      </c>
      <c r="AC49" s="92"/>
      <c r="AD49" s="88">
        <f>AD47*0.8*0.93</f>
        <v>2870140.8293703333</v>
      </c>
      <c r="AE49" s="70">
        <f>AE47*0.8*0.93</f>
        <v>3829302.1214135401</v>
      </c>
      <c r="AF49" s="92"/>
      <c r="AG49" s="88">
        <f>AG47*0.8*0.93</f>
        <v>1043.0880000000002</v>
      </c>
      <c r="AH49" s="70">
        <f>AH47*0.8*0.93</f>
        <v>0</v>
      </c>
      <c r="AI49" s="92"/>
      <c r="AJ49" s="88">
        <f>AJ47*0.8*0.93</f>
        <v>20946696.881772261</v>
      </c>
      <c r="AK49" s="70">
        <f>AK47*0.8*0.93</f>
        <v>31567399.20000001</v>
      </c>
      <c r="AL49" s="92"/>
      <c r="AM49" s="85">
        <f>AM47*0.8*0.93</f>
        <v>4622993.5439999998</v>
      </c>
      <c r="AN49" s="58"/>
      <c r="AO49" s="69">
        <f>AO47*0.8*0.93</f>
        <v>20946696.881772261</v>
      </c>
      <c r="AP49" s="87">
        <f>AP47*0.8*0.93</f>
        <v>31567399.199999996</v>
      </c>
      <c r="AR49" s="70">
        <f>AR47*0.8*0.93</f>
        <v>23005132.381597091</v>
      </c>
      <c r="AS49" s="70">
        <f>AS47*0.8*0.93</f>
        <v>26973439.760000005</v>
      </c>
      <c r="AT49" s="93"/>
      <c r="AU49" s="70">
        <f>AU47*0.8*0.93</f>
        <v>42503781.034800008</v>
      </c>
      <c r="AV49" s="70">
        <f>AV47*0.8*0.93</f>
        <v>45637.704000000005</v>
      </c>
      <c r="AW49" s="70">
        <f>AW47*0.8*0.93</f>
        <v>3271505.7639999995</v>
      </c>
      <c r="AX49" s="70">
        <f>AX47*0.8*0.93</f>
        <v>21768049.953155987</v>
      </c>
      <c r="AY49" s="70">
        <f>AY47*0.8*0.93</f>
        <v>26973439.760000005</v>
      </c>
      <c r="AZ49" s="93"/>
      <c r="BA49" s="70">
        <f>BA47*0.8*0.93</f>
        <v>23082404.923200004</v>
      </c>
      <c r="BB49" s="70">
        <f>BB47*0.8*0.93</f>
        <v>7331835.4199999999</v>
      </c>
      <c r="BC49" s="70">
        <f>BC47*0.8*0.93</f>
        <v>5704373.5252000019</v>
      </c>
      <c r="BD49" s="70">
        <f>BD47*0.8*0.93</f>
        <v>30352867.146312859</v>
      </c>
      <c r="BE49" s="70">
        <f>BE47*0.8*0.93</f>
        <v>26973439.760000005</v>
      </c>
      <c r="BF49" s="93"/>
      <c r="BG49" s="70">
        <f>BG47*0.8*0.93</f>
        <v>34780927.003200002</v>
      </c>
      <c r="BH49" s="70">
        <f>BH47*0.8*0.93</f>
        <v>15325568.58</v>
      </c>
      <c r="BI49" s="70">
        <f>BI47*0.8*0.93</f>
        <v>3259998.3160000015</v>
      </c>
      <c r="BJ49" s="70">
        <f>BJ47*0.8*0.93</f>
        <v>20997770.458434805</v>
      </c>
      <c r="BK49" s="70">
        <f>BK47*0.8*0.93</f>
        <v>31869399.960000001</v>
      </c>
      <c r="BL49" s="93"/>
      <c r="BM49" s="70">
        <f>BM47*0.8*0.93</f>
        <v>31778047.324800007</v>
      </c>
      <c r="BN49" s="70">
        <f>BN47*0.8*0.93</f>
        <v>22680273.444000002</v>
      </c>
      <c r="BO49" s="70">
        <f>BO47*0.8*0.93</f>
        <v>4392803.1679999996</v>
      </c>
      <c r="BP49" s="70">
        <f>BP47*0.8*0.93</f>
        <v>19720979.148184996</v>
      </c>
      <c r="BQ49" s="70">
        <f>BQ47*0.8*0.93</f>
        <v>31869399.960000001</v>
      </c>
      <c r="BR49" s="93"/>
      <c r="BS49" s="70">
        <f>BS47*0.8*0.93</f>
        <v>47524495.84920001</v>
      </c>
      <c r="BT49" s="70">
        <f>BT47*0.8*0.93</f>
        <v>19712171.8596</v>
      </c>
      <c r="BU49" s="70">
        <f>BU47*0.8*0.93</f>
        <v>3841916.998399999</v>
      </c>
      <c r="BV49" s="70">
        <f>BV47*0.8*0.93</f>
        <v>14575207.649313897</v>
      </c>
      <c r="BW49" s="70">
        <f>BW47*0.8*0.93</f>
        <v>31869399.960000001</v>
      </c>
      <c r="BX49" s="93"/>
      <c r="BY49" s="70">
        <f>BY47*0.8*0.93</f>
        <v>58244316.916799992</v>
      </c>
      <c r="BZ49" s="70">
        <f>BZ47*0.8*0.93</f>
        <v>11263419.162</v>
      </c>
      <c r="CA49" s="70">
        <f>CA47*0.8*0.93</f>
        <v>4226081.1256000018</v>
      </c>
      <c r="CB49" s="70">
        <f>CB47*0.8*0.93</f>
        <v>18793807.868557215</v>
      </c>
      <c r="CC49" s="70">
        <f>CC47*0.8*0.93</f>
        <v>31098431.199999999</v>
      </c>
      <c r="CD49" s="93"/>
      <c r="CE49" s="70">
        <f>CE47*0.8*0.93</f>
        <v>64433032.383599997</v>
      </c>
      <c r="CF49" s="70">
        <f>CF47*0.8*0.93</f>
        <v>13942925.862000002</v>
      </c>
      <c r="CG49" s="70">
        <f>CG47*0.8*0.93</f>
        <v>4540240.3708000006</v>
      </c>
      <c r="CH49" s="70">
        <f>CH47*0.8*0.93</f>
        <v>34601796.116790824</v>
      </c>
      <c r="CI49" s="70">
        <f>CI47*0.8*0.93</f>
        <v>31098431.199999999</v>
      </c>
      <c r="CJ49" s="93"/>
      <c r="CK49" s="70">
        <f>CK47*0.8*0.93</f>
        <v>77833537.531200007</v>
      </c>
      <c r="CL49" s="70">
        <f>CL47*0.8*0.93</f>
        <v>13493031.294000002</v>
      </c>
      <c r="CM49" s="70">
        <f>CM47*0.8*0.93</f>
        <v>4518366.3988000005</v>
      </c>
      <c r="CN49" s="70">
        <f>CN47*0.8*0.93</f>
        <v>17996745.069862299</v>
      </c>
      <c r="CO49" s="70">
        <f>CO47*0.8*0.93</f>
        <v>31098431.199999999</v>
      </c>
      <c r="CP49" s="93"/>
      <c r="CQ49" s="70">
        <f>CQ47*0.8*0.93</f>
        <v>62312008.20480001</v>
      </c>
      <c r="CR49" s="70">
        <f>CR47*0.8*0.93</f>
        <v>6027802.0680000009</v>
      </c>
      <c r="CS49" s="70">
        <f>CS47*0.8*0.93</f>
        <v>4468709.4208000004</v>
      </c>
      <c r="CT49" s="70">
        <f>CT47*0.8*0.93</f>
        <v>20225781.230930045</v>
      </c>
      <c r="CU49" s="70">
        <f>CU47*0.8*0.93</f>
        <v>31567399.20000001</v>
      </c>
      <c r="CV49" s="93"/>
      <c r="CW49" s="70">
        <f>CW47*0.8*0.93</f>
        <v>55788436.752000012</v>
      </c>
      <c r="CX49" s="70">
        <f>CX47*0.8*0.93</f>
        <v>3140122.68</v>
      </c>
      <c r="CY49" s="70">
        <f>CY47*0.8*0.93</f>
        <v>5181368.7680000002</v>
      </c>
      <c r="CZ49" s="70">
        <f>CZ47*0.8*0.93</f>
        <v>19053546.717432261</v>
      </c>
      <c r="DA49" s="70">
        <f>DA47*0.8*0.93</f>
        <v>31567399.20000001</v>
      </c>
      <c r="DB49" s="93"/>
      <c r="DC49" s="70">
        <f>DC47*0.8*0.93</f>
        <v>58858401.385200001</v>
      </c>
      <c r="DD49" s="70">
        <f>DD47*0.8*0.93</f>
        <v>2073689.82</v>
      </c>
    </row>
    <row r="50" spans="1:108" ht="27.95" customHeight="1" x14ac:dyDescent="0.2">
      <c r="A50" s="89"/>
      <c r="B50" s="90"/>
      <c r="C50" s="91"/>
      <c r="D50" s="86" t="s">
        <v>162</v>
      </c>
      <c r="E50" s="91"/>
      <c r="F50" s="88">
        <f>F47*0.8*0.9405</f>
        <v>2191529.4558300003</v>
      </c>
      <c r="G50" s="70">
        <f>G47*0.8*0.9405</f>
        <v>3193865.4168563215</v>
      </c>
      <c r="H50" s="92"/>
      <c r="I50" s="88">
        <f>I47*0.8*0.9405</f>
        <v>3237415.8986069998</v>
      </c>
      <c r="J50" s="70">
        <f>J47*0.8*0.9405</f>
        <v>4380741.87594881</v>
      </c>
      <c r="K50" s="92"/>
      <c r="L50" s="88">
        <f>L47*0.8*0.9405</f>
        <v>2059622.246683555</v>
      </c>
      <c r="M50" s="70">
        <f>M47*0.8*0.9405</f>
        <v>3734898.2819428742</v>
      </c>
      <c r="N50" s="92"/>
      <c r="O50" s="88">
        <f>O47*0.8*0.9405</f>
        <v>2176106.5578534612</v>
      </c>
      <c r="P50" s="70">
        <f>P47*0.8*0.9405</f>
        <v>3188779.9523502267</v>
      </c>
      <c r="Q50" s="92"/>
      <c r="R50" s="88">
        <f>R47*0.8*0.9405</f>
        <v>2452591.9895556862</v>
      </c>
      <c r="S50" s="70">
        <f>S47*0.8*0.9405</f>
        <v>3667325.5220756256</v>
      </c>
      <c r="T50" s="92"/>
      <c r="U50" s="88">
        <f>U47*0.8*0.9405</f>
        <v>2858182.1315202452</v>
      </c>
      <c r="V50" s="70">
        <f>V47*0.8*0.9405</f>
        <v>3809311.1296458095</v>
      </c>
      <c r="W50" s="92"/>
      <c r="X50" s="88">
        <f>X47*0.8*0.9405</f>
        <v>1904360.2157438064</v>
      </c>
      <c r="Y50" s="70">
        <f>Y47*0.8*0.9405</f>
        <v>3250637.9103344521</v>
      </c>
      <c r="Z50" s="92"/>
      <c r="AA50" s="88">
        <f>AA47*0.8*0.9405</f>
        <v>1399782.8407869041</v>
      </c>
      <c r="AB50" s="70">
        <f>AB47*0.8*0.9405</f>
        <v>2825709.0532228355</v>
      </c>
      <c r="AC50" s="92"/>
      <c r="AD50" s="88">
        <f>AD47*0.8*0.9405</f>
        <v>2902545.6451858045</v>
      </c>
      <c r="AE50" s="70">
        <f>AE47*0.8*0.9405</f>
        <v>3872536.177623048</v>
      </c>
      <c r="AF50" s="92"/>
      <c r="AG50" s="88">
        <f>AG47*0.8*0.9405</f>
        <v>1054.8648000000001</v>
      </c>
      <c r="AH50" s="70">
        <f>AH47*0.8*0.9405</f>
        <v>0</v>
      </c>
      <c r="AI50" s="92"/>
      <c r="AJ50" s="88">
        <f>AJ47*0.8*0.9405</f>
        <v>21183191.846566461</v>
      </c>
      <c r="AK50" s="70">
        <f>AK47*0.8*0.9405</f>
        <v>31923805.320000008</v>
      </c>
      <c r="AL50" s="92"/>
      <c r="AM50" s="85">
        <f>AM47*0.8*0.9405</f>
        <v>4675188.6323999995</v>
      </c>
      <c r="AN50" s="58"/>
      <c r="AO50" s="69">
        <f>AO47*0.8*0.9405</f>
        <v>21183191.846566461</v>
      </c>
      <c r="AP50" s="87">
        <f>AP47*0.8*0.9405</f>
        <v>31923805.319999993</v>
      </c>
      <c r="AR50" s="70">
        <f>AR47*0.8*0.9405</f>
        <v>23264867.747195765</v>
      </c>
      <c r="AS50" s="70">
        <f>AS47*0.8*0.9405</f>
        <v>27277978.596000005</v>
      </c>
      <c r="AT50" s="93"/>
      <c r="AU50" s="70">
        <f>AU47*0.8*0.9405</f>
        <v>42983662.433580004</v>
      </c>
      <c r="AV50" s="70">
        <f>AV47*0.8*0.9405</f>
        <v>46152.968400000005</v>
      </c>
      <c r="AW50" s="70">
        <f>AW47*0.8*0.9405</f>
        <v>3308442.1193999997</v>
      </c>
      <c r="AX50" s="70">
        <f>AX47*0.8*0.9405</f>
        <v>22013818.259078715</v>
      </c>
      <c r="AY50" s="70">
        <f>AY47*0.8*0.9405</f>
        <v>27277978.596000005</v>
      </c>
      <c r="AZ50" s="93"/>
      <c r="BA50" s="70">
        <f>BA47*0.8*0.9405</f>
        <v>23343012.720720001</v>
      </c>
      <c r="BB50" s="70">
        <f>BB47*0.8*0.9405</f>
        <v>7414614.2070000004</v>
      </c>
      <c r="BC50" s="70">
        <f>BC47*0.8*0.9405</f>
        <v>5768777.7424200019</v>
      </c>
      <c r="BD50" s="70">
        <f>BD47*0.8*0.9405</f>
        <v>30695560.807642195</v>
      </c>
      <c r="BE50" s="70">
        <f>BE47*0.8*0.9405</f>
        <v>27277978.596000005</v>
      </c>
      <c r="BF50" s="93"/>
      <c r="BG50" s="70">
        <f>BG47*0.8*0.9405</f>
        <v>35173614.888720006</v>
      </c>
      <c r="BH50" s="70">
        <f>BH47*0.8*0.9405</f>
        <v>15498599.193</v>
      </c>
      <c r="BI50" s="70">
        <f>BI47*0.8*0.9405</f>
        <v>3296804.748600001</v>
      </c>
      <c r="BJ50" s="70">
        <f>BJ47*0.8*0.9405</f>
        <v>21234842.060384873</v>
      </c>
      <c r="BK50" s="70">
        <f>BK47*0.8*0.9405</f>
        <v>32229215.765999999</v>
      </c>
      <c r="BL50" s="93"/>
      <c r="BM50" s="70">
        <f>BM47*0.8*0.9405</f>
        <v>32136831.730080005</v>
      </c>
      <c r="BN50" s="70">
        <f>BN47*0.8*0.9405</f>
        <v>22936341.047400001</v>
      </c>
      <c r="BO50" s="70">
        <f>BO47*0.8*0.9405</f>
        <v>4442399.332799999</v>
      </c>
      <c r="BP50" s="70">
        <f>BP47*0.8*0.9405</f>
        <v>19943635.364374179</v>
      </c>
      <c r="BQ50" s="70">
        <f>BQ47*0.8*0.9405</f>
        <v>32229215.765999999</v>
      </c>
      <c r="BR50" s="93"/>
      <c r="BS50" s="70">
        <f>BS47*0.8*0.9405</f>
        <v>48061062.737820007</v>
      </c>
      <c r="BT50" s="70">
        <f>BT47*0.8*0.9405</f>
        <v>19934728.638659999</v>
      </c>
      <c r="BU50" s="70">
        <f>BU47*0.8*0.9405</f>
        <v>3885293.4806399988</v>
      </c>
      <c r="BV50" s="70">
        <f>BV47*0.8*0.9405</f>
        <v>14739766.445354536</v>
      </c>
      <c r="BW50" s="70">
        <f>BW47*0.8*0.9405</f>
        <v>32229215.765999999</v>
      </c>
      <c r="BX50" s="93"/>
      <c r="BY50" s="70">
        <f>BY47*0.8*0.9405</f>
        <v>58901914.043279991</v>
      </c>
      <c r="BZ50" s="70">
        <f>BZ47*0.8*0.9405</f>
        <v>11390586.797700001</v>
      </c>
      <c r="CA50" s="70">
        <f>CA47*0.8*0.9405</f>
        <v>4273794.9447600013</v>
      </c>
      <c r="CB50" s="70">
        <f>CB47*0.8*0.9405</f>
        <v>19005996.021911893</v>
      </c>
      <c r="CC50" s="70">
        <f>CC47*0.8*0.9405</f>
        <v>31449542.52</v>
      </c>
      <c r="CD50" s="93"/>
      <c r="CE50" s="70">
        <f>CE47*0.8*0.9405</f>
        <v>65160502.104059994</v>
      </c>
      <c r="CF50" s="70">
        <f>CF47*0.8*0.9405</f>
        <v>14100345.992700001</v>
      </c>
      <c r="CG50" s="70">
        <f>CG47*0.8*0.9405</f>
        <v>4591501.1491800006</v>
      </c>
      <c r="CH50" s="70">
        <f>CH47*0.8*0.9405</f>
        <v>34992461.556819111</v>
      </c>
      <c r="CI50" s="70">
        <f>CI47*0.8*0.9405</f>
        <v>31449542.52</v>
      </c>
      <c r="CJ50" s="93"/>
      <c r="CK50" s="70">
        <f>CK47*0.8*0.9405</f>
        <v>78712303.277520001</v>
      </c>
      <c r="CL50" s="70">
        <f>CL47*0.8*0.9405</f>
        <v>13645371.969900001</v>
      </c>
      <c r="CM50" s="70">
        <f>CM47*0.8*0.9405</f>
        <v>4569380.2129800003</v>
      </c>
      <c r="CN50" s="70">
        <f>CN47*0.8*0.9405</f>
        <v>18199934.127102681</v>
      </c>
      <c r="CO50" s="70">
        <f>CO47*0.8*0.9405</f>
        <v>31449542.52</v>
      </c>
      <c r="CP50" s="93"/>
      <c r="CQ50" s="70">
        <f>CQ47*0.8*0.9405</f>
        <v>63015530.878080003</v>
      </c>
      <c r="CR50" s="70">
        <f>CR47*0.8*0.9405</f>
        <v>6095857.8978000004</v>
      </c>
      <c r="CS50" s="70">
        <f>CS47*0.8*0.9405</f>
        <v>4519162.5916800005</v>
      </c>
      <c r="CT50" s="70">
        <f>CT47*0.8*0.9405</f>
        <v>20454136.825472802</v>
      </c>
      <c r="CU50" s="70">
        <f>CU47*0.8*0.9405</f>
        <v>31923805.320000008</v>
      </c>
      <c r="CV50" s="93"/>
      <c r="CW50" s="70">
        <f>CW47*0.8*0.9405</f>
        <v>56418306.199200004</v>
      </c>
      <c r="CX50" s="70">
        <f>CX47*0.8*0.9405</f>
        <v>3175575.6779999998</v>
      </c>
      <c r="CY50" s="70">
        <f>CY47*0.8*0.9405</f>
        <v>5239868.0927999998</v>
      </c>
      <c r="CZ50" s="70">
        <f>CZ47*0.8*0.9405</f>
        <v>19268667.406177465</v>
      </c>
      <c r="DA50" s="70">
        <f>DA47*0.8*0.9405</f>
        <v>31923805.320000008</v>
      </c>
      <c r="DB50" s="93"/>
      <c r="DC50" s="70">
        <f>DC47*0.8*0.9405</f>
        <v>59522931.723420002</v>
      </c>
      <c r="DD50" s="70">
        <f>DD47*0.8*0.9405</f>
        <v>2097102.4469999999</v>
      </c>
    </row>
    <row r="51" spans="1:108" ht="27.95" customHeight="1" thickBot="1" x14ac:dyDescent="0.25">
      <c r="A51" s="94"/>
      <c r="B51" s="95"/>
      <c r="C51" s="96"/>
      <c r="D51" s="97" t="s">
        <v>163</v>
      </c>
      <c r="E51" s="96"/>
      <c r="F51" s="98">
        <f>F47*0.8*0.89</f>
        <v>2073855.6254000003</v>
      </c>
      <c r="G51" s="99">
        <f>G47*0.8*0.89</f>
        <v>3022371.3141968381</v>
      </c>
      <c r="H51" s="100"/>
      <c r="I51" s="98">
        <f>I47*0.8*0.89</f>
        <v>3063583.3596600001</v>
      </c>
      <c r="J51" s="99">
        <f>J47*0.8*0.89</f>
        <v>4145518.6279579378</v>
      </c>
      <c r="K51" s="100"/>
      <c r="L51" s="98">
        <f>L47*0.8*0.89</f>
        <v>1949031.1531614715</v>
      </c>
      <c r="M51" s="99">
        <f>M47*0.8*0.89</f>
        <v>3534353.5044435491</v>
      </c>
      <c r="N51" s="100"/>
      <c r="O51" s="98">
        <f>O47*0.8*0.89</f>
        <v>2059260.8575115155</v>
      </c>
      <c r="P51" s="99">
        <f>P47*0.8*0.89</f>
        <v>3017558.9129098374</v>
      </c>
      <c r="Q51" s="100"/>
      <c r="R51" s="98">
        <f>R47*0.8*0.89</f>
        <v>2320900.4473201074</v>
      </c>
      <c r="S51" s="99">
        <f>S47*0.8*0.89</f>
        <v>3470409.053319837</v>
      </c>
      <c r="T51" s="100"/>
      <c r="U51" s="98">
        <f>U47*0.8*0.89</f>
        <v>2704712.4902211782</v>
      </c>
      <c r="V51" s="99">
        <f>V47*0.8*0.89</f>
        <v>3604770.7659593518</v>
      </c>
      <c r="W51" s="100"/>
      <c r="X51" s="98">
        <f>X47*0.8*0.89</f>
        <v>1802105.8926230597</v>
      </c>
      <c r="Y51" s="99">
        <f>Y47*0.8*0.89</f>
        <v>3076095.417541374</v>
      </c>
      <c r="Z51" s="100"/>
      <c r="AA51" s="98">
        <f>AA47*0.8*0.89</f>
        <v>1324621.7206808554</v>
      </c>
      <c r="AB51" s="99">
        <f>AB47*0.8*0.89</f>
        <v>2673983.0487701478</v>
      </c>
      <c r="AC51" s="100"/>
      <c r="AD51" s="98">
        <f>AD47*0.8*0.89</f>
        <v>2746693.9119780608</v>
      </c>
      <c r="AE51" s="99">
        <f>AE47*0.8*0.89</f>
        <v>3664600.9549011299</v>
      </c>
      <c r="AF51" s="100"/>
      <c r="AG51" s="98">
        <f>AG47*0.8*0.89</f>
        <v>998.22400000000016</v>
      </c>
      <c r="AH51" s="99">
        <f>AH47*0.8*0.89</f>
        <v>0</v>
      </c>
      <c r="AI51" s="100"/>
      <c r="AJ51" s="98">
        <f>AJ47*0.8*0.89</f>
        <v>20045763.682556249</v>
      </c>
      <c r="AK51" s="99">
        <f>AK47*0.8*0.89</f>
        <v>30209661.600000009</v>
      </c>
      <c r="AL51" s="100"/>
      <c r="AM51" s="96">
        <f>AM47*0.8*0.89</f>
        <v>4424155.1119999997</v>
      </c>
      <c r="AN51" s="58"/>
      <c r="AO51" s="101">
        <f>AO47*0.8*0.89</f>
        <v>20045763.682556249</v>
      </c>
      <c r="AP51" s="102">
        <f>AP47*0.8*0.89</f>
        <v>30209661.599999994</v>
      </c>
      <c r="AR51" s="99">
        <f>AR47*0.8*0.89</f>
        <v>22015664.322173558</v>
      </c>
      <c r="AS51" s="99">
        <f>AS47*0.8*0.89</f>
        <v>25813291.81333334</v>
      </c>
      <c r="AT51" s="103"/>
      <c r="AU51" s="99">
        <f>AU47*0.8*0.89</f>
        <v>40675661.420400009</v>
      </c>
      <c r="AV51" s="99">
        <f>AV47*0.8*0.89</f>
        <v>43674.792000000001</v>
      </c>
      <c r="AW51" s="99">
        <f>AW47*0.8*0.89</f>
        <v>3130795.8386666663</v>
      </c>
      <c r="AX51" s="99">
        <f>AX47*0.8*0.89</f>
        <v>20831789.740117017</v>
      </c>
      <c r="AY51" s="99">
        <f>AY47*0.8*0.89</f>
        <v>25813291.81333334</v>
      </c>
      <c r="AZ51" s="103"/>
      <c r="BA51" s="99">
        <f>BA47*0.8*0.89</f>
        <v>22089613.313600004</v>
      </c>
      <c r="BB51" s="99">
        <f>BB47*0.8*0.89</f>
        <v>7016487.6600000001</v>
      </c>
      <c r="BC51" s="99">
        <f>BC47*0.8*0.89</f>
        <v>5459024.1262666686</v>
      </c>
      <c r="BD51" s="99">
        <f>BD47*0.8*0.89</f>
        <v>29047367.484105852</v>
      </c>
      <c r="BE51" s="99">
        <f>BE47*0.8*0.89</f>
        <v>25813291.81333334</v>
      </c>
      <c r="BF51" s="103"/>
      <c r="BG51" s="99">
        <f>BG47*0.8*0.89</f>
        <v>33284973.153600004</v>
      </c>
      <c r="BH51" s="99">
        <f>BH47*0.8*0.89</f>
        <v>14666404.34</v>
      </c>
      <c r="BI51" s="99">
        <f>BI47*0.8*0.89</f>
        <v>3119783.334666668</v>
      </c>
      <c r="BJ51" s="99">
        <f>BJ47*0.8*0.89</f>
        <v>20094640.546244059</v>
      </c>
      <c r="BK51" s="99">
        <f>BK47*0.8*0.89</f>
        <v>30498673.080000002</v>
      </c>
      <c r="BL51" s="103"/>
      <c r="BM51" s="99">
        <f>BM47*0.8*0.89</f>
        <v>30411249.590400007</v>
      </c>
      <c r="BN51" s="99">
        <f>BN47*0.8*0.89</f>
        <v>21704777.812000003</v>
      </c>
      <c r="BO51" s="99">
        <f>BO47*0.8*0.89</f>
        <v>4203865.3973333323</v>
      </c>
      <c r="BP51" s="99">
        <f>BP47*0.8*0.89</f>
        <v>18872764.991273813</v>
      </c>
      <c r="BQ51" s="99">
        <f>BQ47*0.8*0.89</f>
        <v>30498673.080000002</v>
      </c>
      <c r="BR51" s="103"/>
      <c r="BS51" s="99">
        <f>BS47*0.8*0.89</f>
        <v>45480431.511600003</v>
      </c>
      <c r="BT51" s="99">
        <f>BT47*0.8*0.89</f>
        <v>18864336.5108</v>
      </c>
      <c r="BU51" s="99">
        <f>BU47*0.8*0.89</f>
        <v>3676673.2565333322</v>
      </c>
      <c r="BV51" s="99">
        <f>BV47*0.8*0.89</f>
        <v>13948316.997730503</v>
      </c>
      <c r="BW51" s="99">
        <f>BW47*0.8*0.89</f>
        <v>30498673.080000002</v>
      </c>
      <c r="BX51" s="103"/>
      <c r="BY51" s="99">
        <f>BY47*0.8*0.89</f>
        <v>55739185.006399989</v>
      </c>
      <c r="BZ51" s="99">
        <f>BZ47*0.8*0.89</f>
        <v>10778971.026000001</v>
      </c>
      <c r="CA51" s="99">
        <f>CA47*0.8*0.89</f>
        <v>4044314.1954666679</v>
      </c>
      <c r="CB51" s="99">
        <f>CB47*0.8*0.89</f>
        <v>17985472.046253677</v>
      </c>
      <c r="CC51" s="99">
        <f>CC47*0.8*0.89</f>
        <v>29760864.266666666</v>
      </c>
      <c r="CD51" s="103"/>
      <c r="CE51" s="99">
        <f>CE47*0.8*0.89</f>
        <v>61661719.162799999</v>
      </c>
      <c r="CF51" s="99">
        <f>CF47*0.8*0.89</f>
        <v>13343230.126</v>
      </c>
      <c r="CG51" s="99">
        <f>CG47*0.8*0.89</f>
        <v>4344961.2150666667</v>
      </c>
      <c r="CH51" s="99">
        <f>CH47*0.8*0.89</f>
        <v>33113546.821444985</v>
      </c>
      <c r="CI51" s="99">
        <f>CI47*0.8*0.89</f>
        <v>29760864.266666666</v>
      </c>
      <c r="CJ51" s="103"/>
      <c r="CK51" s="99">
        <f>CK47*0.8*0.89</f>
        <v>74485858.497600004</v>
      </c>
      <c r="CL51" s="99">
        <f>CL47*0.8*0.89</f>
        <v>12912685.862000002</v>
      </c>
      <c r="CM51" s="99">
        <f>CM47*0.8*0.89</f>
        <v>4324028.0590666672</v>
      </c>
      <c r="CN51" s="99">
        <f>CN47*0.8*0.89</f>
        <v>17222691.518470373</v>
      </c>
      <c r="CO51" s="99">
        <f>CO47*0.8*0.89</f>
        <v>29760864.266666666</v>
      </c>
      <c r="CP51" s="103"/>
      <c r="CQ51" s="99">
        <f>CQ47*0.8*0.89</f>
        <v>59631921.830400005</v>
      </c>
      <c r="CR51" s="99">
        <f>CR47*0.8*0.89</f>
        <v>5768541.7640000004</v>
      </c>
      <c r="CS51" s="99">
        <f>CS47*0.8*0.89</f>
        <v>4276506.8650666671</v>
      </c>
      <c r="CT51" s="99">
        <f>CT47*0.8*0.89</f>
        <v>19355855.156481437</v>
      </c>
      <c r="CU51" s="99">
        <f>CU47*0.8*0.89</f>
        <v>30209661.600000009</v>
      </c>
      <c r="CV51" s="103"/>
      <c r="CW51" s="99">
        <f>CW47*0.8*0.89</f>
        <v>53388934.096000008</v>
      </c>
      <c r="CX51" s="99">
        <f>CX47*0.8*0.89</f>
        <v>3005063.64</v>
      </c>
      <c r="CY51" s="99">
        <f>CY47*0.8*0.89</f>
        <v>4958514.1973333331</v>
      </c>
      <c r="CZ51" s="99">
        <f>CZ47*0.8*0.89</f>
        <v>18234039.331736248</v>
      </c>
      <c r="DA51" s="99">
        <f>DA47*0.8*0.89</f>
        <v>30209661.600000009</v>
      </c>
      <c r="DB51" s="103"/>
      <c r="DC51" s="99">
        <f>DC47*0.8*0.89</f>
        <v>56326857.239600003</v>
      </c>
      <c r="DD51" s="99">
        <f>DD47*0.8*0.89</f>
        <v>1984498.86</v>
      </c>
    </row>
    <row r="52" spans="1:108" ht="27.95" customHeight="1" thickTop="1" x14ac:dyDescent="0.2">
      <c r="F52" s="104"/>
      <c r="H52" s="105"/>
      <c r="I52" s="104"/>
      <c r="K52" s="105"/>
      <c r="L52" s="104"/>
      <c r="N52" s="105"/>
      <c r="O52" s="104"/>
      <c r="Q52" s="105"/>
      <c r="R52" s="104"/>
      <c r="T52" s="105"/>
      <c r="U52" s="104"/>
      <c r="W52" s="105"/>
      <c r="X52" s="104"/>
      <c r="Z52" s="105"/>
      <c r="AA52" s="104"/>
      <c r="AC52" s="105"/>
      <c r="AD52" s="104"/>
      <c r="AF52" s="105"/>
      <c r="AG52" s="104"/>
      <c r="AI52" s="105"/>
      <c r="AJ52" s="104"/>
      <c r="AL52" s="105"/>
      <c r="AN52" s="58"/>
      <c r="AO52" s="104"/>
    </row>
    <row r="53" spans="1:108" ht="27.95" customHeight="1" x14ac:dyDescent="0.2">
      <c r="F53" s="104"/>
      <c r="H53" s="105"/>
      <c r="I53" s="104"/>
      <c r="K53" s="105"/>
      <c r="L53" s="104"/>
      <c r="N53" s="105"/>
      <c r="O53" s="104"/>
      <c r="Q53" s="105"/>
      <c r="R53" s="104"/>
      <c r="T53" s="105"/>
      <c r="U53" s="104"/>
      <c r="W53" s="105"/>
      <c r="X53" s="104"/>
      <c r="Z53" s="105"/>
      <c r="AA53" s="104"/>
      <c r="AC53" s="105"/>
      <c r="AD53" s="104"/>
      <c r="AF53" s="105"/>
      <c r="AG53" s="104"/>
      <c r="AI53" s="105"/>
      <c r="AJ53" s="104"/>
      <c r="AL53" s="105"/>
      <c r="AN53" s="58"/>
      <c r="AO53" s="104"/>
    </row>
    <row r="54" spans="1:108" ht="27.95" customHeight="1" x14ac:dyDescent="0.2">
      <c r="A54" s="49">
        <v>6</v>
      </c>
      <c r="B54" s="66" t="s">
        <v>164</v>
      </c>
      <c r="C54" s="85">
        <f t="shared" ref="C54:C77" si="26">1+C53</f>
        <v>1</v>
      </c>
      <c r="D54" s="67" t="s">
        <v>165</v>
      </c>
      <c r="E54" s="68" t="s">
        <v>166</v>
      </c>
      <c r="F54" s="69">
        <v>19739</v>
      </c>
      <c r="G54" s="70">
        <v>9192.918810499692</v>
      </c>
      <c r="H54" s="71">
        <f t="shared" ref="H54:H77" si="27">F54/G54</f>
        <v>2.1471961633616412</v>
      </c>
      <c r="I54" s="69">
        <v>24716</v>
      </c>
      <c r="J54" s="70">
        <v>15085.1661288916</v>
      </c>
      <c r="K54" s="71">
        <f t="shared" ref="K54:K77" si="28">I54/J54</f>
        <v>1.638430746391524</v>
      </c>
      <c r="L54" s="69">
        <v>23627</v>
      </c>
      <c r="M54" s="70">
        <v>15034.51643847563</v>
      </c>
      <c r="N54" s="71">
        <f t="shared" ref="N54:N77" si="29">L54/M54</f>
        <v>1.5715171217302932</v>
      </c>
      <c r="O54" s="69">
        <v>8040</v>
      </c>
      <c r="P54" s="70">
        <v>5993.5466992238607</v>
      </c>
      <c r="Q54" s="71">
        <f t="shared" ref="Q54:Q77" si="30">O54/P54</f>
        <v>1.3414427889651959</v>
      </c>
      <c r="R54" s="69">
        <v>20229</v>
      </c>
      <c r="S54" s="70">
        <v>11370.855498386674</v>
      </c>
      <c r="T54" s="71">
        <f t="shared" ref="T54:T77" si="31">R54/S54</f>
        <v>1.779021816157117</v>
      </c>
      <c r="U54" s="69">
        <v>22226</v>
      </c>
      <c r="V54" s="70">
        <v>14350.745617859944</v>
      </c>
      <c r="W54" s="71">
        <f t="shared" ref="W54:W77" si="32">U54/V54</f>
        <v>1.5487697010209045</v>
      </c>
      <c r="X54" s="69">
        <v>13856</v>
      </c>
      <c r="Y54" s="70">
        <v>8661.0970611319444</v>
      </c>
      <c r="Z54" s="71">
        <f t="shared" ref="Z54:Z77" si="33">X54/Y54</f>
        <v>1.5997973353954213</v>
      </c>
      <c r="AA54" s="69">
        <v>8423</v>
      </c>
      <c r="AB54" s="70">
        <v>7150.047963721986</v>
      </c>
      <c r="AC54" s="71">
        <f t="shared" ref="AC54:AC77" si="34">AA54/AB54</f>
        <v>1.178034055538751</v>
      </c>
      <c r="AD54" s="69">
        <v>21563</v>
      </c>
      <c r="AE54" s="70">
        <v>9961.1057818086683</v>
      </c>
      <c r="AF54" s="71">
        <f t="shared" ref="AF54:AF77" si="35">AD54/AE54</f>
        <v>2.1647195072839334</v>
      </c>
      <c r="AG54" s="69">
        <v>5</v>
      </c>
      <c r="AH54" s="70">
        <v>0</v>
      </c>
      <c r="AI54" s="71" t="e">
        <f t="shared" ref="AI54:AI77" si="36">AG54/AH54</f>
        <v>#DIV/0!</v>
      </c>
      <c r="AJ54" s="69">
        <v>162424</v>
      </c>
      <c r="AK54" s="70">
        <v>96800</v>
      </c>
      <c r="AL54" s="71">
        <f t="shared" ref="AL54:AL77" si="37">AJ54/AK54</f>
        <v>1.6779338842975207</v>
      </c>
      <c r="AM54" s="57">
        <v>0</v>
      </c>
      <c r="AN54" s="58"/>
      <c r="AO54" s="64">
        <f t="shared" ref="AO54:AP77" si="38">F54+L54+X54+I54+O54+AA54+R54+U54+AG54+AD54</f>
        <v>162424</v>
      </c>
      <c r="AP54" s="65">
        <f t="shared" si="38"/>
        <v>96799.999999999985</v>
      </c>
      <c r="AR54" s="62">
        <v>60581</v>
      </c>
      <c r="AS54" s="62">
        <v>83766.666666666672</v>
      </c>
      <c r="AT54" s="63">
        <f t="shared" ref="AT54:AT77" si="39">AR54/AS54</f>
        <v>0.72321130123358535</v>
      </c>
      <c r="AU54" s="62">
        <v>41609</v>
      </c>
      <c r="AV54" s="62">
        <v>28933</v>
      </c>
      <c r="AW54" s="62">
        <v>13224.666666666701</v>
      </c>
      <c r="AX54" s="62">
        <v>27359</v>
      </c>
      <c r="AY54" s="62">
        <v>83766.666666666672</v>
      </c>
      <c r="AZ54" s="63">
        <f t="shared" ref="AZ54:AZ77" si="40">AX54/AY54</f>
        <v>0.32660962992439313</v>
      </c>
      <c r="BA54" s="62">
        <v>7323</v>
      </c>
      <c r="BB54" s="62">
        <v>28646</v>
      </c>
      <c r="BC54" s="62">
        <v>47797.666666666672</v>
      </c>
      <c r="BD54" s="62">
        <v>41902</v>
      </c>
      <c r="BE54" s="62">
        <v>83766.666666666672</v>
      </c>
      <c r="BF54" s="63">
        <f t="shared" ref="BF54:BF77" si="41">BD54/BE54</f>
        <v>0.50022284122562666</v>
      </c>
      <c r="BG54" s="62">
        <v>6266</v>
      </c>
      <c r="BH54" s="62">
        <v>0</v>
      </c>
      <c r="BI54" s="62">
        <v>77500.666666666672</v>
      </c>
      <c r="BJ54" s="62">
        <v>151010</v>
      </c>
      <c r="BK54" s="62">
        <v>100833.33333333334</v>
      </c>
      <c r="BL54" s="63">
        <f t="shared" ref="BL54:BL77" si="42">BJ54/BK54</f>
        <v>1.4976198347107437</v>
      </c>
      <c r="BM54" s="62">
        <v>38437</v>
      </c>
      <c r="BN54" s="62">
        <v>143050</v>
      </c>
      <c r="BO54" s="62">
        <v>0</v>
      </c>
      <c r="BP54" s="62">
        <v>20695</v>
      </c>
      <c r="BQ54" s="62">
        <v>100833.33333333334</v>
      </c>
      <c r="BR54" s="63">
        <f t="shared" ref="BR54:BR77" si="43">BP54/BQ54</f>
        <v>0.20523966942148758</v>
      </c>
      <c r="BS54" s="62">
        <v>22109</v>
      </c>
      <c r="BT54" s="62">
        <v>0</v>
      </c>
      <c r="BU54" s="62">
        <v>78724.333333333343</v>
      </c>
      <c r="BV54" s="62">
        <v>-363</v>
      </c>
      <c r="BW54" s="62">
        <v>100833.33333333334</v>
      </c>
      <c r="BX54" s="63">
        <f t="shared" ref="BX54:BX77" si="44">BV54/BW54</f>
        <v>-3.5999999999999995E-3</v>
      </c>
      <c r="BY54" s="62">
        <v>716</v>
      </c>
      <c r="BZ54" s="62">
        <v>0</v>
      </c>
      <c r="CA54" s="62">
        <v>100117.33333333334</v>
      </c>
      <c r="CB54" s="62">
        <v>-1299</v>
      </c>
      <c r="CC54" s="62">
        <v>100833.33333333334</v>
      </c>
      <c r="CD54" s="63">
        <f t="shared" ref="CD54:CD77" si="45">CB54/CC54</f>
        <v>-1.2882644628099172E-2</v>
      </c>
      <c r="CE54" s="62">
        <v>143</v>
      </c>
      <c r="CF54" s="62">
        <v>0</v>
      </c>
      <c r="CG54" s="62">
        <v>100690.33333333334</v>
      </c>
      <c r="CH54" s="62">
        <v>-1010</v>
      </c>
      <c r="CI54" s="62">
        <v>100833.33333333334</v>
      </c>
      <c r="CJ54" s="63">
        <f t="shared" ref="CJ54:CJ77" si="46">CH54/CI54</f>
        <v>-1.0016528925619834E-2</v>
      </c>
      <c r="CK54" s="62">
        <v>92</v>
      </c>
      <c r="CL54" s="62">
        <v>0</v>
      </c>
      <c r="CM54" s="62">
        <v>100741.33333333334</v>
      </c>
      <c r="CN54" s="62">
        <v>49523</v>
      </c>
      <c r="CO54" s="62">
        <v>100833.33333333334</v>
      </c>
      <c r="CP54" s="63">
        <f t="shared" ref="CP54:CP77" si="47">CN54/CO54</f>
        <v>0.49113719008264456</v>
      </c>
      <c r="CQ54" s="62">
        <v>8</v>
      </c>
      <c r="CR54" s="62">
        <v>50671</v>
      </c>
      <c r="CS54" s="62">
        <v>50154.333333333343</v>
      </c>
      <c r="CT54" s="62">
        <v>335454</v>
      </c>
      <c r="CU54" s="62">
        <v>96800</v>
      </c>
      <c r="CV54" s="63">
        <f t="shared" ref="CV54:CV77" si="48">CT54/CU54</f>
        <v>3.4654338842975205</v>
      </c>
      <c r="CW54" s="62">
        <v>169689</v>
      </c>
      <c r="CX54" s="62">
        <v>211561</v>
      </c>
      <c r="CY54" s="62">
        <v>0</v>
      </c>
      <c r="CZ54" s="62">
        <v>96514</v>
      </c>
      <c r="DA54" s="62">
        <v>96800</v>
      </c>
      <c r="DB54" s="63">
        <f t="shared" ref="DB54:DB77" si="49">CZ54/DA54</f>
        <v>0.99704545454545457</v>
      </c>
      <c r="DC54" s="62">
        <v>99246</v>
      </c>
      <c r="DD54" s="62">
        <v>0</v>
      </c>
    </row>
    <row r="55" spans="1:108" ht="27.95" customHeight="1" x14ac:dyDescent="0.2">
      <c r="A55" s="49">
        <v>10.5</v>
      </c>
      <c r="B55" s="66" t="s">
        <v>167</v>
      </c>
      <c r="C55" s="85">
        <f t="shared" si="26"/>
        <v>2</v>
      </c>
      <c r="D55" s="67" t="s">
        <v>168</v>
      </c>
      <c r="E55" s="68" t="s">
        <v>166</v>
      </c>
      <c r="F55" s="69">
        <v>3277</v>
      </c>
      <c r="G55" s="70">
        <v>3277.8411250475106</v>
      </c>
      <c r="H55" s="71">
        <f>F55/G55</f>
        <v>0.99974339053803341</v>
      </c>
      <c r="I55" s="69">
        <v>10471</v>
      </c>
      <c r="J55" s="70">
        <v>5017.1037628278227</v>
      </c>
      <c r="K55" s="71">
        <f>I55/J55</f>
        <v>2.0870606818181816</v>
      </c>
      <c r="L55" s="69">
        <v>13019</v>
      </c>
      <c r="M55" s="70">
        <v>5435.1957430634739</v>
      </c>
      <c r="N55" s="71">
        <f>L55/M55</f>
        <v>2.3953139160839161</v>
      </c>
      <c r="O55" s="69">
        <v>17390</v>
      </c>
      <c r="P55" s="70">
        <v>5853.2877232991259</v>
      </c>
      <c r="Q55" s="71">
        <f>O55/P55</f>
        <v>2.9709798701298702</v>
      </c>
      <c r="R55" s="69">
        <v>4735</v>
      </c>
      <c r="S55" s="70">
        <v>3344.7358418852145</v>
      </c>
      <c r="T55" s="71">
        <f>R55/S55</f>
        <v>1.4156573863636364</v>
      </c>
      <c r="U55" s="69">
        <v>9920</v>
      </c>
      <c r="V55" s="70">
        <v>4180.9198023565186</v>
      </c>
      <c r="W55" s="71">
        <f>U55/V55</f>
        <v>2.3726836363636363</v>
      </c>
      <c r="X55" s="69">
        <v>4112</v>
      </c>
      <c r="Y55" s="70">
        <v>3846.4462181679969</v>
      </c>
      <c r="Z55" s="71">
        <f>X55/Y55</f>
        <v>1.0690387351778656</v>
      </c>
      <c r="AA55" s="69">
        <v>20319</v>
      </c>
      <c r="AB55" s="70">
        <v>8445.4580007601689</v>
      </c>
      <c r="AC55" s="71">
        <f>AA55/AB55</f>
        <v>2.4059085958595854</v>
      </c>
      <c r="AD55" s="69">
        <v>9818</v>
      </c>
      <c r="AE55" s="70">
        <v>4599.0117825921725</v>
      </c>
      <c r="AF55" s="71">
        <f>AD55/AE55</f>
        <v>2.1348064462809906</v>
      </c>
      <c r="AG55" s="69">
        <v>0</v>
      </c>
      <c r="AH55" s="70">
        <v>0</v>
      </c>
      <c r="AI55" s="71" t="e">
        <f>AG55/AH55</f>
        <v>#DIV/0!</v>
      </c>
      <c r="AJ55" s="69">
        <v>93061</v>
      </c>
      <c r="AK55" s="70">
        <v>44000</v>
      </c>
      <c r="AL55" s="71">
        <f>AJ55/AK55</f>
        <v>2.1150227272727271</v>
      </c>
      <c r="AM55" s="57">
        <v>0</v>
      </c>
      <c r="AN55" s="58"/>
      <c r="AO55" s="64">
        <f t="shared" si="38"/>
        <v>93061</v>
      </c>
      <c r="AP55" s="65">
        <f t="shared" si="38"/>
        <v>44000</v>
      </c>
      <c r="AR55" s="62">
        <v>86311</v>
      </c>
      <c r="AS55" s="62">
        <v>39733.333333333328</v>
      </c>
      <c r="AT55" s="63">
        <f t="shared" si="39"/>
        <v>2.1722567114093962</v>
      </c>
      <c r="AU55" s="62">
        <v>149191</v>
      </c>
      <c r="AV55" s="62">
        <v>0</v>
      </c>
      <c r="AW55" s="62">
        <v>0</v>
      </c>
      <c r="AX55" s="62">
        <v>76825</v>
      </c>
      <c r="AY55" s="62">
        <v>39733.333333333328</v>
      </c>
      <c r="AZ55" s="63">
        <f t="shared" si="40"/>
        <v>1.9335151006711411</v>
      </c>
      <c r="BA55" s="62">
        <v>53741</v>
      </c>
      <c r="BB55" s="62">
        <v>54760</v>
      </c>
      <c r="BC55" s="62">
        <v>0</v>
      </c>
      <c r="BD55" s="62">
        <v>16997</v>
      </c>
      <c r="BE55" s="62">
        <v>39733.333333333328</v>
      </c>
      <c r="BF55" s="63">
        <f t="shared" si="41"/>
        <v>0.42777684563758395</v>
      </c>
      <c r="BG55" s="62">
        <v>29851</v>
      </c>
      <c r="BH55" s="62">
        <v>0</v>
      </c>
      <c r="BI55" s="62">
        <v>9882.3333333333285</v>
      </c>
      <c r="BJ55" s="62">
        <v>1539</v>
      </c>
      <c r="BK55" s="62">
        <v>45833.333333333328</v>
      </c>
      <c r="BL55" s="63">
        <f t="shared" si="42"/>
        <v>3.357818181818182E-2</v>
      </c>
      <c r="BM55" s="62">
        <v>9190</v>
      </c>
      <c r="BN55" s="62">
        <v>0</v>
      </c>
      <c r="BO55" s="62">
        <v>36643.333333333328</v>
      </c>
      <c r="BP55" s="62">
        <v>138</v>
      </c>
      <c r="BQ55" s="62">
        <v>45833.333333333328</v>
      </c>
      <c r="BR55" s="63">
        <f t="shared" si="43"/>
        <v>3.0109090909090914E-3</v>
      </c>
      <c r="BS55" s="62">
        <v>4087</v>
      </c>
      <c r="BT55" s="62">
        <v>0</v>
      </c>
      <c r="BU55" s="62">
        <v>41746.333333333328</v>
      </c>
      <c r="BV55" s="62">
        <v>91760</v>
      </c>
      <c r="BW55" s="62">
        <v>45833.333333333328</v>
      </c>
      <c r="BX55" s="63">
        <f t="shared" si="44"/>
        <v>2.0020363636363641</v>
      </c>
      <c r="BY55" s="62">
        <v>1525</v>
      </c>
      <c r="BZ55" s="62">
        <v>158780</v>
      </c>
      <c r="CA55" s="62">
        <v>0</v>
      </c>
      <c r="CB55" s="62">
        <v>52039</v>
      </c>
      <c r="CC55" s="62">
        <v>45833.333333333328</v>
      </c>
      <c r="CD55" s="63">
        <f t="shared" si="45"/>
        <v>1.1353963636363638</v>
      </c>
      <c r="CE55" s="62">
        <v>66474</v>
      </c>
      <c r="CF55" s="62">
        <v>0</v>
      </c>
      <c r="CG55" s="62">
        <v>0</v>
      </c>
      <c r="CH55" s="62">
        <v>6419</v>
      </c>
      <c r="CI55" s="62">
        <v>45833.333333333328</v>
      </c>
      <c r="CJ55" s="63">
        <f t="shared" si="46"/>
        <v>0.14005090909090911</v>
      </c>
      <c r="CK55" s="62">
        <v>13159</v>
      </c>
      <c r="CL55" s="62">
        <v>0</v>
      </c>
      <c r="CM55" s="62">
        <v>32674.333333333328</v>
      </c>
      <c r="CN55" s="62">
        <v>2281</v>
      </c>
      <c r="CO55" s="62">
        <v>45833.333333333328</v>
      </c>
      <c r="CP55" s="63">
        <f t="shared" si="47"/>
        <v>4.9767272727272729E-2</v>
      </c>
      <c r="CQ55" s="62">
        <v>5621</v>
      </c>
      <c r="CR55" s="62">
        <v>0</v>
      </c>
      <c r="CS55" s="62">
        <v>40212.333333333328</v>
      </c>
      <c r="CT55" s="62">
        <v>79616</v>
      </c>
      <c r="CU55" s="62">
        <v>44000</v>
      </c>
      <c r="CV55" s="63">
        <f t="shared" si="48"/>
        <v>1.8094545454545454</v>
      </c>
      <c r="CW55" s="62">
        <v>2104</v>
      </c>
      <c r="CX55" s="62">
        <v>0</v>
      </c>
      <c r="CY55" s="62">
        <v>0</v>
      </c>
      <c r="CZ55" s="62">
        <v>100024</v>
      </c>
      <c r="DA55" s="62">
        <v>44000</v>
      </c>
      <c r="DB55" s="63">
        <f t="shared" si="49"/>
        <v>2.2732727272727273</v>
      </c>
      <c r="DC55" s="62">
        <v>82218</v>
      </c>
      <c r="DD55" s="62">
        <v>56480</v>
      </c>
    </row>
    <row r="56" spans="1:108" ht="27.95" customHeight="1" x14ac:dyDescent="0.2">
      <c r="A56" s="49">
        <v>10.5</v>
      </c>
      <c r="B56" s="66" t="s">
        <v>169</v>
      </c>
      <c r="C56" s="85">
        <f t="shared" si="26"/>
        <v>3</v>
      </c>
      <c r="D56" s="67" t="s">
        <v>170</v>
      </c>
      <c r="E56" s="68" t="s">
        <v>166</v>
      </c>
      <c r="F56" s="69">
        <v>3571</v>
      </c>
      <c r="G56" s="70">
        <v>2567.0847586469022</v>
      </c>
      <c r="H56" s="71">
        <f>F56/G56</f>
        <v>1.3910721054190109</v>
      </c>
      <c r="I56" s="69">
        <v>7060</v>
      </c>
      <c r="J56" s="70">
        <v>5518.8141391106028</v>
      </c>
      <c r="K56" s="71">
        <f>I56/J56</f>
        <v>1.2792603305785128</v>
      </c>
      <c r="L56" s="69">
        <v>7016</v>
      </c>
      <c r="M56" s="70">
        <v>4180.9198023565186</v>
      </c>
      <c r="N56" s="71">
        <f>L56/M56</f>
        <v>1.6780996363636362</v>
      </c>
      <c r="O56" s="69">
        <v>7955</v>
      </c>
      <c r="P56" s="70">
        <v>6187.761307487649</v>
      </c>
      <c r="Q56" s="71">
        <f>O56/P56</f>
        <v>1.2856022727272725</v>
      </c>
      <c r="R56" s="69">
        <v>3778</v>
      </c>
      <c r="S56" s="70">
        <v>3261.1174458380847</v>
      </c>
      <c r="T56" s="71">
        <f>R56/S56</f>
        <v>1.1584986013986014</v>
      </c>
      <c r="U56" s="69">
        <v>3535</v>
      </c>
      <c r="V56" s="70">
        <v>2926.6438616495616</v>
      </c>
      <c r="W56" s="71">
        <f>U56/V56</f>
        <v>1.2078681818181825</v>
      </c>
      <c r="X56" s="69">
        <v>2664</v>
      </c>
      <c r="Y56" s="70">
        <v>2508.5518814139109</v>
      </c>
      <c r="Z56" s="71">
        <f>X56/Y56</f>
        <v>1.0619672727272729</v>
      </c>
      <c r="AA56" s="69">
        <v>13715</v>
      </c>
      <c r="AB56" s="70">
        <v>12041.049030786775</v>
      </c>
      <c r="AC56" s="71">
        <f>AA56/AB56</f>
        <v>1.1390203598484847</v>
      </c>
      <c r="AD56" s="69">
        <v>4972</v>
      </c>
      <c r="AE56" s="70">
        <v>4808.0577727099962</v>
      </c>
      <c r="AF56" s="71">
        <f>AD56/AE56</f>
        <v>1.0340973913043479</v>
      </c>
      <c r="AG56" s="69">
        <v>2</v>
      </c>
      <c r="AH56" s="70">
        <v>0</v>
      </c>
      <c r="AI56" s="71" t="e">
        <f>AG56/AH56</f>
        <v>#DIV/0!</v>
      </c>
      <c r="AJ56" s="69">
        <v>54268</v>
      </c>
      <c r="AK56" s="70">
        <v>44000</v>
      </c>
      <c r="AL56" s="71">
        <f>AJ56/AK56</f>
        <v>1.2333636363636364</v>
      </c>
      <c r="AM56" s="57">
        <v>0</v>
      </c>
      <c r="AN56" s="58"/>
      <c r="AO56" s="64">
        <f t="shared" si="38"/>
        <v>54268</v>
      </c>
      <c r="AP56" s="65">
        <f t="shared" si="38"/>
        <v>44000.000000000007</v>
      </c>
      <c r="AR56" s="62">
        <v>95335</v>
      </c>
      <c r="AS56" s="62">
        <v>39733.333333333328</v>
      </c>
      <c r="AT56" s="63">
        <f t="shared" si="39"/>
        <v>2.3993708053691276</v>
      </c>
      <c r="AU56" s="62">
        <v>205221</v>
      </c>
      <c r="AV56" s="62">
        <v>0</v>
      </c>
      <c r="AW56" s="62">
        <v>0</v>
      </c>
      <c r="AX56" s="62">
        <v>54550</v>
      </c>
      <c r="AY56" s="62">
        <v>39733.333333333328</v>
      </c>
      <c r="AZ56" s="63">
        <f t="shared" si="40"/>
        <v>1.3729026845637586</v>
      </c>
      <c r="BA56" s="62">
        <v>97826</v>
      </c>
      <c r="BB56" s="62">
        <v>0</v>
      </c>
      <c r="BC56" s="62">
        <v>0</v>
      </c>
      <c r="BD56" s="62">
        <v>32683</v>
      </c>
      <c r="BE56" s="62">
        <v>39733.333333333328</v>
      </c>
      <c r="BF56" s="63">
        <f t="shared" si="41"/>
        <v>0.82255872483221482</v>
      </c>
      <c r="BG56" s="62">
        <v>135774</v>
      </c>
      <c r="BH56" s="62">
        <v>60740</v>
      </c>
      <c r="BI56" s="62">
        <v>0</v>
      </c>
      <c r="BJ56" s="62">
        <v>53715</v>
      </c>
      <c r="BK56" s="62">
        <v>45833.333333333328</v>
      </c>
      <c r="BL56" s="63">
        <f t="shared" si="42"/>
        <v>1.1719636363636365</v>
      </c>
      <c r="BM56" s="62">
        <v>161737</v>
      </c>
      <c r="BN56" s="62">
        <v>0</v>
      </c>
      <c r="BO56" s="62">
        <v>0</v>
      </c>
      <c r="BP56" s="62">
        <v>38347</v>
      </c>
      <c r="BQ56" s="62">
        <v>45833.333333333328</v>
      </c>
      <c r="BR56" s="63">
        <f t="shared" si="43"/>
        <v>0.83666181818181828</v>
      </c>
      <c r="BS56" s="62">
        <v>102346</v>
      </c>
      <c r="BT56" s="62">
        <v>0</v>
      </c>
      <c r="BU56" s="62">
        <v>0</v>
      </c>
      <c r="BV56" s="62">
        <v>43195</v>
      </c>
      <c r="BW56" s="62">
        <v>45833.333333333328</v>
      </c>
      <c r="BX56" s="63">
        <f t="shared" si="44"/>
        <v>0.94243636363636374</v>
      </c>
      <c r="BY56" s="62">
        <v>140150</v>
      </c>
      <c r="BZ56" s="62">
        <v>0</v>
      </c>
      <c r="CA56" s="62">
        <v>0</v>
      </c>
      <c r="CB56" s="62">
        <v>37959</v>
      </c>
      <c r="CC56" s="62">
        <v>45833.333333333328</v>
      </c>
      <c r="CD56" s="63">
        <f t="shared" si="45"/>
        <v>0.82819636363636373</v>
      </c>
      <c r="CE56" s="62">
        <v>92048</v>
      </c>
      <c r="CF56" s="62">
        <v>0</v>
      </c>
      <c r="CG56" s="62">
        <v>0</v>
      </c>
      <c r="CH56" s="62">
        <v>35022</v>
      </c>
      <c r="CI56" s="62">
        <v>45833.333333333328</v>
      </c>
      <c r="CJ56" s="63">
        <f t="shared" si="46"/>
        <v>0.7641163636363637</v>
      </c>
      <c r="CK56" s="62">
        <v>53311</v>
      </c>
      <c r="CL56" s="62">
        <v>94493</v>
      </c>
      <c r="CM56" s="62">
        <v>0</v>
      </c>
      <c r="CN56" s="62">
        <v>47466</v>
      </c>
      <c r="CO56" s="62">
        <v>45833.333333333328</v>
      </c>
      <c r="CP56" s="63">
        <f t="shared" si="47"/>
        <v>1.0356218181818182</v>
      </c>
      <c r="CQ56" s="62">
        <v>107569</v>
      </c>
      <c r="CR56" s="62">
        <v>0</v>
      </c>
      <c r="CS56" s="62">
        <v>0</v>
      </c>
      <c r="CT56" s="62">
        <v>54325</v>
      </c>
      <c r="CU56" s="62">
        <v>44000</v>
      </c>
      <c r="CV56" s="63">
        <f t="shared" si="48"/>
        <v>1.2346590909090909</v>
      </c>
      <c r="CW56" s="62">
        <v>58758</v>
      </c>
      <c r="CX56" s="62">
        <v>0</v>
      </c>
      <c r="CY56" s="62">
        <v>0</v>
      </c>
      <c r="CZ56" s="62">
        <v>58730</v>
      </c>
      <c r="DA56" s="62">
        <v>44000</v>
      </c>
      <c r="DB56" s="63">
        <f t="shared" si="49"/>
        <v>1.3347727272727272</v>
      </c>
      <c r="DC56" s="62">
        <v>59054</v>
      </c>
      <c r="DD56" s="62">
        <v>81640</v>
      </c>
    </row>
    <row r="57" spans="1:108" ht="27.95" customHeight="1" x14ac:dyDescent="0.2">
      <c r="A57" s="49">
        <v>15</v>
      </c>
      <c r="B57" s="66" t="s">
        <v>171</v>
      </c>
      <c r="C57" s="85">
        <f t="shared" si="26"/>
        <v>4</v>
      </c>
      <c r="D57" s="67" t="s">
        <v>172</v>
      </c>
      <c r="E57" s="68" t="s">
        <v>173</v>
      </c>
      <c r="F57" s="69">
        <v>7286</v>
      </c>
      <c r="G57" s="70">
        <v>10946.907498631635</v>
      </c>
      <c r="H57" s="71">
        <f>F57/G57</f>
        <v>0.66557610000000011</v>
      </c>
      <c r="I57" s="69">
        <v>18030</v>
      </c>
      <c r="J57" s="70">
        <v>24258.347016967706</v>
      </c>
      <c r="K57" s="71">
        <f>I57/J57</f>
        <v>0.74324932310469316</v>
      </c>
      <c r="L57" s="69">
        <v>16970</v>
      </c>
      <c r="M57" s="70">
        <v>18916.256157635467</v>
      </c>
      <c r="N57" s="71">
        <f>L57/M57</f>
        <v>0.89711197916666674</v>
      </c>
      <c r="O57" s="69">
        <v>14670</v>
      </c>
      <c r="P57" s="70">
        <v>22681.99233716476</v>
      </c>
      <c r="Q57" s="71">
        <f>O57/P57</f>
        <v>0.64676858108108082</v>
      </c>
      <c r="R57" s="69">
        <v>19249</v>
      </c>
      <c r="S57" s="70">
        <v>28024.083196496991</v>
      </c>
      <c r="T57" s="71">
        <f>R57/S57</f>
        <v>0.68687349609374992</v>
      </c>
      <c r="U57" s="69">
        <v>10762</v>
      </c>
      <c r="V57" s="70">
        <v>12085.385878489327</v>
      </c>
      <c r="W57" s="71">
        <f>U57/V57</f>
        <v>0.89049701086956523</v>
      </c>
      <c r="X57" s="69">
        <v>10969</v>
      </c>
      <c r="Y57" s="70">
        <v>13372.742200328408</v>
      </c>
      <c r="Z57" s="71">
        <f>X57/Y57</f>
        <v>0.8202506139489194</v>
      </c>
      <c r="AA57" s="69">
        <v>15519</v>
      </c>
      <c r="AB57" s="70">
        <v>29074.986316365634</v>
      </c>
      <c r="AC57" s="71">
        <f>AA57/AB57</f>
        <v>0.53375777484939746</v>
      </c>
      <c r="AD57" s="69">
        <v>15439</v>
      </c>
      <c r="AE57" s="70">
        <v>16639.299397920091</v>
      </c>
      <c r="AF57" s="71">
        <f>AD57/AE57</f>
        <v>0.92786358552631565</v>
      </c>
      <c r="AG57" s="69">
        <v>0</v>
      </c>
      <c r="AH57" s="70">
        <v>0</v>
      </c>
      <c r="AI57" s="71" t="e">
        <f>AG57/AH57</f>
        <v>#DIV/0!</v>
      </c>
      <c r="AJ57" s="69">
        <v>128894</v>
      </c>
      <c r="AK57" s="70">
        <v>176000</v>
      </c>
      <c r="AL57" s="71">
        <f>AJ57/AK57</f>
        <v>0.73235227272727277</v>
      </c>
      <c r="AM57" s="57">
        <v>134428</v>
      </c>
      <c r="AN57" s="58"/>
      <c r="AO57" s="64">
        <f t="shared" si="38"/>
        <v>128894</v>
      </c>
      <c r="AP57" s="65">
        <f t="shared" si="38"/>
        <v>176000.00000000003</v>
      </c>
      <c r="AR57" s="62">
        <v>-480</v>
      </c>
      <c r="AS57" s="62">
        <v>127233.33333333336</v>
      </c>
      <c r="AT57" s="63">
        <f t="shared" si="39"/>
        <v>-3.7725962798008899E-3</v>
      </c>
      <c r="AU57" s="62">
        <v>403</v>
      </c>
      <c r="AV57" s="62">
        <v>0</v>
      </c>
      <c r="AW57" s="62">
        <v>126830.3333333334</v>
      </c>
      <c r="AX57" s="62">
        <v>-813</v>
      </c>
      <c r="AY57" s="62">
        <v>127233.33333333336</v>
      </c>
      <c r="AZ57" s="63">
        <f t="shared" si="40"/>
        <v>-6.3898349489127579E-3</v>
      </c>
      <c r="BA57" s="62">
        <v>37</v>
      </c>
      <c r="BB57" s="62">
        <v>0</v>
      </c>
      <c r="BC57" s="62">
        <v>127196.33333333336</v>
      </c>
      <c r="BD57" s="62">
        <v>89664</v>
      </c>
      <c r="BE57" s="62">
        <v>127233.33333333336</v>
      </c>
      <c r="BF57" s="63">
        <f t="shared" si="41"/>
        <v>0.70472098506680625</v>
      </c>
      <c r="BG57" s="62">
        <v>56746</v>
      </c>
      <c r="BH57" s="62">
        <v>35768</v>
      </c>
      <c r="BI57" s="62">
        <v>34719.333333333358</v>
      </c>
      <c r="BJ57" s="62">
        <v>118144</v>
      </c>
      <c r="BK57" s="62">
        <v>183333.33333333343</v>
      </c>
      <c r="BL57" s="63">
        <f t="shared" si="42"/>
        <v>0.64442181818181787</v>
      </c>
      <c r="BM57" s="62">
        <v>58786</v>
      </c>
      <c r="BN57" s="62">
        <v>17667</v>
      </c>
      <c r="BO57" s="62">
        <v>106880.33333333343</v>
      </c>
      <c r="BP57" s="62">
        <v>100645</v>
      </c>
      <c r="BQ57" s="62">
        <v>183333.33333333343</v>
      </c>
      <c r="BR57" s="63">
        <f t="shared" si="43"/>
        <v>0.54897272727272695</v>
      </c>
      <c r="BS57" s="62">
        <v>14292</v>
      </c>
      <c r="BT57" s="62">
        <v>57259</v>
      </c>
      <c r="BU57" s="62">
        <v>111782.33333333343</v>
      </c>
      <c r="BV57" s="62">
        <v>130170</v>
      </c>
      <c r="BW57" s="62">
        <v>183333.33333333343</v>
      </c>
      <c r="BX57" s="63">
        <f t="shared" si="44"/>
        <v>0.71001818181818144</v>
      </c>
      <c r="BY57" s="62">
        <v>136898</v>
      </c>
      <c r="BZ57" s="62">
        <v>0</v>
      </c>
      <c r="CA57" s="62">
        <v>46435.33333333343</v>
      </c>
      <c r="CB57" s="62">
        <v>4294</v>
      </c>
      <c r="CC57" s="62">
        <v>183333.33333333343</v>
      </c>
      <c r="CD57" s="63">
        <f t="shared" si="45"/>
        <v>2.3421818181818169E-2</v>
      </c>
      <c r="CE57" s="62">
        <v>6409</v>
      </c>
      <c r="CF57" s="62">
        <v>0</v>
      </c>
      <c r="CG57" s="62">
        <v>176924.33333333343</v>
      </c>
      <c r="CH57" s="62">
        <v>123950</v>
      </c>
      <c r="CI57" s="62">
        <v>183333.33333333343</v>
      </c>
      <c r="CJ57" s="63">
        <f t="shared" si="46"/>
        <v>0.67609090909090874</v>
      </c>
      <c r="CK57" s="62">
        <v>1982</v>
      </c>
      <c r="CL57" s="62">
        <v>0</v>
      </c>
      <c r="CM57" s="62">
        <v>181351.33333333343</v>
      </c>
      <c r="CN57" s="62">
        <v>119511</v>
      </c>
      <c r="CO57" s="62">
        <v>183333.33333333343</v>
      </c>
      <c r="CP57" s="63">
        <f t="shared" si="47"/>
        <v>0.65187818181818147</v>
      </c>
      <c r="CQ57" s="62">
        <v>44291</v>
      </c>
      <c r="CR57" s="62">
        <v>55738</v>
      </c>
      <c r="CS57" s="62">
        <v>83304.33333333343</v>
      </c>
      <c r="CT57" s="62">
        <v>110503</v>
      </c>
      <c r="CU57" s="62">
        <v>176000</v>
      </c>
      <c r="CV57" s="63">
        <f t="shared" si="48"/>
        <v>0.62785795454545457</v>
      </c>
      <c r="CW57" s="62">
        <v>5120</v>
      </c>
      <c r="CX57" s="62">
        <v>0</v>
      </c>
      <c r="CY57" s="62">
        <v>170880</v>
      </c>
      <c r="CZ57" s="62">
        <v>128618</v>
      </c>
      <c r="DA57" s="62">
        <v>176000</v>
      </c>
      <c r="DB57" s="63">
        <f t="shared" si="49"/>
        <v>0.73078409090909091</v>
      </c>
      <c r="DC57" s="62">
        <v>41572</v>
      </c>
      <c r="DD57" s="62">
        <v>0</v>
      </c>
    </row>
    <row r="58" spans="1:108" ht="27.95" customHeight="1" x14ac:dyDescent="0.2">
      <c r="A58" s="49">
        <v>15</v>
      </c>
      <c r="B58" s="66" t="s">
        <v>174</v>
      </c>
      <c r="C58" s="85">
        <f t="shared" si="26"/>
        <v>5</v>
      </c>
      <c r="D58" s="67" t="s">
        <v>175</v>
      </c>
      <c r="E58" s="68" t="s">
        <v>173</v>
      </c>
      <c r="F58" s="69">
        <v>1611</v>
      </c>
      <c r="G58" s="70">
        <v>4599.0742123338814</v>
      </c>
      <c r="H58" s="71">
        <f t="shared" si="27"/>
        <v>0.35028788961038959</v>
      </c>
      <c r="I58" s="69">
        <v>1521</v>
      </c>
      <c r="J58" s="70">
        <v>6689.5624906674639</v>
      </c>
      <c r="K58" s="71">
        <f t="shared" si="28"/>
        <v>0.2273691294642857</v>
      </c>
      <c r="L58" s="69">
        <v>1020</v>
      </c>
      <c r="M58" s="70">
        <v>6522.3234284007758</v>
      </c>
      <c r="N58" s="71">
        <f t="shared" si="29"/>
        <v>0.15638598901098902</v>
      </c>
      <c r="O58" s="69">
        <v>548</v>
      </c>
      <c r="P58" s="70">
        <v>7107.6601463341794</v>
      </c>
      <c r="Q58" s="71">
        <f t="shared" si="30"/>
        <v>7.7099915966386559E-2</v>
      </c>
      <c r="R58" s="69">
        <v>1700</v>
      </c>
      <c r="S58" s="70">
        <v>6104.225772734062</v>
      </c>
      <c r="T58" s="71">
        <f t="shared" si="31"/>
        <v>0.27849559686888442</v>
      </c>
      <c r="U58" s="69">
        <v>429</v>
      </c>
      <c r="V58" s="70">
        <v>5017.1718680005961</v>
      </c>
      <c r="W58" s="71">
        <f t="shared" si="32"/>
        <v>8.55063392857143E-2</v>
      </c>
      <c r="X58" s="69">
        <v>431</v>
      </c>
      <c r="Y58" s="70">
        <v>5017.171868000597</v>
      </c>
      <c r="Z58" s="71">
        <f t="shared" si="33"/>
        <v>8.5904970238095249E-2</v>
      </c>
      <c r="AA58" s="69">
        <v>502</v>
      </c>
      <c r="AB58" s="70">
        <v>8780.0507690010472</v>
      </c>
      <c r="AC58" s="71">
        <f t="shared" si="34"/>
        <v>5.7175068027210868E-2</v>
      </c>
      <c r="AD58" s="69">
        <v>1296</v>
      </c>
      <c r="AE58" s="70">
        <v>6162.7594445274017</v>
      </c>
      <c r="AF58" s="71">
        <f t="shared" si="35"/>
        <v>0.21029540608645081</v>
      </c>
      <c r="AG58" s="69">
        <v>0</v>
      </c>
      <c r="AH58" s="70">
        <v>0</v>
      </c>
      <c r="AI58" s="71" t="e">
        <f t="shared" si="36"/>
        <v>#DIV/0!</v>
      </c>
      <c r="AJ58" s="69">
        <v>9058</v>
      </c>
      <c r="AK58" s="70">
        <v>56000</v>
      </c>
      <c r="AL58" s="71">
        <f t="shared" si="37"/>
        <v>0.16175</v>
      </c>
      <c r="AM58" s="57">
        <v>54101</v>
      </c>
      <c r="AN58" s="58"/>
      <c r="AO58" s="64">
        <f t="shared" si="38"/>
        <v>9058</v>
      </c>
      <c r="AP58" s="65">
        <f t="shared" si="38"/>
        <v>56000</v>
      </c>
      <c r="AR58" s="62">
        <v>114963</v>
      </c>
      <c r="AS58" s="62">
        <v>50566.666666666664</v>
      </c>
      <c r="AT58" s="63">
        <f t="shared" si="39"/>
        <v>2.273493737640079</v>
      </c>
      <c r="AU58" s="62">
        <v>87973</v>
      </c>
      <c r="AV58" s="62">
        <v>46080</v>
      </c>
      <c r="AW58" s="62">
        <v>0</v>
      </c>
      <c r="AX58" s="62">
        <v>123866</v>
      </c>
      <c r="AY58" s="62">
        <v>50566.666666666664</v>
      </c>
      <c r="AZ58" s="63">
        <f t="shared" si="40"/>
        <v>2.4495583388266318</v>
      </c>
      <c r="BA58" s="62">
        <v>35013</v>
      </c>
      <c r="BB58" s="62">
        <v>54720</v>
      </c>
      <c r="BC58" s="62">
        <v>0</v>
      </c>
      <c r="BD58" s="62">
        <v>69778</v>
      </c>
      <c r="BE58" s="62">
        <v>50566.666666666664</v>
      </c>
      <c r="BF58" s="63">
        <f t="shared" si="41"/>
        <v>1.3799208965062624</v>
      </c>
      <c r="BG58" s="62">
        <v>74724</v>
      </c>
      <c r="BH58" s="62">
        <v>0</v>
      </c>
      <c r="BI58" s="62">
        <v>0</v>
      </c>
      <c r="BJ58" s="62">
        <v>8707</v>
      </c>
      <c r="BK58" s="62">
        <v>58333.33333333335</v>
      </c>
      <c r="BL58" s="63">
        <f t="shared" si="42"/>
        <v>0.14926285714285709</v>
      </c>
      <c r="BM58" s="62">
        <v>10262</v>
      </c>
      <c r="BN58" s="62">
        <v>0</v>
      </c>
      <c r="BO58" s="62">
        <v>48071.33333333335</v>
      </c>
      <c r="BP58" s="62">
        <v>-223</v>
      </c>
      <c r="BQ58" s="62">
        <v>58333.33333333335</v>
      </c>
      <c r="BR58" s="63">
        <f t="shared" si="43"/>
        <v>-3.8228571428571417E-3</v>
      </c>
      <c r="BS58" s="62">
        <v>467</v>
      </c>
      <c r="BT58" s="62">
        <v>0</v>
      </c>
      <c r="BU58" s="62">
        <v>57866.33333333335</v>
      </c>
      <c r="BV58" s="62">
        <v>49594</v>
      </c>
      <c r="BW58" s="62">
        <v>58333.33333333335</v>
      </c>
      <c r="BX58" s="63">
        <f t="shared" si="44"/>
        <v>0.85018285714285691</v>
      </c>
      <c r="BY58" s="62">
        <v>36</v>
      </c>
      <c r="BZ58" s="62">
        <v>51820</v>
      </c>
      <c r="CA58" s="62">
        <v>6477.3333333333503</v>
      </c>
      <c r="CB58" s="62">
        <v>1435</v>
      </c>
      <c r="CC58" s="62">
        <v>58333.33333333335</v>
      </c>
      <c r="CD58" s="63">
        <f t="shared" si="45"/>
        <v>2.4599999999999993E-2</v>
      </c>
      <c r="CE58" s="62">
        <v>1777</v>
      </c>
      <c r="CF58" s="62">
        <v>0</v>
      </c>
      <c r="CG58" s="62">
        <v>56556.33333333335</v>
      </c>
      <c r="CH58" s="62">
        <v>15991</v>
      </c>
      <c r="CI58" s="62">
        <v>58333.33333333335</v>
      </c>
      <c r="CJ58" s="63">
        <f t="shared" si="46"/>
        <v>0.27413142857142847</v>
      </c>
      <c r="CK58" s="62">
        <v>84</v>
      </c>
      <c r="CL58" s="62">
        <v>0</v>
      </c>
      <c r="CM58" s="62">
        <v>58249.33333333335</v>
      </c>
      <c r="CN58" s="62">
        <v>217361</v>
      </c>
      <c r="CO58" s="62">
        <v>58333.33333333335</v>
      </c>
      <c r="CP58" s="63">
        <f t="shared" si="47"/>
        <v>3.7261885714285703</v>
      </c>
      <c r="CQ58" s="62">
        <v>73076</v>
      </c>
      <c r="CR58" s="62">
        <v>206320</v>
      </c>
      <c r="CS58" s="62">
        <v>0</v>
      </c>
      <c r="CT58" s="62">
        <v>56520</v>
      </c>
      <c r="CU58" s="62">
        <v>56000</v>
      </c>
      <c r="CV58" s="63">
        <f t="shared" si="48"/>
        <v>1.0092857142857143</v>
      </c>
      <c r="CW58" s="62">
        <v>59919</v>
      </c>
      <c r="CX58" s="62">
        <v>0</v>
      </c>
      <c r="CY58" s="62">
        <v>0</v>
      </c>
      <c r="CZ58" s="62">
        <v>1429</v>
      </c>
      <c r="DA58" s="62">
        <v>56000</v>
      </c>
      <c r="DB58" s="63">
        <f t="shared" si="49"/>
        <v>2.5517857142857144E-2</v>
      </c>
      <c r="DC58" s="62">
        <v>1899</v>
      </c>
      <c r="DD58" s="62">
        <v>0</v>
      </c>
    </row>
    <row r="59" spans="1:108" ht="27.95" customHeight="1" x14ac:dyDescent="0.2">
      <c r="A59" s="49">
        <v>9</v>
      </c>
      <c r="B59" s="66" t="s">
        <v>176</v>
      </c>
      <c r="C59" s="85">
        <f t="shared" si="26"/>
        <v>6</v>
      </c>
      <c r="D59" s="67" t="s">
        <v>177</v>
      </c>
      <c r="E59" s="68" t="s">
        <v>173</v>
      </c>
      <c r="F59" s="69">
        <v>3373</v>
      </c>
      <c r="G59" s="70">
        <v>5762.0640229335895</v>
      </c>
      <c r="H59" s="71">
        <f t="shared" si="27"/>
        <v>0.58538051409618563</v>
      </c>
      <c r="I59" s="69">
        <v>3053</v>
      </c>
      <c r="J59" s="70">
        <v>10492.116579073103</v>
      </c>
      <c r="K59" s="71">
        <f t="shared" si="28"/>
        <v>0.29098037340619304</v>
      </c>
      <c r="L59" s="69">
        <v>1218</v>
      </c>
      <c r="M59" s="70">
        <v>9546.1060678451995</v>
      </c>
      <c r="N59" s="71">
        <f t="shared" si="29"/>
        <v>0.12759129129129126</v>
      </c>
      <c r="O59" s="69">
        <v>5501</v>
      </c>
      <c r="P59" s="70">
        <v>8084.089823220258</v>
      </c>
      <c r="Q59" s="71">
        <f t="shared" si="30"/>
        <v>0.68047239952718674</v>
      </c>
      <c r="R59" s="69">
        <v>3813</v>
      </c>
      <c r="S59" s="70">
        <v>6364.0707118967994</v>
      </c>
      <c r="T59" s="71">
        <f t="shared" si="31"/>
        <v>0.59914481981981982</v>
      </c>
      <c r="U59" s="69">
        <v>1889</v>
      </c>
      <c r="V59" s="70">
        <v>5779.2642140468224</v>
      </c>
      <c r="W59" s="71">
        <f t="shared" si="32"/>
        <v>0.32685821759259259</v>
      </c>
      <c r="X59" s="69">
        <v>1602</v>
      </c>
      <c r="Y59" s="70">
        <v>5504.0611562350687</v>
      </c>
      <c r="Z59" s="71">
        <f t="shared" si="33"/>
        <v>0.29105781250000001</v>
      </c>
      <c r="AA59" s="69">
        <v>2916</v>
      </c>
      <c r="AB59" s="70">
        <v>12040.133779264215</v>
      </c>
      <c r="AC59" s="71">
        <f t="shared" si="34"/>
        <v>0.24218999999999999</v>
      </c>
      <c r="AD59" s="69">
        <v>2127</v>
      </c>
      <c r="AE59" s="70">
        <v>8428.0936454849489</v>
      </c>
      <c r="AF59" s="71">
        <f t="shared" si="35"/>
        <v>0.25237023809523812</v>
      </c>
      <c r="AG59" s="69">
        <v>0</v>
      </c>
      <c r="AH59" s="70">
        <v>0</v>
      </c>
      <c r="AI59" s="71" t="e">
        <f t="shared" si="36"/>
        <v>#DIV/0!</v>
      </c>
      <c r="AJ59" s="69">
        <v>25492</v>
      </c>
      <c r="AK59" s="70">
        <v>72000</v>
      </c>
      <c r="AL59" s="71">
        <f t="shared" si="37"/>
        <v>0.35405555555555557</v>
      </c>
      <c r="AM59" s="57">
        <v>59408</v>
      </c>
      <c r="AN59" s="58"/>
      <c r="AO59" s="64">
        <f t="shared" si="38"/>
        <v>25492</v>
      </c>
      <c r="AP59" s="65">
        <f t="shared" si="38"/>
        <v>72000</v>
      </c>
      <c r="AR59" s="62">
        <v>136975</v>
      </c>
      <c r="AS59" s="62">
        <v>57066.666666666672</v>
      </c>
      <c r="AT59" s="63">
        <f t="shared" si="39"/>
        <v>2.4002628504672896</v>
      </c>
      <c r="AU59" s="62">
        <v>15294</v>
      </c>
      <c r="AV59" s="62">
        <v>58620</v>
      </c>
      <c r="AW59" s="62">
        <v>0</v>
      </c>
      <c r="AX59" s="62">
        <v>70510</v>
      </c>
      <c r="AY59" s="62">
        <v>57066.666666666672</v>
      </c>
      <c r="AZ59" s="63">
        <f t="shared" si="40"/>
        <v>1.235572429906542</v>
      </c>
      <c r="BA59" s="62">
        <v>56775</v>
      </c>
      <c r="BB59" s="62">
        <v>0</v>
      </c>
      <c r="BC59" s="62">
        <v>0</v>
      </c>
      <c r="BD59" s="62">
        <v>5282</v>
      </c>
      <c r="BE59" s="62">
        <v>57066.666666666672</v>
      </c>
      <c r="BF59" s="63">
        <f t="shared" si="41"/>
        <v>9.2558411214953257E-2</v>
      </c>
      <c r="BG59" s="62">
        <v>6306</v>
      </c>
      <c r="BH59" s="62">
        <v>0</v>
      </c>
      <c r="BI59" s="62">
        <v>50760.666666666672</v>
      </c>
      <c r="BJ59" s="62">
        <v>-621</v>
      </c>
      <c r="BK59" s="62">
        <v>75000</v>
      </c>
      <c r="BL59" s="63">
        <f t="shared" si="42"/>
        <v>-8.2799999999999992E-3</v>
      </c>
      <c r="BM59" s="62">
        <v>322</v>
      </c>
      <c r="BN59" s="62">
        <v>0</v>
      </c>
      <c r="BO59" s="62">
        <v>74678</v>
      </c>
      <c r="BP59" s="62">
        <v>148415</v>
      </c>
      <c r="BQ59" s="62">
        <v>75000</v>
      </c>
      <c r="BR59" s="63">
        <f t="shared" si="43"/>
        <v>1.9788666666666668</v>
      </c>
      <c r="BS59" s="62">
        <v>42</v>
      </c>
      <c r="BT59" s="62">
        <v>158660</v>
      </c>
      <c r="BU59" s="62">
        <v>0</v>
      </c>
      <c r="BV59" s="62">
        <v>60442</v>
      </c>
      <c r="BW59" s="62">
        <v>75000</v>
      </c>
      <c r="BX59" s="63">
        <f t="shared" si="44"/>
        <v>0.80589333333333335</v>
      </c>
      <c r="BY59" s="62">
        <v>62956</v>
      </c>
      <c r="BZ59" s="62">
        <v>0</v>
      </c>
      <c r="CA59" s="62">
        <v>12044</v>
      </c>
      <c r="CB59" s="62">
        <v>781</v>
      </c>
      <c r="CC59" s="62">
        <v>75000</v>
      </c>
      <c r="CD59" s="63">
        <f t="shared" si="45"/>
        <v>1.0413333333333333E-2</v>
      </c>
      <c r="CE59" s="62">
        <v>2230</v>
      </c>
      <c r="CF59" s="62">
        <v>0</v>
      </c>
      <c r="CG59" s="62">
        <v>72770</v>
      </c>
      <c r="CH59" s="62">
        <v>-62</v>
      </c>
      <c r="CI59" s="62">
        <v>75000</v>
      </c>
      <c r="CJ59" s="63">
        <f t="shared" si="46"/>
        <v>-8.2666666666666663E-4</v>
      </c>
      <c r="CK59" s="62">
        <v>709</v>
      </c>
      <c r="CL59" s="62">
        <v>0</v>
      </c>
      <c r="CM59" s="62">
        <v>74291</v>
      </c>
      <c r="CN59" s="62">
        <v>276793</v>
      </c>
      <c r="CO59" s="62">
        <v>75000</v>
      </c>
      <c r="CP59" s="63">
        <f t="shared" si="47"/>
        <v>3.6905733333333335</v>
      </c>
      <c r="CQ59" s="62">
        <v>258</v>
      </c>
      <c r="CR59" s="62">
        <v>311120</v>
      </c>
      <c r="CS59" s="62">
        <v>0</v>
      </c>
      <c r="CT59" s="62">
        <v>84125</v>
      </c>
      <c r="CU59" s="62">
        <v>72000</v>
      </c>
      <c r="CV59" s="63">
        <f t="shared" si="48"/>
        <v>1.1684027777777777</v>
      </c>
      <c r="CW59" s="62">
        <v>33127</v>
      </c>
      <c r="CX59" s="62">
        <v>54800</v>
      </c>
      <c r="CY59" s="62">
        <v>0</v>
      </c>
      <c r="CZ59" s="62">
        <v>7356</v>
      </c>
      <c r="DA59" s="62">
        <v>72000</v>
      </c>
      <c r="DB59" s="63">
        <f t="shared" si="49"/>
        <v>0.10216666666666667</v>
      </c>
      <c r="DC59" s="62">
        <v>12592</v>
      </c>
      <c r="DD59" s="62">
        <v>0</v>
      </c>
    </row>
    <row r="60" spans="1:108" ht="27.95" customHeight="1" x14ac:dyDescent="0.2">
      <c r="A60" s="49">
        <v>9.5</v>
      </c>
      <c r="B60" s="66" t="s">
        <v>178</v>
      </c>
      <c r="C60" s="85">
        <f t="shared" si="26"/>
        <v>7</v>
      </c>
      <c r="D60" s="67" t="s">
        <v>179</v>
      </c>
      <c r="E60" s="68" t="s">
        <v>173</v>
      </c>
      <c r="F60" s="69">
        <v>26718</v>
      </c>
      <c r="G60" s="70">
        <v>25682.158164551649</v>
      </c>
      <c r="H60" s="71">
        <f t="shared" si="27"/>
        <v>1.0403331304484409</v>
      </c>
      <c r="I60" s="69">
        <v>56482</v>
      </c>
      <c r="J60" s="70">
        <v>51432.893520463964</v>
      </c>
      <c r="K60" s="71">
        <f t="shared" si="28"/>
        <v>1.0981688202614366</v>
      </c>
      <c r="L60" s="69">
        <v>61795</v>
      </c>
      <c r="M60" s="70">
        <v>45432.389276409784</v>
      </c>
      <c r="N60" s="71">
        <f t="shared" si="29"/>
        <v>1.3601529874213836</v>
      </c>
      <c r="O60" s="69">
        <v>61668</v>
      </c>
      <c r="P60" s="70">
        <v>60862.25733254895</v>
      </c>
      <c r="Q60" s="71">
        <f t="shared" si="30"/>
        <v>1.0132387903893953</v>
      </c>
      <c r="R60" s="69">
        <v>47322</v>
      </c>
      <c r="S60" s="70">
        <v>39431.885032355662</v>
      </c>
      <c r="T60" s="71">
        <f t="shared" si="31"/>
        <v>1.2000947953964194</v>
      </c>
      <c r="U60" s="69">
        <v>32800</v>
      </c>
      <c r="V60" s="70">
        <v>26573.661652239691</v>
      </c>
      <c r="W60" s="71">
        <f t="shared" si="32"/>
        <v>1.2343048703352306</v>
      </c>
      <c r="X60" s="69">
        <v>41494</v>
      </c>
      <c r="Y60" s="70">
        <v>30859.73611227834</v>
      </c>
      <c r="Z60" s="71">
        <f t="shared" si="33"/>
        <v>1.3445999618736384</v>
      </c>
      <c r="AA60" s="69">
        <v>85518</v>
      </c>
      <c r="AB60" s="70">
        <v>85721.48920077314</v>
      </c>
      <c r="AC60" s="71">
        <f t="shared" si="34"/>
        <v>0.99762615882352979</v>
      </c>
      <c r="AD60" s="69">
        <v>64671</v>
      </c>
      <c r="AE60" s="70">
        <v>42003.529708378876</v>
      </c>
      <c r="AF60" s="71">
        <f t="shared" si="35"/>
        <v>1.5396563205282106</v>
      </c>
      <c r="AG60" s="69">
        <v>5</v>
      </c>
      <c r="AH60" s="70">
        <v>0</v>
      </c>
      <c r="AI60" s="71" t="e">
        <f t="shared" si="36"/>
        <v>#DIV/0!</v>
      </c>
      <c r="AJ60" s="69">
        <v>478473</v>
      </c>
      <c r="AK60" s="70">
        <v>408000</v>
      </c>
      <c r="AL60" s="71">
        <f t="shared" si="37"/>
        <v>1.1727279411764706</v>
      </c>
      <c r="AM60" s="57">
        <v>0</v>
      </c>
      <c r="AN60" s="58"/>
      <c r="AO60" s="64">
        <f t="shared" si="38"/>
        <v>478473</v>
      </c>
      <c r="AP60" s="65">
        <f t="shared" si="38"/>
        <v>408000.00000000006</v>
      </c>
      <c r="AR60" s="62">
        <v>235450</v>
      </c>
      <c r="AS60" s="62">
        <v>328533.33333333326</v>
      </c>
      <c r="AT60" s="63">
        <f t="shared" si="39"/>
        <v>0.71667004870129891</v>
      </c>
      <c r="AU60" s="62">
        <v>101614</v>
      </c>
      <c r="AV60" s="62">
        <v>157241</v>
      </c>
      <c r="AW60" s="62">
        <v>69678.333333333256</v>
      </c>
      <c r="AX60" s="62">
        <v>12054</v>
      </c>
      <c r="AY60" s="62">
        <v>328533.33333333326</v>
      </c>
      <c r="AZ60" s="63">
        <f t="shared" si="40"/>
        <v>3.6690340909090915E-2</v>
      </c>
      <c r="BA60" s="62">
        <v>19977</v>
      </c>
      <c r="BB60" s="62">
        <v>0</v>
      </c>
      <c r="BC60" s="62">
        <v>308556.33333333326</v>
      </c>
      <c r="BD60" s="62">
        <v>359947</v>
      </c>
      <c r="BE60" s="62">
        <v>328533.33333333326</v>
      </c>
      <c r="BF60" s="63">
        <f t="shared" si="41"/>
        <v>1.095617897727273</v>
      </c>
      <c r="BG60" s="62">
        <v>367401</v>
      </c>
      <c r="BH60" s="62">
        <v>0</v>
      </c>
      <c r="BI60" s="62">
        <v>0</v>
      </c>
      <c r="BJ60" s="62">
        <v>274873</v>
      </c>
      <c r="BK60" s="62">
        <v>425000</v>
      </c>
      <c r="BL60" s="63">
        <f t="shared" si="42"/>
        <v>0.64676</v>
      </c>
      <c r="BM60" s="62">
        <v>122729</v>
      </c>
      <c r="BN60" s="62">
        <v>142001</v>
      </c>
      <c r="BO60" s="62">
        <v>160270</v>
      </c>
      <c r="BP60" s="62">
        <v>304825</v>
      </c>
      <c r="BQ60" s="62">
        <v>425000</v>
      </c>
      <c r="BR60" s="63">
        <f t="shared" si="43"/>
        <v>0.71723529411764708</v>
      </c>
      <c r="BS60" s="62">
        <v>84007</v>
      </c>
      <c r="BT60" s="62">
        <v>114196</v>
      </c>
      <c r="BU60" s="62">
        <v>226797</v>
      </c>
      <c r="BV60" s="62">
        <v>102294</v>
      </c>
      <c r="BW60" s="62">
        <v>425000</v>
      </c>
      <c r="BX60" s="63">
        <f t="shared" si="44"/>
        <v>0.24069176470588236</v>
      </c>
      <c r="BY60" s="62">
        <v>53012</v>
      </c>
      <c r="BZ60" s="62">
        <v>55010</v>
      </c>
      <c r="CA60" s="62">
        <v>316978</v>
      </c>
      <c r="CB60" s="62">
        <v>4074</v>
      </c>
      <c r="CC60" s="62">
        <v>425000</v>
      </c>
      <c r="CD60" s="63">
        <f t="shared" si="45"/>
        <v>9.5858823529411767E-3</v>
      </c>
      <c r="CE60" s="62">
        <v>5606</v>
      </c>
      <c r="CF60" s="62">
        <v>0</v>
      </c>
      <c r="CG60" s="62">
        <v>419394</v>
      </c>
      <c r="CH60" s="62">
        <v>156697</v>
      </c>
      <c r="CI60" s="62">
        <v>425000</v>
      </c>
      <c r="CJ60" s="63">
        <f t="shared" si="46"/>
        <v>0.36869882352941175</v>
      </c>
      <c r="CK60" s="62">
        <v>809</v>
      </c>
      <c r="CL60" s="62">
        <v>0</v>
      </c>
      <c r="CM60" s="62">
        <v>424191</v>
      </c>
      <c r="CN60" s="62">
        <v>474355</v>
      </c>
      <c r="CO60" s="62">
        <v>425000</v>
      </c>
      <c r="CP60" s="63">
        <f t="shared" si="47"/>
        <v>1.1161294117647058</v>
      </c>
      <c r="CQ60" s="62">
        <v>61499</v>
      </c>
      <c r="CR60" s="62">
        <v>346261</v>
      </c>
      <c r="CS60" s="62">
        <v>0</v>
      </c>
      <c r="CT60" s="62">
        <v>394016</v>
      </c>
      <c r="CU60" s="62">
        <v>408000</v>
      </c>
      <c r="CV60" s="63">
        <f t="shared" si="48"/>
        <v>0.96572549019607845</v>
      </c>
      <c r="CW60" s="62">
        <v>157513</v>
      </c>
      <c r="CX60" s="62">
        <v>32</v>
      </c>
      <c r="CY60" s="62">
        <v>250455</v>
      </c>
      <c r="CZ60" s="62">
        <v>470867</v>
      </c>
      <c r="DA60" s="62">
        <v>408000</v>
      </c>
      <c r="DB60" s="63">
        <f t="shared" si="49"/>
        <v>1.1540857843137255</v>
      </c>
      <c r="DC60" s="62">
        <v>395986</v>
      </c>
      <c r="DD60" s="62">
        <v>12590</v>
      </c>
    </row>
    <row r="61" spans="1:108" ht="27.95" customHeight="1" x14ac:dyDescent="0.2">
      <c r="A61" s="49">
        <v>9.6999999999999993</v>
      </c>
      <c r="B61" s="66" t="s">
        <v>180</v>
      </c>
      <c r="C61" s="85">
        <f t="shared" si="26"/>
        <v>8</v>
      </c>
      <c r="D61" s="67" t="s">
        <v>181</v>
      </c>
      <c r="E61" s="68" t="s">
        <v>182</v>
      </c>
      <c r="F61" s="69">
        <v>1553</v>
      </c>
      <c r="G61" s="70">
        <v>490</v>
      </c>
      <c r="H61" s="71">
        <f t="shared" si="27"/>
        <v>3.1693877551020408</v>
      </c>
      <c r="I61" s="69">
        <v>1061</v>
      </c>
      <c r="J61" s="70">
        <v>945</v>
      </c>
      <c r="K61" s="71">
        <f t="shared" si="28"/>
        <v>1.1227513227513228</v>
      </c>
      <c r="L61" s="69">
        <v>121</v>
      </c>
      <c r="M61" s="70">
        <v>350</v>
      </c>
      <c r="N61" s="71">
        <f t="shared" si="29"/>
        <v>0.3457142857142857</v>
      </c>
      <c r="O61" s="69">
        <v>803</v>
      </c>
      <c r="P61" s="70">
        <v>504</v>
      </c>
      <c r="Q61" s="71">
        <f t="shared" si="30"/>
        <v>1.5932539682539681</v>
      </c>
      <c r="R61" s="69">
        <v>392</v>
      </c>
      <c r="S61" s="70">
        <v>427</v>
      </c>
      <c r="T61" s="71">
        <f t="shared" si="31"/>
        <v>0.91803278688524592</v>
      </c>
      <c r="U61" s="69">
        <v>271</v>
      </c>
      <c r="V61" s="70">
        <v>420</v>
      </c>
      <c r="W61" s="71">
        <f t="shared" si="32"/>
        <v>0.64523809523809528</v>
      </c>
      <c r="X61" s="69">
        <v>206</v>
      </c>
      <c r="Y61" s="70">
        <v>280</v>
      </c>
      <c r="Z61" s="71">
        <f t="shared" si="33"/>
        <v>0.73571428571428577</v>
      </c>
      <c r="AA61" s="69">
        <v>166</v>
      </c>
      <c r="AB61" s="70">
        <v>350</v>
      </c>
      <c r="AC61" s="71">
        <f t="shared" si="34"/>
        <v>0.47428571428571431</v>
      </c>
      <c r="AD61" s="69">
        <v>810</v>
      </c>
      <c r="AE61" s="70">
        <v>434</v>
      </c>
      <c r="AF61" s="71">
        <f t="shared" si="35"/>
        <v>1.8663594470046083</v>
      </c>
      <c r="AG61" s="69">
        <v>0</v>
      </c>
      <c r="AH61" s="70">
        <v>0</v>
      </c>
      <c r="AI61" s="71" t="e">
        <f t="shared" si="36"/>
        <v>#DIV/0!</v>
      </c>
      <c r="AJ61" s="69">
        <v>5383</v>
      </c>
      <c r="AK61" s="70">
        <v>4200</v>
      </c>
      <c r="AL61" s="71">
        <f t="shared" si="37"/>
        <v>1.2816666666666667</v>
      </c>
      <c r="AM61" s="57">
        <v>0</v>
      </c>
      <c r="AN61" s="58"/>
      <c r="AO61" s="64">
        <f t="shared" si="38"/>
        <v>5383</v>
      </c>
      <c r="AP61" s="65">
        <f t="shared" si="38"/>
        <v>4200</v>
      </c>
      <c r="AR61" s="62">
        <v>1663</v>
      </c>
      <c r="AS61" s="62">
        <v>5000</v>
      </c>
      <c r="AT61" s="63">
        <f t="shared" si="39"/>
        <v>0.33260000000000001</v>
      </c>
      <c r="AU61" s="62">
        <v>5884</v>
      </c>
      <c r="AV61" s="62">
        <v>0</v>
      </c>
      <c r="AW61" s="62">
        <v>0</v>
      </c>
      <c r="AX61" s="62">
        <v>105</v>
      </c>
      <c r="AY61" s="62">
        <v>5000</v>
      </c>
      <c r="AZ61" s="63">
        <f t="shared" si="40"/>
        <v>2.1000000000000001E-2</v>
      </c>
      <c r="BA61" s="62">
        <v>3468</v>
      </c>
      <c r="BB61" s="62">
        <v>0</v>
      </c>
      <c r="BC61" s="62">
        <v>1532</v>
      </c>
      <c r="BD61" s="62">
        <v>2711</v>
      </c>
      <c r="BE61" s="62">
        <v>5000</v>
      </c>
      <c r="BF61" s="63">
        <f t="shared" si="41"/>
        <v>0.54220000000000002</v>
      </c>
      <c r="BG61" s="62">
        <v>2655</v>
      </c>
      <c r="BH61" s="62">
        <v>0</v>
      </c>
      <c r="BI61" s="62">
        <v>2345</v>
      </c>
      <c r="BJ61" s="62">
        <v>7479</v>
      </c>
      <c r="BK61" s="62">
        <v>5400</v>
      </c>
      <c r="BL61" s="63">
        <f t="shared" si="42"/>
        <v>1.385</v>
      </c>
      <c r="BM61" s="62">
        <v>21475</v>
      </c>
      <c r="BN61" s="62">
        <v>0</v>
      </c>
      <c r="BO61" s="62">
        <v>0</v>
      </c>
      <c r="BP61" s="62">
        <v>3402</v>
      </c>
      <c r="BQ61" s="62">
        <v>5400</v>
      </c>
      <c r="BR61" s="63">
        <f t="shared" si="43"/>
        <v>0.63</v>
      </c>
      <c r="BS61" s="62">
        <v>13029</v>
      </c>
      <c r="BT61" s="62">
        <v>0</v>
      </c>
      <c r="BU61" s="62">
        <v>0</v>
      </c>
      <c r="BV61" s="62">
        <v>1808</v>
      </c>
      <c r="BW61" s="62">
        <v>5400</v>
      </c>
      <c r="BX61" s="63">
        <f t="shared" si="44"/>
        <v>0.33481481481481479</v>
      </c>
      <c r="BY61" s="62">
        <v>9499</v>
      </c>
      <c r="BZ61" s="62">
        <v>0</v>
      </c>
      <c r="CA61" s="62">
        <v>0</v>
      </c>
      <c r="CB61" s="62">
        <v>5392</v>
      </c>
      <c r="CC61" s="62">
        <v>5400</v>
      </c>
      <c r="CD61" s="63">
        <f t="shared" si="45"/>
        <v>0.99851851851851847</v>
      </c>
      <c r="CE61" s="62">
        <v>7453</v>
      </c>
      <c r="CF61" s="62">
        <v>35110</v>
      </c>
      <c r="CG61" s="62">
        <v>0</v>
      </c>
      <c r="CH61" s="62">
        <v>2871</v>
      </c>
      <c r="CI61" s="62">
        <v>5400</v>
      </c>
      <c r="CJ61" s="63">
        <f t="shared" si="46"/>
        <v>0.53166666666666662</v>
      </c>
      <c r="CK61" s="62">
        <v>36144</v>
      </c>
      <c r="CL61" s="62">
        <v>0</v>
      </c>
      <c r="CM61" s="62">
        <v>0</v>
      </c>
      <c r="CN61" s="62">
        <v>3935</v>
      </c>
      <c r="CO61" s="62">
        <v>5400</v>
      </c>
      <c r="CP61" s="63">
        <f t="shared" si="47"/>
        <v>0.72870370370370374</v>
      </c>
      <c r="CQ61" s="62">
        <v>32551</v>
      </c>
      <c r="CR61" s="62">
        <v>0</v>
      </c>
      <c r="CS61" s="62">
        <v>0</v>
      </c>
      <c r="CT61" s="62">
        <v>6400</v>
      </c>
      <c r="CU61" s="62">
        <v>4200</v>
      </c>
      <c r="CV61" s="63">
        <f t="shared" si="48"/>
        <v>1.5238095238095237</v>
      </c>
      <c r="CW61" s="62">
        <v>28292</v>
      </c>
      <c r="CX61" s="62">
        <v>0</v>
      </c>
      <c r="CY61" s="62">
        <v>0</v>
      </c>
      <c r="CZ61" s="62">
        <v>3519</v>
      </c>
      <c r="DA61" s="62">
        <v>4200</v>
      </c>
      <c r="DB61" s="63">
        <f t="shared" si="49"/>
        <v>0.83785714285714286</v>
      </c>
      <c r="DC61" s="62">
        <v>18687</v>
      </c>
      <c r="DD61" s="62">
        <v>0</v>
      </c>
    </row>
    <row r="62" spans="1:108" ht="27.95" customHeight="1" x14ac:dyDescent="0.2">
      <c r="A62" s="49">
        <v>6</v>
      </c>
      <c r="B62" s="66" t="s">
        <v>183</v>
      </c>
      <c r="C62" s="85">
        <f t="shared" si="26"/>
        <v>9</v>
      </c>
      <c r="D62" s="67" t="s">
        <v>184</v>
      </c>
      <c r="E62" s="68" t="s">
        <v>166</v>
      </c>
      <c r="F62" s="69">
        <v>252</v>
      </c>
      <c r="G62" s="70">
        <v>354.63917525773218</v>
      </c>
      <c r="H62" s="71">
        <f t="shared" si="27"/>
        <v>0.7105813953488368</v>
      </c>
      <c r="I62" s="69">
        <v>290</v>
      </c>
      <c r="J62" s="70">
        <v>404.1237113402064</v>
      </c>
      <c r="K62" s="71">
        <f t="shared" si="28"/>
        <v>0.71760204081632617</v>
      </c>
      <c r="L62" s="69">
        <v>286</v>
      </c>
      <c r="M62" s="70">
        <v>296.90721649484544</v>
      </c>
      <c r="N62" s="71">
        <f t="shared" si="29"/>
        <v>0.96326388888888859</v>
      </c>
      <c r="O62" s="69">
        <v>3245</v>
      </c>
      <c r="P62" s="70">
        <v>750.51546391752618</v>
      </c>
      <c r="Q62" s="71">
        <f t="shared" si="30"/>
        <v>4.3236950549450528</v>
      </c>
      <c r="R62" s="69">
        <v>744</v>
      </c>
      <c r="S62" s="70">
        <v>503.09278350515484</v>
      </c>
      <c r="T62" s="71">
        <f t="shared" si="31"/>
        <v>1.478852459016393</v>
      </c>
      <c r="U62" s="69">
        <v>483</v>
      </c>
      <c r="V62" s="70">
        <v>296.9072164948455</v>
      </c>
      <c r="W62" s="71">
        <f t="shared" si="32"/>
        <v>1.6267708333333326</v>
      </c>
      <c r="X62" s="69">
        <v>51</v>
      </c>
      <c r="Y62" s="70">
        <v>197.93814432989697</v>
      </c>
      <c r="Z62" s="71">
        <f t="shared" si="33"/>
        <v>0.25765624999999992</v>
      </c>
      <c r="AA62" s="69">
        <v>2090</v>
      </c>
      <c r="AB62" s="70">
        <v>791.75257731958686</v>
      </c>
      <c r="AC62" s="71">
        <f t="shared" si="34"/>
        <v>2.6397135416666693</v>
      </c>
      <c r="AD62" s="69">
        <v>410</v>
      </c>
      <c r="AE62" s="70">
        <v>404.12371134020646</v>
      </c>
      <c r="AF62" s="71">
        <f t="shared" si="35"/>
        <v>1.0145408163265299</v>
      </c>
      <c r="AG62" s="69">
        <v>0</v>
      </c>
      <c r="AH62" s="70">
        <v>0</v>
      </c>
      <c r="AI62" s="71" t="e">
        <f t="shared" si="36"/>
        <v>#DIV/0!</v>
      </c>
      <c r="AJ62" s="69">
        <v>7851</v>
      </c>
      <c r="AK62" s="70">
        <v>4000</v>
      </c>
      <c r="AL62" s="71">
        <f t="shared" si="37"/>
        <v>1.96275</v>
      </c>
      <c r="AM62" s="57">
        <v>0</v>
      </c>
      <c r="AN62" s="58"/>
      <c r="AO62" s="64">
        <f t="shared" si="38"/>
        <v>7851</v>
      </c>
      <c r="AP62" s="65">
        <f t="shared" si="38"/>
        <v>4000.0000000000009</v>
      </c>
      <c r="AR62" s="62">
        <v>-1041</v>
      </c>
      <c r="AS62" s="62">
        <v>3833.3333333333348</v>
      </c>
      <c r="AT62" s="63">
        <f t="shared" si="39"/>
        <v>-0.27156521739130424</v>
      </c>
      <c r="AU62" s="62">
        <v>2969</v>
      </c>
      <c r="AV62" s="62">
        <v>0</v>
      </c>
      <c r="AW62" s="62">
        <v>864.33333333333394</v>
      </c>
      <c r="AX62" s="62">
        <v>-1277</v>
      </c>
      <c r="AY62" s="62">
        <v>3833.3333333333348</v>
      </c>
      <c r="AZ62" s="63">
        <f t="shared" si="40"/>
        <v>-0.33313043478260856</v>
      </c>
      <c r="BA62" s="62">
        <v>2073</v>
      </c>
      <c r="BB62" s="62">
        <v>0</v>
      </c>
      <c r="BC62" s="62">
        <v>1760.3333333333348</v>
      </c>
      <c r="BD62" s="62">
        <v>-1356</v>
      </c>
      <c r="BE62" s="62">
        <v>3833.3333333333348</v>
      </c>
      <c r="BF62" s="63">
        <f t="shared" si="41"/>
        <v>-0.35373913043478245</v>
      </c>
      <c r="BG62" s="62">
        <v>1295</v>
      </c>
      <c r="BH62" s="62">
        <v>0</v>
      </c>
      <c r="BI62" s="62">
        <v>2538.3333333333348</v>
      </c>
      <c r="BJ62" s="62">
        <v>-1301</v>
      </c>
      <c r="BK62" s="62">
        <v>4166.6666666666652</v>
      </c>
      <c r="BL62" s="63">
        <f t="shared" si="42"/>
        <v>-0.31224000000000013</v>
      </c>
      <c r="BM62" s="62">
        <v>975</v>
      </c>
      <c r="BN62" s="62">
        <v>0</v>
      </c>
      <c r="BO62" s="62">
        <v>3191.6666666666652</v>
      </c>
      <c r="BP62" s="62">
        <v>-1396</v>
      </c>
      <c r="BQ62" s="62">
        <v>4166.6666666666652</v>
      </c>
      <c r="BR62" s="63">
        <f t="shared" si="43"/>
        <v>-0.33504000000000012</v>
      </c>
      <c r="BS62" s="62">
        <v>754</v>
      </c>
      <c r="BT62" s="62">
        <v>0</v>
      </c>
      <c r="BU62" s="62">
        <v>3412.6666666666652</v>
      </c>
      <c r="BV62" s="62">
        <v>-880</v>
      </c>
      <c r="BW62" s="62">
        <v>4166.6666666666652</v>
      </c>
      <c r="BX62" s="63">
        <f t="shared" si="44"/>
        <v>-0.21120000000000008</v>
      </c>
      <c r="BY62" s="62">
        <v>567</v>
      </c>
      <c r="BZ62" s="62">
        <v>0</v>
      </c>
      <c r="CA62" s="62">
        <v>3599.6666666666652</v>
      </c>
      <c r="CB62" s="62">
        <v>-1174</v>
      </c>
      <c r="CC62" s="62">
        <v>4166.6666666666652</v>
      </c>
      <c r="CD62" s="63">
        <f t="shared" si="45"/>
        <v>-0.28176000000000012</v>
      </c>
      <c r="CE62" s="62">
        <v>604</v>
      </c>
      <c r="CF62" s="62">
        <v>0</v>
      </c>
      <c r="CG62" s="62">
        <v>3562.6666666666652</v>
      </c>
      <c r="CH62" s="62">
        <v>-793</v>
      </c>
      <c r="CI62" s="62">
        <v>4166.6666666666652</v>
      </c>
      <c r="CJ62" s="63">
        <f t="shared" si="46"/>
        <v>-0.19032000000000007</v>
      </c>
      <c r="CK62" s="62">
        <v>454</v>
      </c>
      <c r="CL62" s="62">
        <v>0</v>
      </c>
      <c r="CM62" s="62">
        <v>3712.6666666666652</v>
      </c>
      <c r="CN62" s="62">
        <v>6713</v>
      </c>
      <c r="CO62" s="62">
        <v>4166.6666666666652</v>
      </c>
      <c r="CP62" s="63">
        <f t="shared" si="47"/>
        <v>1.6111200000000006</v>
      </c>
      <c r="CQ62" s="62">
        <v>193</v>
      </c>
      <c r="CR62" s="62">
        <v>35280</v>
      </c>
      <c r="CS62" s="62">
        <v>0</v>
      </c>
      <c r="CT62" s="62">
        <v>12252</v>
      </c>
      <c r="CU62" s="62">
        <v>4000</v>
      </c>
      <c r="CV62" s="63">
        <f t="shared" si="48"/>
        <v>3.0630000000000002</v>
      </c>
      <c r="CW62" s="62">
        <v>28120</v>
      </c>
      <c r="CX62" s="62">
        <v>0</v>
      </c>
      <c r="CY62" s="62">
        <v>0</v>
      </c>
      <c r="CZ62" s="62">
        <v>6283</v>
      </c>
      <c r="DA62" s="62">
        <v>4000</v>
      </c>
      <c r="DB62" s="63">
        <f t="shared" si="49"/>
        <v>1.5707500000000001</v>
      </c>
      <c r="DC62" s="62">
        <v>15583</v>
      </c>
      <c r="DD62" s="62">
        <v>0</v>
      </c>
    </row>
    <row r="63" spans="1:108" ht="27.95" customHeight="1" x14ac:dyDescent="0.2">
      <c r="A63" s="49">
        <v>5</v>
      </c>
      <c r="B63" s="66" t="s">
        <v>185</v>
      </c>
      <c r="C63" s="85">
        <f t="shared" si="26"/>
        <v>10</v>
      </c>
      <c r="D63" s="67" t="s">
        <v>186</v>
      </c>
      <c r="E63" s="68" t="s">
        <v>166</v>
      </c>
      <c r="F63" s="69">
        <v>494</v>
      </c>
      <c r="G63" s="70">
        <v>683.54430379746839</v>
      </c>
      <c r="H63" s="71">
        <f t="shared" si="27"/>
        <v>0.72270370370370363</v>
      </c>
      <c r="I63" s="69">
        <v>198</v>
      </c>
      <c r="J63" s="70">
        <v>928.27004219409287</v>
      </c>
      <c r="K63" s="71">
        <f t="shared" si="28"/>
        <v>0.21329999999999999</v>
      </c>
      <c r="L63" s="69">
        <v>105</v>
      </c>
      <c r="M63" s="70">
        <v>2025.3164556962038</v>
      </c>
      <c r="N63" s="71">
        <f t="shared" si="29"/>
        <v>5.1843749999999966E-2</v>
      </c>
      <c r="O63" s="69">
        <v>325</v>
      </c>
      <c r="P63" s="70">
        <v>1772.1518987341774</v>
      </c>
      <c r="Q63" s="71">
        <f t="shared" si="30"/>
        <v>0.18339285714285714</v>
      </c>
      <c r="R63" s="69">
        <v>697</v>
      </c>
      <c r="S63" s="70">
        <v>1940.9282700421938</v>
      </c>
      <c r="T63" s="71">
        <f t="shared" si="31"/>
        <v>0.35910652173913049</v>
      </c>
      <c r="U63" s="69">
        <v>89</v>
      </c>
      <c r="V63" s="70">
        <v>3206.7510548523201</v>
      </c>
      <c r="W63" s="71">
        <f t="shared" si="32"/>
        <v>2.7753947368421059E-2</v>
      </c>
      <c r="X63" s="69">
        <v>308</v>
      </c>
      <c r="Y63" s="70">
        <v>1012.6582278481015</v>
      </c>
      <c r="Z63" s="71">
        <f t="shared" si="33"/>
        <v>0.30414999999999992</v>
      </c>
      <c r="AA63" s="69">
        <v>405</v>
      </c>
      <c r="AB63" s="70">
        <v>3122.3628691983131</v>
      </c>
      <c r="AC63" s="71">
        <f t="shared" si="34"/>
        <v>0.12970945945945941</v>
      </c>
      <c r="AD63" s="69">
        <v>135</v>
      </c>
      <c r="AE63" s="70">
        <v>1308.0168776371311</v>
      </c>
      <c r="AF63" s="71">
        <f t="shared" si="35"/>
        <v>0.10320967741935481</v>
      </c>
      <c r="AG63" s="69">
        <v>0</v>
      </c>
      <c r="AH63" s="70">
        <v>0</v>
      </c>
      <c r="AI63" s="71" t="e">
        <f t="shared" si="36"/>
        <v>#DIV/0!</v>
      </c>
      <c r="AJ63" s="69">
        <v>2756</v>
      </c>
      <c r="AK63" s="70">
        <v>16000</v>
      </c>
      <c r="AL63" s="71">
        <f t="shared" si="37"/>
        <v>0.17224999999999999</v>
      </c>
      <c r="AM63" s="57">
        <v>13516</v>
      </c>
      <c r="AN63" s="58"/>
      <c r="AO63" s="64">
        <f t="shared" si="38"/>
        <v>2756</v>
      </c>
      <c r="AP63" s="65">
        <f t="shared" si="38"/>
        <v>16000.000000000004</v>
      </c>
      <c r="AR63" s="62">
        <v>3757</v>
      </c>
      <c r="AS63" s="62">
        <v>13866.666666666672</v>
      </c>
      <c r="AT63" s="63">
        <f t="shared" si="39"/>
        <v>0.27093749999999989</v>
      </c>
      <c r="AU63" s="62">
        <v>7097</v>
      </c>
      <c r="AV63" s="62">
        <v>0</v>
      </c>
      <c r="AW63" s="62">
        <v>6769.6666666666715</v>
      </c>
      <c r="AX63" s="62">
        <v>-139</v>
      </c>
      <c r="AY63" s="62">
        <v>13866.666666666672</v>
      </c>
      <c r="AZ63" s="63">
        <f t="shared" si="40"/>
        <v>-1.0024038461538457E-2</v>
      </c>
      <c r="BA63" s="62">
        <v>2676</v>
      </c>
      <c r="BB63" s="62">
        <v>0</v>
      </c>
      <c r="BC63" s="62">
        <v>11190.666666666672</v>
      </c>
      <c r="BD63" s="62">
        <v>24489</v>
      </c>
      <c r="BE63" s="62">
        <v>13866.666666666672</v>
      </c>
      <c r="BF63" s="63">
        <f t="shared" si="41"/>
        <v>1.7660336538461532</v>
      </c>
      <c r="BG63" s="62">
        <v>1870</v>
      </c>
      <c r="BH63" s="62">
        <v>21076</v>
      </c>
      <c r="BI63" s="62">
        <v>0</v>
      </c>
      <c r="BJ63" s="62">
        <v>34935</v>
      </c>
      <c r="BK63" s="62">
        <v>16666.666666666664</v>
      </c>
      <c r="BL63" s="63">
        <f t="shared" si="42"/>
        <v>2.0961000000000003</v>
      </c>
      <c r="BM63" s="62">
        <v>50379</v>
      </c>
      <c r="BN63" s="62">
        <v>0</v>
      </c>
      <c r="BO63" s="62">
        <v>0</v>
      </c>
      <c r="BP63" s="62">
        <v>6513</v>
      </c>
      <c r="BQ63" s="62">
        <v>16666.666666666664</v>
      </c>
      <c r="BR63" s="63">
        <f t="shared" si="43"/>
        <v>0.39078000000000007</v>
      </c>
      <c r="BS63" s="62">
        <v>13985</v>
      </c>
      <c r="BT63" s="62">
        <v>0</v>
      </c>
      <c r="BU63" s="62">
        <v>2681.6666666666642</v>
      </c>
      <c r="BV63" s="62">
        <v>2286</v>
      </c>
      <c r="BW63" s="62">
        <v>16666.666666666664</v>
      </c>
      <c r="BX63" s="63">
        <f t="shared" si="44"/>
        <v>0.13716000000000003</v>
      </c>
      <c r="BY63" s="62">
        <v>6485</v>
      </c>
      <c r="BZ63" s="62">
        <v>0</v>
      </c>
      <c r="CA63" s="62">
        <v>10181.666666666664</v>
      </c>
      <c r="CB63" s="62">
        <v>547</v>
      </c>
      <c r="CC63" s="62">
        <v>16666.666666666664</v>
      </c>
      <c r="CD63" s="63">
        <f t="shared" si="45"/>
        <v>3.2820000000000002E-2</v>
      </c>
      <c r="CE63" s="62">
        <v>3189</v>
      </c>
      <c r="CF63" s="62">
        <v>0</v>
      </c>
      <c r="CG63" s="62">
        <v>13477.666666666664</v>
      </c>
      <c r="CH63" s="62">
        <v>256</v>
      </c>
      <c r="CI63" s="62">
        <v>16666.666666666664</v>
      </c>
      <c r="CJ63" s="63">
        <f t="shared" si="46"/>
        <v>1.5360000000000002E-2</v>
      </c>
      <c r="CK63" s="62">
        <v>2014</v>
      </c>
      <c r="CL63" s="62">
        <v>0</v>
      </c>
      <c r="CM63" s="62">
        <v>14652.666666666664</v>
      </c>
      <c r="CN63" s="62">
        <v>44452</v>
      </c>
      <c r="CO63" s="62">
        <v>16666.666666666664</v>
      </c>
      <c r="CP63" s="63">
        <f t="shared" si="47"/>
        <v>2.6671200000000006</v>
      </c>
      <c r="CQ63" s="62">
        <v>1065</v>
      </c>
      <c r="CR63" s="62">
        <v>53833</v>
      </c>
      <c r="CS63" s="62">
        <v>0</v>
      </c>
      <c r="CT63" s="62">
        <v>6027</v>
      </c>
      <c r="CU63" s="62">
        <v>16000</v>
      </c>
      <c r="CV63" s="63">
        <f t="shared" si="48"/>
        <v>0.37668750000000001</v>
      </c>
      <c r="CW63" s="62">
        <v>9355</v>
      </c>
      <c r="CX63" s="62">
        <v>0</v>
      </c>
      <c r="CY63" s="62">
        <v>6645</v>
      </c>
      <c r="CZ63" s="62">
        <v>249</v>
      </c>
      <c r="DA63" s="62">
        <v>16000</v>
      </c>
      <c r="DB63" s="63">
        <f t="shared" si="49"/>
        <v>1.55625E-2</v>
      </c>
      <c r="DC63" s="62">
        <v>2484</v>
      </c>
      <c r="DD63" s="62">
        <v>0</v>
      </c>
    </row>
    <row r="64" spans="1:108" ht="27.95" customHeight="1" x14ac:dyDescent="0.2">
      <c r="A64" s="49">
        <v>9</v>
      </c>
      <c r="B64" s="66" t="s">
        <v>187</v>
      </c>
      <c r="C64" s="85">
        <f t="shared" si="26"/>
        <v>11</v>
      </c>
      <c r="D64" s="67" t="s">
        <v>188</v>
      </c>
      <c r="E64" s="68" t="s">
        <v>173</v>
      </c>
      <c r="F64" s="69">
        <v>-102</v>
      </c>
      <c r="G64" s="70">
        <v>8713.5888501742174</v>
      </c>
      <c r="H64" s="71">
        <f t="shared" si="27"/>
        <v>-1.170585412667946E-2</v>
      </c>
      <c r="I64" s="69">
        <v>-152</v>
      </c>
      <c r="J64" s="70">
        <v>12970.034843205578</v>
      </c>
      <c r="K64" s="71">
        <f t="shared" si="28"/>
        <v>-1.1719320868257036E-2</v>
      </c>
      <c r="L64" s="69">
        <v>-35</v>
      </c>
      <c r="M64" s="70">
        <v>12125.435540069684</v>
      </c>
      <c r="N64" s="71">
        <f t="shared" si="29"/>
        <v>-2.886494252873564E-3</v>
      </c>
      <c r="O64" s="69">
        <v>-122</v>
      </c>
      <c r="P64" s="70">
        <v>10034.843205574913</v>
      </c>
      <c r="Q64" s="71">
        <f t="shared" si="30"/>
        <v>-1.215763888888889E-2</v>
      </c>
      <c r="R64" s="69">
        <v>-61</v>
      </c>
      <c r="S64" s="70">
        <v>8763.7630662020892</v>
      </c>
      <c r="T64" s="71">
        <f t="shared" si="31"/>
        <v>-6.9604802798982198E-3</v>
      </c>
      <c r="U64" s="69">
        <v>-59</v>
      </c>
      <c r="V64" s="70">
        <v>7133.1010452961646</v>
      </c>
      <c r="W64" s="71">
        <f t="shared" si="32"/>
        <v>-8.2712973817897651E-3</v>
      </c>
      <c r="X64" s="69">
        <v>-55</v>
      </c>
      <c r="Y64" s="70">
        <v>5853.6585365853662</v>
      </c>
      <c r="Z64" s="71">
        <f t="shared" si="33"/>
        <v>-9.3958333333333324E-3</v>
      </c>
      <c r="AA64" s="69">
        <v>-57</v>
      </c>
      <c r="AB64" s="70">
        <v>8780.4878048780502</v>
      </c>
      <c r="AC64" s="71">
        <f t="shared" si="34"/>
        <v>-6.4916666666666656E-3</v>
      </c>
      <c r="AD64" s="69">
        <v>-128</v>
      </c>
      <c r="AE64" s="70">
        <v>9625.0871080139386</v>
      </c>
      <c r="AF64" s="71">
        <f t="shared" si="35"/>
        <v>-1.3298580944106572E-2</v>
      </c>
      <c r="AG64" s="69">
        <v>0</v>
      </c>
      <c r="AH64" s="70">
        <v>0</v>
      </c>
      <c r="AI64" s="71" t="e">
        <f t="shared" si="36"/>
        <v>#DIV/0!</v>
      </c>
      <c r="AJ64" s="69">
        <v>-771</v>
      </c>
      <c r="AK64" s="70">
        <v>84000</v>
      </c>
      <c r="AL64" s="71">
        <f t="shared" si="37"/>
        <v>-9.1785714285714283E-3</v>
      </c>
      <c r="AM64" s="57">
        <v>83996</v>
      </c>
      <c r="AN64" s="58"/>
      <c r="AO64" s="64">
        <f t="shared" si="38"/>
        <v>-771</v>
      </c>
      <c r="AP64" s="65">
        <f t="shared" si="38"/>
        <v>84000</v>
      </c>
      <c r="AR64" s="62">
        <v>54930</v>
      </c>
      <c r="AS64" s="62">
        <v>75833.333333333328</v>
      </c>
      <c r="AT64" s="63">
        <f t="shared" si="39"/>
        <v>0.72435164835164845</v>
      </c>
      <c r="AU64" s="62">
        <v>71331</v>
      </c>
      <c r="AV64" s="62">
        <v>0</v>
      </c>
      <c r="AW64" s="62">
        <v>4502.333333333343</v>
      </c>
      <c r="AX64" s="62">
        <v>5638</v>
      </c>
      <c r="AY64" s="62">
        <v>75833.333333333328</v>
      </c>
      <c r="AZ64" s="63">
        <f t="shared" si="40"/>
        <v>7.4347252747252748E-2</v>
      </c>
      <c r="BA64" s="62">
        <v>13624</v>
      </c>
      <c r="BB64" s="62">
        <v>0</v>
      </c>
      <c r="BC64" s="62">
        <v>62209.333333333328</v>
      </c>
      <c r="BD64" s="62">
        <v>-1206</v>
      </c>
      <c r="BE64" s="62">
        <v>75833.333333333328</v>
      </c>
      <c r="BF64" s="63">
        <f t="shared" si="41"/>
        <v>-1.5903296703296703E-2</v>
      </c>
      <c r="BG64" s="62">
        <v>3859</v>
      </c>
      <c r="BH64" s="62">
        <v>0</v>
      </c>
      <c r="BI64" s="62">
        <v>71974.333333333328</v>
      </c>
      <c r="BJ64" s="62">
        <v>-3107</v>
      </c>
      <c r="BK64" s="62">
        <v>87500</v>
      </c>
      <c r="BL64" s="63">
        <f t="shared" si="42"/>
        <v>-3.5508571428571431E-2</v>
      </c>
      <c r="BM64" s="62">
        <v>508</v>
      </c>
      <c r="BN64" s="62">
        <v>0</v>
      </c>
      <c r="BO64" s="62">
        <v>86992</v>
      </c>
      <c r="BP64" s="62">
        <v>-2744</v>
      </c>
      <c r="BQ64" s="62">
        <v>87500</v>
      </c>
      <c r="BR64" s="63">
        <f t="shared" si="43"/>
        <v>-3.1359999999999999E-2</v>
      </c>
      <c r="BS64" s="62">
        <v>99</v>
      </c>
      <c r="BT64" s="62">
        <v>0</v>
      </c>
      <c r="BU64" s="62">
        <v>87401</v>
      </c>
      <c r="BV64" s="62">
        <v>-1952</v>
      </c>
      <c r="BW64" s="62">
        <v>87500</v>
      </c>
      <c r="BX64" s="63">
        <f t="shared" si="44"/>
        <v>-2.2308571428571428E-2</v>
      </c>
      <c r="BY64" s="62">
        <v>41</v>
      </c>
      <c r="BZ64" s="62">
        <v>0</v>
      </c>
      <c r="CA64" s="62">
        <v>87459</v>
      </c>
      <c r="CB64" s="62">
        <v>-1796</v>
      </c>
      <c r="CC64" s="62">
        <v>87500</v>
      </c>
      <c r="CD64" s="63">
        <f t="shared" si="45"/>
        <v>-2.0525714285714286E-2</v>
      </c>
      <c r="CE64" s="62">
        <v>20</v>
      </c>
      <c r="CF64" s="62">
        <v>0</v>
      </c>
      <c r="CG64" s="62">
        <v>87480</v>
      </c>
      <c r="CH64" s="62">
        <v>-1458</v>
      </c>
      <c r="CI64" s="62">
        <v>87500</v>
      </c>
      <c r="CJ64" s="63">
        <f t="shared" si="46"/>
        <v>-1.6662857142857142E-2</v>
      </c>
      <c r="CK64" s="62">
        <v>24</v>
      </c>
      <c r="CL64" s="62">
        <v>0</v>
      </c>
      <c r="CM64" s="62">
        <v>87476</v>
      </c>
      <c r="CN64" s="62">
        <v>-899</v>
      </c>
      <c r="CO64" s="62">
        <v>87500</v>
      </c>
      <c r="CP64" s="63">
        <f t="shared" si="47"/>
        <v>-1.0274285714285715E-2</v>
      </c>
      <c r="CQ64" s="62">
        <v>24</v>
      </c>
      <c r="CR64" s="62">
        <v>0</v>
      </c>
      <c r="CS64" s="62">
        <v>87476</v>
      </c>
      <c r="CT64" s="62">
        <v>-1208</v>
      </c>
      <c r="CU64" s="62">
        <v>84000</v>
      </c>
      <c r="CV64" s="63">
        <f t="shared" si="48"/>
        <v>-1.4380952380952381E-2</v>
      </c>
      <c r="CW64" s="62">
        <v>4</v>
      </c>
      <c r="CX64" s="62">
        <v>0</v>
      </c>
      <c r="CY64" s="62">
        <v>83996</v>
      </c>
      <c r="CZ64" s="62">
        <v>-771</v>
      </c>
      <c r="DA64" s="62">
        <v>84000</v>
      </c>
      <c r="DB64" s="63">
        <f t="shared" si="49"/>
        <v>-9.1785714285714283E-3</v>
      </c>
      <c r="DC64" s="62">
        <v>4</v>
      </c>
      <c r="DD64" s="62">
        <v>0</v>
      </c>
    </row>
    <row r="65" spans="1:108" ht="27.95" customHeight="1" x14ac:dyDescent="0.2">
      <c r="A65" s="49">
        <v>3.4</v>
      </c>
      <c r="B65" s="66" t="s">
        <v>189</v>
      </c>
      <c r="C65" s="85">
        <f t="shared" si="26"/>
        <v>12</v>
      </c>
      <c r="D65" s="67" t="s">
        <v>190</v>
      </c>
      <c r="E65" s="68" t="s">
        <v>182</v>
      </c>
      <c r="F65" s="69">
        <v>-99</v>
      </c>
      <c r="G65" s="70">
        <v>317.92162043152786</v>
      </c>
      <c r="H65" s="71">
        <f t="shared" si="27"/>
        <v>-0.31139750692520785</v>
      </c>
      <c r="I65" s="69">
        <v>348</v>
      </c>
      <c r="J65" s="70">
        <v>744.60590048436802</v>
      </c>
      <c r="K65" s="71">
        <f t="shared" si="28"/>
        <v>0.46736132465996461</v>
      </c>
      <c r="L65" s="69">
        <v>48</v>
      </c>
      <c r="M65" s="70">
        <v>334.65433729634515</v>
      </c>
      <c r="N65" s="71">
        <f t="shared" si="29"/>
        <v>0.14343157894736847</v>
      </c>
      <c r="O65" s="69">
        <v>55</v>
      </c>
      <c r="P65" s="70">
        <v>158.96081021576401</v>
      </c>
      <c r="Q65" s="71">
        <f t="shared" si="30"/>
        <v>0.34599722991689741</v>
      </c>
      <c r="R65" s="69">
        <v>296</v>
      </c>
      <c r="S65" s="70">
        <v>1756.9352708058123</v>
      </c>
      <c r="T65" s="71">
        <f t="shared" si="31"/>
        <v>0.16847518796992483</v>
      </c>
      <c r="U65" s="69">
        <v>36</v>
      </c>
      <c r="V65" s="70">
        <v>117.12901805372084</v>
      </c>
      <c r="W65" s="71">
        <f t="shared" si="32"/>
        <v>0.3073533834586466</v>
      </c>
      <c r="X65" s="69">
        <v>-40</v>
      </c>
      <c r="Y65" s="70">
        <v>117.12901805372083</v>
      </c>
      <c r="Z65" s="71">
        <f t="shared" si="33"/>
        <v>-0.34150375939849625</v>
      </c>
      <c r="AA65" s="69">
        <v>785</v>
      </c>
      <c r="AB65" s="70">
        <v>2668.8683399383531</v>
      </c>
      <c r="AC65" s="71">
        <f t="shared" si="34"/>
        <v>0.29413215640983337</v>
      </c>
      <c r="AD65" s="69">
        <v>-31</v>
      </c>
      <c r="AE65" s="70">
        <v>117.12901805372083</v>
      </c>
      <c r="AF65" s="71">
        <f t="shared" si="35"/>
        <v>-0.2646654135338346</v>
      </c>
      <c r="AG65" s="69">
        <v>0</v>
      </c>
      <c r="AH65" s="70">
        <v>0</v>
      </c>
      <c r="AI65" s="71" t="e">
        <f t="shared" si="36"/>
        <v>#DIV/0!</v>
      </c>
      <c r="AJ65" s="69">
        <v>1398</v>
      </c>
      <c r="AK65" s="70">
        <v>6333.3333333333358</v>
      </c>
      <c r="AL65" s="71">
        <f t="shared" si="37"/>
        <v>0.22073684210526306</v>
      </c>
      <c r="AM65" s="57">
        <v>2495.3333333333358</v>
      </c>
      <c r="AN65" s="58"/>
      <c r="AO65" s="64">
        <f t="shared" si="38"/>
        <v>1398</v>
      </c>
      <c r="AP65" s="65">
        <f t="shared" si="38"/>
        <v>6333.3333333333321</v>
      </c>
      <c r="AR65" s="62">
        <v>-2129</v>
      </c>
      <c r="AS65" s="62">
        <v>5500</v>
      </c>
      <c r="AT65" s="63">
        <f t="shared" si="39"/>
        <v>-0.3870909090909091</v>
      </c>
      <c r="AU65" s="62">
        <v>2768</v>
      </c>
      <c r="AV65" s="62">
        <v>0</v>
      </c>
      <c r="AW65" s="62">
        <v>2731.9999999999982</v>
      </c>
      <c r="AX65" s="62">
        <v>-3593</v>
      </c>
      <c r="AY65" s="62">
        <v>5500</v>
      </c>
      <c r="AZ65" s="63">
        <f t="shared" si="40"/>
        <v>-0.65327272727272723</v>
      </c>
      <c r="BA65" s="62">
        <v>1749</v>
      </c>
      <c r="BB65" s="62">
        <v>0</v>
      </c>
      <c r="BC65" s="62">
        <v>3751</v>
      </c>
      <c r="BD65" s="62">
        <v>-1494</v>
      </c>
      <c r="BE65" s="62">
        <v>5500</v>
      </c>
      <c r="BF65" s="63">
        <f t="shared" si="41"/>
        <v>-0.27163636363636362</v>
      </c>
      <c r="BG65" s="62">
        <v>1616</v>
      </c>
      <c r="BH65" s="62">
        <v>0</v>
      </c>
      <c r="BI65" s="62">
        <v>3884</v>
      </c>
      <c r="BJ65" s="62">
        <v>-2052</v>
      </c>
      <c r="BK65" s="62">
        <v>6700</v>
      </c>
      <c r="BL65" s="63">
        <f t="shared" si="42"/>
        <v>-0.3062686567164179</v>
      </c>
      <c r="BM65" s="62">
        <v>1202</v>
      </c>
      <c r="BN65" s="62">
        <v>0</v>
      </c>
      <c r="BO65" s="62">
        <v>5498</v>
      </c>
      <c r="BP65" s="62">
        <v>-2663.4000000059605</v>
      </c>
      <c r="BQ65" s="62">
        <v>6700</v>
      </c>
      <c r="BR65" s="63">
        <f t="shared" si="43"/>
        <v>-0.39752238806059109</v>
      </c>
      <c r="BS65" s="62">
        <v>654</v>
      </c>
      <c r="BT65" s="62">
        <v>0</v>
      </c>
      <c r="BU65" s="62">
        <v>6046</v>
      </c>
      <c r="BV65" s="62">
        <v>8544</v>
      </c>
      <c r="BW65" s="62">
        <v>6700</v>
      </c>
      <c r="BX65" s="63">
        <f t="shared" si="44"/>
        <v>1.2752238805970149</v>
      </c>
      <c r="BY65" s="62">
        <v>89</v>
      </c>
      <c r="BZ65" s="62">
        <v>22160</v>
      </c>
      <c r="CA65" s="62">
        <v>0</v>
      </c>
      <c r="CB65" s="62">
        <v>6895</v>
      </c>
      <c r="CC65" s="62">
        <v>6700</v>
      </c>
      <c r="CD65" s="63">
        <f t="shared" si="45"/>
        <v>1.0291044776119402</v>
      </c>
      <c r="CE65" s="62">
        <v>12173</v>
      </c>
      <c r="CF65" s="62">
        <v>0</v>
      </c>
      <c r="CG65" s="62">
        <v>0</v>
      </c>
      <c r="CH65" s="62">
        <v>552.39999961853027</v>
      </c>
      <c r="CI65" s="62">
        <v>6700</v>
      </c>
      <c r="CJ65" s="63">
        <f t="shared" si="46"/>
        <v>8.2447761137094067E-2</v>
      </c>
      <c r="CK65" s="62">
        <v>3271</v>
      </c>
      <c r="CL65" s="62">
        <v>0</v>
      </c>
      <c r="CM65" s="62">
        <v>3429</v>
      </c>
      <c r="CN65" s="62">
        <v>5791</v>
      </c>
      <c r="CO65" s="62">
        <v>6700</v>
      </c>
      <c r="CP65" s="63">
        <f t="shared" si="47"/>
        <v>0.86432835820895526</v>
      </c>
      <c r="CQ65" s="62">
        <v>1143</v>
      </c>
      <c r="CR65" s="62">
        <v>17100</v>
      </c>
      <c r="CS65" s="62">
        <v>0</v>
      </c>
      <c r="CT65" s="62">
        <v>6198</v>
      </c>
      <c r="CU65" s="62">
        <v>6333.3333333333358</v>
      </c>
      <c r="CV65" s="63">
        <f t="shared" si="48"/>
        <v>0.97863157894736807</v>
      </c>
      <c r="CW65" s="62">
        <v>11029</v>
      </c>
      <c r="CX65" s="62">
        <v>0</v>
      </c>
      <c r="CY65" s="62">
        <v>0</v>
      </c>
      <c r="CZ65" s="62">
        <v>920</v>
      </c>
      <c r="DA65" s="62">
        <v>6333.3333333333358</v>
      </c>
      <c r="DB65" s="63">
        <f t="shared" si="49"/>
        <v>0.14526315789473679</v>
      </c>
      <c r="DC65" s="62">
        <v>3838</v>
      </c>
      <c r="DD65" s="62">
        <v>0</v>
      </c>
    </row>
    <row r="66" spans="1:108" ht="27.95" customHeight="1" x14ac:dyDescent="0.2">
      <c r="A66" s="49">
        <v>50</v>
      </c>
      <c r="B66" s="66" t="s">
        <v>191</v>
      </c>
      <c r="C66" s="85">
        <f t="shared" si="26"/>
        <v>13</v>
      </c>
      <c r="D66" s="67" t="s">
        <v>192</v>
      </c>
      <c r="E66" s="68" t="s">
        <v>173</v>
      </c>
      <c r="F66" s="69">
        <v>238</v>
      </c>
      <c r="G66" s="70">
        <v>408.493974122162</v>
      </c>
      <c r="H66" s="71">
        <f t="shared" si="27"/>
        <v>0.58262793352448572</v>
      </c>
      <c r="I66" s="69">
        <v>257</v>
      </c>
      <c r="J66" s="70">
        <v>457.59830738883574</v>
      </c>
      <c r="K66" s="71">
        <f t="shared" si="28"/>
        <v>0.56162795152478351</v>
      </c>
      <c r="L66" s="69">
        <v>76</v>
      </c>
      <c r="M66" s="70">
        <v>250.02331250349459</v>
      </c>
      <c r="N66" s="71">
        <f t="shared" si="29"/>
        <v>0.30397165463895587</v>
      </c>
      <c r="O66" s="69">
        <v>599</v>
      </c>
      <c r="P66" s="70">
        <v>891.83532365794304</v>
      </c>
      <c r="Q66" s="71">
        <f t="shared" si="30"/>
        <v>0.67164865991531653</v>
      </c>
      <c r="R66" s="69">
        <v>762</v>
      </c>
      <c r="S66" s="70">
        <v>1000.1903581183755</v>
      </c>
      <c r="T66" s="71">
        <f t="shared" si="31"/>
        <v>0.7618549747205372</v>
      </c>
      <c r="U66" s="69">
        <v>149</v>
      </c>
      <c r="V66" s="70">
        <v>250.02219287466215</v>
      </c>
      <c r="W66" s="71">
        <f t="shared" si="32"/>
        <v>0.59594709688309444</v>
      </c>
      <c r="X66" s="69">
        <v>110</v>
      </c>
      <c r="Y66" s="70">
        <v>241.6745160826373</v>
      </c>
      <c r="Z66" s="71">
        <f t="shared" si="33"/>
        <v>0.45515763011763727</v>
      </c>
      <c r="AA66" s="69">
        <v>292</v>
      </c>
      <c r="AB66" s="70">
        <v>416.75305182000875</v>
      </c>
      <c r="AC66" s="71">
        <f t="shared" si="34"/>
        <v>0.70065473719940918</v>
      </c>
      <c r="AD66" s="69">
        <v>118</v>
      </c>
      <c r="AE66" s="70">
        <v>250.0756300985467</v>
      </c>
      <c r="AF66" s="71">
        <f t="shared" si="35"/>
        <v>0.47185725355765384</v>
      </c>
      <c r="AG66" s="69">
        <v>0</v>
      </c>
      <c r="AH66" s="70">
        <v>0</v>
      </c>
      <c r="AI66" s="71" t="e">
        <f t="shared" si="36"/>
        <v>#DIV/0!</v>
      </c>
      <c r="AJ66" s="69">
        <v>2601</v>
      </c>
      <c r="AK66" s="70">
        <v>4166.6666666666652</v>
      </c>
      <c r="AL66" s="71">
        <f t="shared" si="37"/>
        <v>0.62424000000000024</v>
      </c>
      <c r="AM66" s="57">
        <v>2469.6666666666652</v>
      </c>
      <c r="AN66" s="58"/>
      <c r="AO66" s="64">
        <f t="shared" si="38"/>
        <v>2601</v>
      </c>
      <c r="AP66" s="65">
        <f t="shared" si="38"/>
        <v>4166.6666666666661</v>
      </c>
      <c r="AR66" s="62">
        <v>1658</v>
      </c>
      <c r="AS66" s="62">
        <v>4000</v>
      </c>
      <c r="AT66" s="63">
        <f t="shared" si="39"/>
        <v>0.41449999999999998</v>
      </c>
      <c r="AU66" s="62">
        <v>6574</v>
      </c>
      <c r="AV66" s="62">
        <v>0</v>
      </c>
      <c r="AW66" s="62">
        <v>0</v>
      </c>
      <c r="AX66" s="62">
        <v>1088</v>
      </c>
      <c r="AY66" s="62">
        <v>4000</v>
      </c>
      <c r="AZ66" s="63">
        <f t="shared" si="40"/>
        <v>0.27200000000000002</v>
      </c>
      <c r="BA66" s="62">
        <v>4506</v>
      </c>
      <c r="BB66" s="62">
        <v>0</v>
      </c>
      <c r="BC66" s="62">
        <v>0</v>
      </c>
      <c r="BD66" s="62">
        <v>1554</v>
      </c>
      <c r="BE66" s="62">
        <v>4000</v>
      </c>
      <c r="BF66" s="63">
        <f t="shared" si="41"/>
        <v>0.38850000000000001</v>
      </c>
      <c r="BG66" s="62">
        <v>3443</v>
      </c>
      <c r="BH66" s="62">
        <v>9660</v>
      </c>
      <c r="BI66" s="62">
        <v>0</v>
      </c>
      <c r="BJ66" s="62">
        <v>7825</v>
      </c>
      <c r="BK66" s="62">
        <v>4166.6666666666652</v>
      </c>
      <c r="BL66" s="63">
        <f t="shared" si="42"/>
        <v>1.8780000000000008</v>
      </c>
      <c r="BM66" s="62">
        <v>12626</v>
      </c>
      <c r="BN66" s="62">
        <v>360</v>
      </c>
      <c r="BO66" s="62">
        <v>0</v>
      </c>
      <c r="BP66" s="62">
        <v>2443</v>
      </c>
      <c r="BQ66" s="62">
        <v>4166.6666666666652</v>
      </c>
      <c r="BR66" s="63">
        <f t="shared" si="43"/>
        <v>0.58632000000000017</v>
      </c>
      <c r="BS66" s="62">
        <v>4050</v>
      </c>
      <c r="BT66" s="62">
        <v>0</v>
      </c>
      <c r="BU66" s="62">
        <v>116.66666666666515</v>
      </c>
      <c r="BV66" s="62">
        <v>312</v>
      </c>
      <c r="BW66" s="62">
        <v>4166.6666666666652</v>
      </c>
      <c r="BX66" s="63">
        <f t="shared" si="44"/>
        <v>7.488000000000003E-2</v>
      </c>
      <c r="BY66" s="62">
        <v>1473</v>
      </c>
      <c r="BZ66" s="62">
        <v>0</v>
      </c>
      <c r="CA66" s="62">
        <v>2693.6666666666652</v>
      </c>
      <c r="CB66" s="62">
        <v>6821</v>
      </c>
      <c r="CC66" s="62">
        <v>4333.333333333333</v>
      </c>
      <c r="CD66" s="63">
        <f t="shared" si="45"/>
        <v>1.5740769230769232</v>
      </c>
      <c r="CE66" s="62">
        <v>860</v>
      </c>
      <c r="CF66" s="62">
        <v>4030</v>
      </c>
      <c r="CG66" s="62">
        <v>0</v>
      </c>
      <c r="CH66" s="62">
        <v>4818</v>
      </c>
      <c r="CI66" s="62">
        <v>4333.333333333333</v>
      </c>
      <c r="CJ66" s="63">
        <f t="shared" si="46"/>
        <v>1.1118461538461539</v>
      </c>
      <c r="CK66" s="62">
        <v>11805</v>
      </c>
      <c r="CL66" s="62">
        <v>0</v>
      </c>
      <c r="CM66" s="62">
        <v>0</v>
      </c>
      <c r="CN66" s="62">
        <v>2548</v>
      </c>
      <c r="CO66" s="62">
        <v>4333.333333333333</v>
      </c>
      <c r="CP66" s="63">
        <f t="shared" si="47"/>
        <v>0.58800000000000008</v>
      </c>
      <c r="CQ66" s="62">
        <v>6800</v>
      </c>
      <c r="CR66" s="62">
        <v>0</v>
      </c>
      <c r="CS66" s="62">
        <v>0</v>
      </c>
      <c r="CT66" s="62">
        <v>2066</v>
      </c>
      <c r="CU66" s="62">
        <v>4166.6666666666652</v>
      </c>
      <c r="CV66" s="63">
        <f t="shared" si="48"/>
        <v>0.49584000000000017</v>
      </c>
      <c r="CW66" s="62">
        <v>3884</v>
      </c>
      <c r="CX66" s="62">
        <v>0</v>
      </c>
      <c r="CY66" s="62">
        <v>282.66666666666515</v>
      </c>
      <c r="CZ66" s="62">
        <v>998</v>
      </c>
      <c r="DA66" s="62">
        <v>4166.6666666666652</v>
      </c>
      <c r="DB66" s="63">
        <f t="shared" si="49"/>
        <v>0.23952000000000009</v>
      </c>
      <c r="DC66" s="62">
        <v>1697</v>
      </c>
      <c r="DD66" s="62">
        <v>0</v>
      </c>
    </row>
    <row r="67" spans="1:108" ht="27.95" customHeight="1" x14ac:dyDescent="0.2">
      <c r="A67" s="49">
        <v>13.2</v>
      </c>
      <c r="B67" s="106" t="s">
        <v>193</v>
      </c>
      <c r="C67" s="85">
        <f t="shared" si="26"/>
        <v>14</v>
      </c>
      <c r="D67" s="67" t="s">
        <v>194</v>
      </c>
      <c r="E67" s="68" t="s">
        <v>195</v>
      </c>
      <c r="F67" s="69">
        <v>-29</v>
      </c>
      <c r="G67" s="70">
        <v>500</v>
      </c>
      <c r="H67" s="71">
        <f t="shared" si="27"/>
        <v>-5.8000000000000003E-2</v>
      </c>
      <c r="I67" s="69">
        <v>-43</v>
      </c>
      <c r="J67" s="70">
        <v>500</v>
      </c>
      <c r="K67" s="71">
        <f t="shared" si="28"/>
        <v>-8.5999999999999993E-2</v>
      </c>
      <c r="L67" s="69">
        <v>-122</v>
      </c>
      <c r="M67" s="70">
        <v>458.33333333333331</v>
      </c>
      <c r="N67" s="71">
        <f t="shared" si="29"/>
        <v>-0.26618181818181819</v>
      </c>
      <c r="O67" s="69">
        <v>196</v>
      </c>
      <c r="P67" s="70">
        <v>500</v>
      </c>
      <c r="Q67" s="71">
        <f t="shared" si="30"/>
        <v>0.39200000000000002</v>
      </c>
      <c r="R67" s="69">
        <v>75</v>
      </c>
      <c r="S67" s="70">
        <v>500</v>
      </c>
      <c r="T67" s="71">
        <f t="shared" si="31"/>
        <v>0.15</v>
      </c>
      <c r="U67" s="69">
        <v>28</v>
      </c>
      <c r="V67" s="70">
        <v>416.66666666666663</v>
      </c>
      <c r="W67" s="71">
        <f t="shared" si="32"/>
        <v>6.720000000000001E-2</v>
      </c>
      <c r="X67" s="69">
        <v>-28</v>
      </c>
      <c r="Y67" s="70">
        <v>416.66666666666663</v>
      </c>
      <c r="Z67" s="71">
        <f t="shared" si="33"/>
        <v>-6.720000000000001E-2</v>
      </c>
      <c r="AA67" s="69">
        <v>81</v>
      </c>
      <c r="AB67" s="70">
        <v>458.33333333333337</v>
      </c>
      <c r="AC67" s="71">
        <f t="shared" si="34"/>
        <v>0.17672727272727271</v>
      </c>
      <c r="AD67" s="69">
        <v>-20</v>
      </c>
      <c r="AE67" s="70">
        <v>416.66666666666663</v>
      </c>
      <c r="AF67" s="71">
        <f t="shared" si="35"/>
        <v>-4.8000000000000001E-2</v>
      </c>
      <c r="AG67" s="69">
        <v>0</v>
      </c>
      <c r="AH67" s="70">
        <v>0</v>
      </c>
      <c r="AI67" s="71" t="e">
        <f t="shared" si="36"/>
        <v>#DIV/0!</v>
      </c>
      <c r="AJ67" s="69">
        <v>138</v>
      </c>
      <c r="AK67" s="70">
        <v>4166.6666666666661</v>
      </c>
      <c r="AL67" s="71">
        <f t="shared" si="37"/>
        <v>3.3120000000000004E-2</v>
      </c>
      <c r="AM67" s="57">
        <v>0</v>
      </c>
      <c r="AN67" s="58"/>
      <c r="AO67" s="64">
        <f t="shared" si="38"/>
        <v>138</v>
      </c>
      <c r="AP67" s="65">
        <f t="shared" si="38"/>
        <v>4166.666666666667</v>
      </c>
      <c r="AR67" s="62">
        <v>1363</v>
      </c>
      <c r="AS67" s="62">
        <v>4166.6666666666661</v>
      </c>
      <c r="AT67" s="63">
        <f t="shared" si="39"/>
        <v>0.32712000000000002</v>
      </c>
      <c r="AU67" s="62">
        <v>13546</v>
      </c>
      <c r="AV67" s="62">
        <v>0</v>
      </c>
      <c r="AW67" s="62">
        <v>0</v>
      </c>
      <c r="AX67" s="62">
        <v>140</v>
      </c>
      <c r="AY67" s="62">
        <v>4166.6666666666661</v>
      </c>
      <c r="AZ67" s="63">
        <f t="shared" si="40"/>
        <v>3.3600000000000005E-2</v>
      </c>
      <c r="BA67" s="62">
        <v>12007</v>
      </c>
      <c r="BB67" s="62">
        <v>0</v>
      </c>
      <c r="BC67" s="62">
        <v>0</v>
      </c>
      <c r="BD67" s="62">
        <v>1376</v>
      </c>
      <c r="BE67" s="62">
        <v>4166.6666666666661</v>
      </c>
      <c r="BF67" s="63">
        <f t="shared" si="41"/>
        <v>0.33024000000000003</v>
      </c>
      <c r="BG67" s="62">
        <v>12038</v>
      </c>
      <c r="BH67" s="62">
        <v>0</v>
      </c>
      <c r="BI67" s="62">
        <v>0</v>
      </c>
      <c r="BJ67" s="62">
        <v>814</v>
      </c>
      <c r="BK67" s="62">
        <v>4166.6666666666661</v>
      </c>
      <c r="BL67" s="63">
        <f t="shared" si="42"/>
        <v>0.19536000000000003</v>
      </c>
      <c r="BM67" s="62">
        <v>10350</v>
      </c>
      <c r="BN67" s="62">
        <v>0</v>
      </c>
      <c r="BO67" s="62">
        <v>0</v>
      </c>
      <c r="BP67" s="62">
        <v>858</v>
      </c>
      <c r="BQ67" s="62">
        <v>4166.6666666666661</v>
      </c>
      <c r="BR67" s="63">
        <f t="shared" si="43"/>
        <v>0.20592000000000002</v>
      </c>
      <c r="BS67" s="62">
        <v>6699</v>
      </c>
      <c r="BT67" s="62">
        <v>0</v>
      </c>
      <c r="BU67" s="62">
        <v>0</v>
      </c>
      <c r="BV67" s="62">
        <v>2866</v>
      </c>
      <c r="BW67" s="62">
        <v>4166.6666666666661</v>
      </c>
      <c r="BX67" s="63">
        <f t="shared" si="44"/>
        <v>0.68784000000000012</v>
      </c>
      <c r="BY67" s="62">
        <v>21296</v>
      </c>
      <c r="BZ67" s="62">
        <v>0</v>
      </c>
      <c r="CA67" s="62">
        <v>0</v>
      </c>
      <c r="CB67" s="62">
        <v>1395</v>
      </c>
      <c r="CC67" s="62">
        <v>4166.6666666666661</v>
      </c>
      <c r="CD67" s="63">
        <f t="shared" si="45"/>
        <v>0.33480000000000004</v>
      </c>
      <c r="CE67" s="62">
        <v>18429</v>
      </c>
      <c r="CF67" s="62">
        <v>0</v>
      </c>
      <c r="CG67" s="62">
        <v>0</v>
      </c>
      <c r="CH67" s="62">
        <v>1142</v>
      </c>
      <c r="CI67" s="62">
        <v>4166.6666666666661</v>
      </c>
      <c r="CJ67" s="63">
        <f t="shared" si="46"/>
        <v>0.27408000000000005</v>
      </c>
      <c r="CK67" s="62">
        <v>14769</v>
      </c>
      <c r="CL67" s="62">
        <v>0</v>
      </c>
      <c r="CM67" s="62">
        <v>0</v>
      </c>
      <c r="CN67" s="62">
        <v>1149</v>
      </c>
      <c r="CO67" s="62">
        <v>4166.6666666666661</v>
      </c>
      <c r="CP67" s="63">
        <f t="shared" si="47"/>
        <v>0.27576000000000006</v>
      </c>
      <c r="CQ67" s="62">
        <v>12795</v>
      </c>
      <c r="CR67" s="62">
        <v>0</v>
      </c>
      <c r="CS67" s="62">
        <v>0</v>
      </c>
      <c r="CT67" s="62">
        <v>265</v>
      </c>
      <c r="CU67" s="62">
        <v>4166.6666666666661</v>
      </c>
      <c r="CV67" s="63">
        <f t="shared" si="48"/>
        <v>6.3600000000000004E-2</v>
      </c>
      <c r="CW67" s="62">
        <v>10798</v>
      </c>
      <c r="CX67" s="62">
        <v>0</v>
      </c>
      <c r="CY67" s="62">
        <v>0</v>
      </c>
      <c r="CZ67" s="62">
        <v>-433</v>
      </c>
      <c r="DA67" s="62">
        <v>4166.6666666666661</v>
      </c>
      <c r="DB67" s="63">
        <f t="shared" si="49"/>
        <v>-0.10392000000000001</v>
      </c>
      <c r="DC67" s="62">
        <v>8156</v>
      </c>
      <c r="DD67" s="62">
        <v>0</v>
      </c>
    </row>
    <row r="68" spans="1:108" ht="27.95" customHeight="1" x14ac:dyDescent="0.2">
      <c r="A68" s="49">
        <v>5.5</v>
      </c>
      <c r="B68" s="66" t="s">
        <v>196</v>
      </c>
      <c r="C68" s="85">
        <f t="shared" si="26"/>
        <v>15</v>
      </c>
      <c r="D68" s="67" t="s">
        <v>197</v>
      </c>
      <c r="E68" s="68" t="s">
        <v>182</v>
      </c>
      <c r="F68" s="69">
        <v>-78</v>
      </c>
      <c r="G68" s="70">
        <v>292.6829268292683</v>
      </c>
      <c r="H68" s="71">
        <f t="shared" si="27"/>
        <v>-0.26650000000000001</v>
      </c>
      <c r="I68" s="69">
        <v>468</v>
      </c>
      <c r="J68" s="70">
        <v>668.98954703832737</v>
      </c>
      <c r="K68" s="71">
        <f t="shared" si="28"/>
        <v>0.6995625000000002</v>
      </c>
      <c r="L68" s="69">
        <v>196</v>
      </c>
      <c r="M68" s="70">
        <v>418.11846689895469</v>
      </c>
      <c r="N68" s="71">
        <f t="shared" si="29"/>
        <v>0.46876666666666666</v>
      </c>
      <c r="O68" s="69">
        <v>2081</v>
      </c>
      <c r="P68" s="70">
        <v>4473.8675958188151</v>
      </c>
      <c r="Q68" s="71">
        <f t="shared" si="30"/>
        <v>0.46514563862928354</v>
      </c>
      <c r="R68" s="69">
        <v>287</v>
      </c>
      <c r="S68" s="70">
        <v>459.93031358885014</v>
      </c>
      <c r="T68" s="71">
        <f t="shared" si="31"/>
        <v>0.62400757575757582</v>
      </c>
      <c r="U68" s="69">
        <v>1091</v>
      </c>
      <c r="V68" s="70">
        <v>1421.6027874564459</v>
      </c>
      <c r="W68" s="71">
        <f t="shared" si="32"/>
        <v>0.76744362745098049</v>
      </c>
      <c r="X68" s="69">
        <v>134</v>
      </c>
      <c r="Y68" s="70">
        <v>543.55400696864126</v>
      </c>
      <c r="Z68" s="71">
        <f t="shared" si="33"/>
        <v>0.24652564102564095</v>
      </c>
      <c r="AA68" s="69">
        <v>1203</v>
      </c>
      <c r="AB68" s="70">
        <v>2968.6411149825781</v>
      </c>
      <c r="AC68" s="71">
        <f t="shared" si="34"/>
        <v>0.40523591549295779</v>
      </c>
      <c r="AD68" s="69">
        <v>538</v>
      </c>
      <c r="AE68" s="70">
        <v>752.61324041811849</v>
      </c>
      <c r="AF68" s="71">
        <f t="shared" si="35"/>
        <v>0.71484259259259253</v>
      </c>
      <c r="AG68" s="69">
        <v>0</v>
      </c>
      <c r="AH68" s="70">
        <v>0</v>
      </c>
      <c r="AI68" s="71" t="e">
        <f t="shared" si="36"/>
        <v>#DIV/0!</v>
      </c>
      <c r="AJ68" s="69">
        <v>5920</v>
      </c>
      <c r="AK68" s="70">
        <v>12000</v>
      </c>
      <c r="AL68" s="71">
        <f t="shared" si="37"/>
        <v>0.49333333333333335</v>
      </c>
      <c r="AM68" s="57">
        <v>7079</v>
      </c>
      <c r="AN68" s="58"/>
      <c r="AO68" s="64">
        <f t="shared" si="38"/>
        <v>5920</v>
      </c>
      <c r="AP68" s="65">
        <f t="shared" si="38"/>
        <v>11999.999999999998</v>
      </c>
      <c r="AR68" s="62">
        <v>45125</v>
      </c>
      <c r="AS68" s="62">
        <v>10833.333333333336</v>
      </c>
      <c r="AT68" s="63">
        <f t="shared" si="39"/>
        <v>4.1653846153846148</v>
      </c>
      <c r="AU68" s="62">
        <v>106558</v>
      </c>
      <c r="AV68" s="62">
        <v>0</v>
      </c>
      <c r="AW68" s="62">
        <v>0</v>
      </c>
      <c r="AX68" s="62">
        <v>30966</v>
      </c>
      <c r="AY68" s="62">
        <v>10833.333333333336</v>
      </c>
      <c r="AZ68" s="63">
        <f t="shared" si="40"/>
        <v>2.8583999999999992</v>
      </c>
      <c r="BA68" s="62">
        <v>58941</v>
      </c>
      <c r="BB68" s="62">
        <v>0</v>
      </c>
      <c r="BC68" s="62">
        <v>0</v>
      </c>
      <c r="BD68" s="62">
        <v>12456</v>
      </c>
      <c r="BE68" s="62">
        <v>10833.333333333336</v>
      </c>
      <c r="BF68" s="63">
        <f t="shared" si="41"/>
        <v>1.1497846153846152</v>
      </c>
      <c r="BG68" s="62">
        <v>27989</v>
      </c>
      <c r="BH68" s="62">
        <v>0</v>
      </c>
      <c r="BI68" s="62">
        <v>0</v>
      </c>
      <c r="BJ68" s="62">
        <v>5733</v>
      </c>
      <c r="BK68" s="62">
        <v>12500</v>
      </c>
      <c r="BL68" s="63">
        <f t="shared" si="42"/>
        <v>0.45863999999999999</v>
      </c>
      <c r="BM68" s="62">
        <v>14387</v>
      </c>
      <c r="BN68" s="62">
        <v>0</v>
      </c>
      <c r="BO68" s="62">
        <v>0</v>
      </c>
      <c r="BP68" s="62">
        <v>17581</v>
      </c>
      <c r="BQ68" s="62">
        <v>12500</v>
      </c>
      <c r="BR68" s="63">
        <f t="shared" si="43"/>
        <v>1.40648</v>
      </c>
      <c r="BS68" s="62">
        <v>6601</v>
      </c>
      <c r="BT68" s="62">
        <v>0</v>
      </c>
      <c r="BU68" s="62">
        <v>0</v>
      </c>
      <c r="BV68" s="62">
        <v>18987</v>
      </c>
      <c r="BW68" s="62">
        <v>12500</v>
      </c>
      <c r="BX68" s="63">
        <f t="shared" si="44"/>
        <v>1.5189600000000001</v>
      </c>
      <c r="BY68" s="62">
        <v>43344</v>
      </c>
      <c r="BZ68" s="62">
        <v>0</v>
      </c>
      <c r="CA68" s="62">
        <v>0</v>
      </c>
      <c r="CB68" s="62">
        <v>10537</v>
      </c>
      <c r="CC68" s="62">
        <v>12500</v>
      </c>
      <c r="CD68" s="63">
        <f t="shared" si="45"/>
        <v>0.84296000000000004</v>
      </c>
      <c r="CE68" s="62">
        <v>23027</v>
      </c>
      <c r="CF68" s="62">
        <v>0</v>
      </c>
      <c r="CG68" s="62">
        <v>0</v>
      </c>
      <c r="CH68" s="62">
        <v>4530</v>
      </c>
      <c r="CI68" s="62">
        <v>12500</v>
      </c>
      <c r="CJ68" s="63">
        <f t="shared" si="46"/>
        <v>0.3624</v>
      </c>
      <c r="CK68" s="62">
        <v>9397</v>
      </c>
      <c r="CL68" s="62">
        <v>39157</v>
      </c>
      <c r="CM68" s="62">
        <v>0</v>
      </c>
      <c r="CN68" s="62">
        <v>23732</v>
      </c>
      <c r="CO68" s="62">
        <v>12500</v>
      </c>
      <c r="CP68" s="63">
        <f t="shared" si="47"/>
        <v>1.89856</v>
      </c>
      <c r="CQ68" s="62">
        <v>41598</v>
      </c>
      <c r="CR68" s="62">
        <v>0</v>
      </c>
      <c r="CS68" s="62">
        <v>0</v>
      </c>
      <c r="CT68" s="62">
        <v>9607</v>
      </c>
      <c r="CU68" s="62">
        <v>12000</v>
      </c>
      <c r="CV68" s="63">
        <f t="shared" si="48"/>
        <v>0.80058333333333331</v>
      </c>
      <c r="CW68" s="62">
        <v>16417</v>
      </c>
      <c r="CX68" s="62">
        <v>0</v>
      </c>
      <c r="CY68" s="62">
        <v>0</v>
      </c>
      <c r="CZ68" s="62">
        <v>1294</v>
      </c>
      <c r="DA68" s="62">
        <v>12000</v>
      </c>
      <c r="DB68" s="63">
        <f t="shared" si="49"/>
        <v>0.10783333333333334</v>
      </c>
      <c r="DC68" s="62">
        <v>4921</v>
      </c>
      <c r="DD68" s="62">
        <v>0</v>
      </c>
    </row>
    <row r="69" spans="1:108" ht="27.95" customHeight="1" x14ac:dyDescent="0.2">
      <c r="A69" s="49">
        <v>5.5</v>
      </c>
      <c r="B69" s="66" t="s">
        <v>198</v>
      </c>
      <c r="C69" s="85">
        <f t="shared" si="26"/>
        <v>16</v>
      </c>
      <c r="D69" s="67" t="s">
        <v>199</v>
      </c>
      <c r="E69" s="68" t="s">
        <v>182</v>
      </c>
      <c r="F69" s="69">
        <v>886</v>
      </c>
      <c r="G69" s="70">
        <v>954.54545454545462</v>
      </c>
      <c r="H69" s="71">
        <f t="shared" si="27"/>
        <v>0.92819047619047612</v>
      </c>
      <c r="I69" s="69">
        <v>5361</v>
      </c>
      <c r="J69" s="70">
        <v>6161.1570247933887</v>
      </c>
      <c r="K69" s="71">
        <f t="shared" si="28"/>
        <v>0.8701287726358149</v>
      </c>
      <c r="L69" s="69">
        <v>3029</v>
      </c>
      <c r="M69" s="70">
        <v>2082.644628099174</v>
      </c>
      <c r="N69" s="71">
        <f t="shared" si="29"/>
        <v>1.4544007936507932</v>
      </c>
      <c r="O69" s="69">
        <v>44407</v>
      </c>
      <c r="P69" s="70">
        <v>34537.190082644629</v>
      </c>
      <c r="Q69" s="71">
        <f t="shared" si="30"/>
        <v>1.2857733907633404</v>
      </c>
      <c r="R69" s="69">
        <v>3719</v>
      </c>
      <c r="S69" s="70">
        <v>3644.6280991735525</v>
      </c>
      <c r="T69" s="71">
        <f t="shared" si="31"/>
        <v>1.0204058956916102</v>
      </c>
      <c r="U69" s="69">
        <v>13755</v>
      </c>
      <c r="V69" s="70">
        <v>13190.082644628101</v>
      </c>
      <c r="W69" s="71">
        <f t="shared" si="32"/>
        <v>1.0428289473684209</v>
      </c>
      <c r="X69" s="69">
        <v>880</v>
      </c>
      <c r="Y69" s="70">
        <v>1301.6528925619839</v>
      </c>
      <c r="Z69" s="71">
        <f t="shared" si="33"/>
        <v>0.67606349206349181</v>
      </c>
      <c r="AA69" s="69">
        <v>21956</v>
      </c>
      <c r="AB69" s="70">
        <v>20045.454545454544</v>
      </c>
      <c r="AC69" s="71">
        <f t="shared" si="34"/>
        <v>1.095310657596372</v>
      </c>
      <c r="AD69" s="69">
        <v>1335</v>
      </c>
      <c r="AE69" s="70">
        <v>2082.644628099174</v>
      </c>
      <c r="AF69" s="71">
        <f t="shared" si="35"/>
        <v>0.64101190476190462</v>
      </c>
      <c r="AG69" s="69">
        <v>0</v>
      </c>
      <c r="AH69" s="70">
        <v>0</v>
      </c>
      <c r="AI69" s="71" t="e">
        <f t="shared" si="36"/>
        <v>#DIV/0!</v>
      </c>
      <c r="AJ69" s="69">
        <v>95328</v>
      </c>
      <c r="AK69" s="70">
        <v>84000</v>
      </c>
      <c r="AL69" s="71">
        <f t="shared" si="37"/>
        <v>1.1348571428571428</v>
      </c>
      <c r="AM69" s="57">
        <v>0</v>
      </c>
      <c r="AN69" s="58"/>
      <c r="AO69" s="64">
        <f t="shared" si="38"/>
        <v>95328</v>
      </c>
      <c r="AP69" s="65">
        <f t="shared" si="38"/>
        <v>84000</v>
      </c>
      <c r="AR69" s="62">
        <v>48773</v>
      </c>
      <c r="AS69" s="62">
        <v>63666.666666666664</v>
      </c>
      <c r="AT69" s="63">
        <f t="shared" si="39"/>
        <v>0.76606806282722517</v>
      </c>
      <c r="AU69" s="62">
        <v>9023</v>
      </c>
      <c r="AV69" s="62">
        <v>57061</v>
      </c>
      <c r="AW69" s="62">
        <v>0</v>
      </c>
      <c r="AX69" s="62">
        <v>8587</v>
      </c>
      <c r="AY69" s="62">
        <v>63666.666666666664</v>
      </c>
      <c r="AZ69" s="63">
        <f t="shared" si="40"/>
        <v>0.13487434554973823</v>
      </c>
      <c r="BA69" s="62">
        <v>15224</v>
      </c>
      <c r="BB69" s="62">
        <v>0</v>
      </c>
      <c r="BC69" s="62">
        <v>48442.666666666664</v>
      </c>
      <c r="BD69" s="62">
        <v>38660</v>
      </c>
      <c r="BE69" s="62">
        <v>63666.666666666664</v>
      </c>
      <c r="BF69" s="63">
        <f t="shared" si="41"/>
        <v>0.60722513089005237</v>
      </c>
      <c r="BG69" s="62">
        <v>4397</v>
      </c>
      <c r="BH69" s="62">
        <v>0</v>
      </c>
      <c r="BI69" s="62">
        <v>59269.666666666664</v>
      </c>
      <c r="BJ69" s="62">
        <v>109297</v>
      </c>
      <c r="BK69" s="62">
        <v>87500</v>
      </c>
      <c r="BL69" s="63">
        <f t="shared" si="42"/>
        <v>1.2491085714285715</v>
      </c>
      <c r="BM69" s="62">
        <v>105036</v>
      </c>
      <c r="BN69" s="62">
        <v>799</v>
      </c>
      <c r="BO69" s="62">
        <v>0</v>
      </c>
      <c r="BP69" s="62">
        <v>102250</v>
      </c>
      <c r="BQ69" s="62">
        <v>87500</v>
      </c>
      <c r="BR69" s="63">
        <f t="shared" si="43"/>
        <v>1.1685714285714286</v>
      </c>
      <c r="BS69" s="62">
        <v>21873</v>
      </c>
      <c r="BT69" s="62">
        <v>68211</v>
      </c>
      <c r="BU69" s="62">
        <v>0</v>
      </c>
      <c r="BV69" s="62">
        <v>160228</v>
      </c>
      <c r="BW69" s="62">
        <v>87500</v>
      </c>
      <c r="BX69" s="63">
        <f t="shared" si="44"/>
        <v>1.8311771428571428</v>
      </c>
      <c r="BY69" s="62">
        <v>100242</v>
      </c>
      <c r="BZ69" s="62">
        <v>138774</v>
      </c>
      <c r="CA69" s="62">
        <v>0</v>
      </c>
      <c r="CB69" s="62">
        <v>137173</v>
      </c>
      <c r="CC69" s="62">
        <v>87500</v>
      </c>
      <c r="CD69" s="63">
        <f t="shared" si="45"/>
        <v>1.5676914285714285</v>
      </c>
      <c r="CE69" s="62">
        <v>278076</v>
      </c>
      <c r="CF69" s="62">
        <v>85930</v>
      </c>
      <c r="CG69" s="62">
        <v>0</v>
      </c>
      <c r="CH69" s="62">
        <v>65004</v>
      </c>
      <c r="CI69" s="62">
        <v>87500</v>
      </c>
      <c r="CJ69" s="63">
        <f t="shared" si="46"/>
        <v>0.7429028571428572</v>
      </c>
      <c r="CK69" s="62">
        <v>311411</v>
      </c>
      <c r="CL69" s="62">
        <v>114646</v>
      </c>
      <c r="CM69" s="62">
        <v>0</v>
      </c>
      <c r="CN69" s="62">
        <v>90925</v>
      </c>
      <c r="CO69" s="62">
        <v>87500</v>
      </c>
      <c r="CP69" s="63">
        <f t="shared" si="47"/>
        <v>1.0391428571428571</v>
      </c>
      <c r="CQ69" s="62">
        <v>414200</v>
      </c>
      <c r="CR69" s="62">
        <v>0</v>
      </c>
      <c r="CS69" s="62">
        <v>0</v>
      </c>
      <c r="CT69" s="62">
        <v>136183</v>
      </c>
      <c r="CU69" s="62">
        <v>84000</v>
      </c>
      <c r="CV69" s="63">
        <f t="shared" si="48"/>
        <v>1.6212261904761904</v>
      </c>
      <c r="CW69" s="62">
        <v>323263</v>
      </c>
      <c r="CX69" s="62">
        <v>0</v>
      </c>
      <c r="CY69" s="62">
        <v>0</v>
      </c>
      <c r="CZ69" s="62">
        <v>90626</v>
      </c>
      <c r="DA69" s="62">
        <v>84000</v>
      </c>
      <c r="DB69" s="63">
        <f t="shared" si="49"/>
        <v>1.0788809523809524</v>
      </c>
      <c r="DC69" s="62">
        <v>184880</v>
      </c>
      <c r="DD69" s="62">
        <v>0</v>
      </c>
    </row>
    <row r="70" spans="1:108" ht="27.95" customHeight="1" x14ac:dyDescent="0.2">
      <c r="A70" s="49">
        <v>9</v>
      </c>
      <c r="B70" s="66" t="s">
        <v>200</v>
      </c>
      <c r="C70" s="85">
        <f t="shared" si="26"/>
        <v>17</v>
      </c>
      <c r="D70" s="67" t="s">
        <v>201</v>
      </c>
      <c r="E70" s="68" t="s">
        <v>173</v>
      </c>
      <c r="F70" s="69">
        <v>4398</v>
      </c>
      <c r="G70" s="70">
        <v>3590.6538670530704</v>
      </c>
      <c r="H70" s="71">
        <f t="shared" si="27"/>
        <v>1.2248465496368037</v>
      </c>
      <c r="I70" s="69">
        <v>2707</v>
      </c>
      <c r="J70" s="70">
        <v>4305.7417134577072</v>
      </c>
      <c r="K70" s="71">
        <f t="shared" si="28"/>
        <v>0.62869539794716467</v>
      </c>
      <c r="L70" s="69">
        <v>2443</v>
      </c>
      <c r="M70" s="70">
        <v>3119.0001811266079</v>
      </c>
      <c r="N70" s="71">
        <f t="shared" si="29"/>
        <v>0.78326382113821125</v>
      </c>
      <c r="O70" s="69">
        <v>4670</v>
      </c>
      <c r="P70" s="70">
        <v>6024.9954718348126</v>
      </c>
      <c r="Q70" s="71">
        <f t="shared" si="30"/>
        <v>0.77510431697931692</v>
      </c>
      <c r="R70" s="69">
        <v>6858</v>
      </c>
      <c r="S70" s="70">
        <v>7698.6053251222593</v>
      </c>
      <c r="T70" s="71">
        <f t="shared" si="31"/>
        <v>0.89081070016939601</v>
      </c>
      <c r="U70" s="69">
        <v>4059</v>
      </c>
      <c r="V70" s="70">
        <v>3803.6587574714708</v>
      </c>
      <c r="W70" s="71">
        <f t="shared" si="32"/>
        <v>1.0671304285714291</v>
      </c>
      <c r="X70" s="69">
        <v>4214</v>
      </c>
      <c r="Y70" s="70">
        <v>4640.4636841151996</v>
      </c>
      <c r="Z70" s="71">
        <f t="shared" si="33"/>
        <v>0.90809890710382457</v>
      </c>
      <c r="AA70" s="69">
        <v>2418</v>
      </c>
      <c r="AB70" s="70">
        <v>4092.7368230393063</v>
      </c>
      <c r="AC70" s="71">
        <f t="shared" si="34"/>
        <v>0.59080270844397209</v>
      </c>
      <c r="AD70" s="69">
        <v>5100</v>
      </c>
      <c r="AE70" s="70">
        <v>4724.1441767795668</v>
      </c>
      <c r="AF70" s="71">
        <f t="shared" si="35"/>
        <v>1.0795606165171387</v>
      </c>
      <c r="AG70" s="69">
        <v>12</v>
      </c>
      <c r="AH70" s="70">
        <v>0</v>
      </c>
      <c r="AI70" s="71" t="e">
        <f t="shared" si="36"/>
        <v>#DIV/0!</v>
      </c>
      <c r="AJ70" s="69">
        <v>36879</v>
      </c>
      <c r="AK70" s="70">
        <v>42000</v>
      </c>
      <c r="AL70" s="71">
        <f t="shared" si="37"/>
        <v>0.87807142857142861</v>
      </c>
      <c r="AM70" s="57">
        <v>17796</v>
      </c>
      <c r="AN70" s="58"/>
      <c r="AO70" s="64">
        <f t="shared" si="38"/>
        <v>36879</v>
      </c>
      <c r="AP70" s="65">
        <f t="shared" si="38"/>
        <v>42000.000000000007</v>
      </c>
      <c r="AR70" s="62">
        <v>1168</v>
      </c>
      <c r="AS70" s="62">
        <v>34033.333333333343</v>
      </c>
      <c r="AT70" s="63">
        <f t="shared" si="39"/>
        <v>3.4319294809010761E-2</v>
      </c>
      <c r="AU70" s="62">
        <v>2162</v>
      </c>
      <c r="AV70" s="62">
        <v>0</v>
      </c>
      <c r="AW70" s="62">
        <v>31871.333333333343</v>
      </c>
      <c r="AX70" s="62">
        <v>-748</v>
      </c>
      <c r="AY70" s="62">
        <v>34033.333333333343</v>
      </c>
      <c r="AZ70" s="63">
        <f t="shared" si="40"/>
        <v>-2.1978452497551412E-2</v>
      </c>
      <c r="BA70" s="62">
        <v>328</v>
      </c>
      <c r="BB70" s="62">
        <v>0</v>
      </c>
      <c r="BC70" s="62">
        <v>33705.333333333343</v>
      </c>
      <c r="BD70" s="62">
        <v>37215</v>
      </c>
      <c r="BE70" s="62">
        <v>34033.333333333343</v>
      </c>
      <c r="BF70" s="63">
        <f t="shared" si="41"/>
        <v>1.0934867776689516</v>
      </c>
      <c r="BG70" s="62">
        <v>39111</v>
      </c>
      <c r="BH70" s="62">
        <v>0</v>
      </c>
      <c r="BI70" s="62">
        <v>0</v>
      </c>
      <c r="BJ70" s="62">
        <v>62138</v>
      </c>
      <c r="BK70" s="62">
        <v>54000</v>
      </c>
      <c r="BL70" s="63">
        <f t="shared" si="42"/>
        <v>1.1507037037037038</v>
      </c>
      <c r="BM70" s="62">
        <v>34571</v>
      </c>
      <c r="BN70" s="62">
        <v>32684</v>
      </c>
      <c r="BO70" s="62">
        <v>0</v>
      </c>
      <c r="BP70" s="62">
        <v>54918</v>
      </c>
      <c r="BQ70" s="62">
        <v>54000</v>
      </c>
      <c r="BR70" s="63">
        <f t="shared" si="43"/>
        <v>1.0169999999999999</v>
      </c>
      <c r="BS70" s="62">
        <v>3455</v>
      </c>
      <c r="BT70" s="62">
        <v>31532</v>
      </c>
      <c r="BU70" s="62">
        <v>0</v>
      </c>
      <c r="BV70" s="62">
        <v>69382</v>
      </c>
      <c r="BW70" s="62">
        <v>54000</v>
      </c>
      <c r="BX70" s="63">
        <f t="shared" si="44"/>
        <v>1.2848518518518519</v>
      </c>
      <c r="BY70" s="62">
        <v>11106</v>
      </c>
      <c r="BZ70" s="62">
        <v>30393</v>
      </c>
      <c r="CA70" s="62">
        <v>0</v>
      </c>
      <c r="CB70" s="62">
        <v>82651</v>
      </c>
      <c r="CC70" s="62">
        <v>54000</v>
      </c>
      <c r="CD70" s="63">
        <f t="shared" si="45"/>
        <v>1.5305740740740741</v>
      </c>
      <c r="CE70" s="62">
        <v>34051</v>
      </c>
      <c r="CF70" s="62">
        <v>17722</v>
      </c>
      <c r="CG70" s="62">
        <v>0</v>
      </c>
      <c r="CH70" s="62">
        <v>99627</v>
      </c>
      <c r="CI70" s="62">
        <v>54000</v>
      </c>
      <c r="CJ70" s="63">
        <f t="shared" si="46"/>
        <v>1.8449444444444445</v>
      </c>
      <c r="CK70" s="62">
        <v>124447</v>
      </c>
      <c r="CL70" s="62">
        <v>63254</v>
      </c>
      <c r="CM70" s="62">
        <v>0</v>
      </c>
      <c r="CN70" s="62">
        <v>45882</v>
      </c>
      <c r="CO70" s="62">
        <v>54000</v>
      </c>
      <c r="CP70" s="63">
        <f t="shared" si="47"/>
        <v>0.84966666666666668</v>
      </c>
      <c r="CQ70" s="62">
        <v>74570</v>
      </c>
      <c r="CR70" s="62">
        <v>30638</v>
      </c>
      <c r="CS70" s="62">
        <v>0</v>
      </c>
      <c r="CT70" s="62">
        <v>35875</v>
      </c>
      <c r="CU70" s="62">
        <v>42000</v>
      </c>
      <c r="CV70" s="63">
        <f t="shared" si="48"/>
        <v>0.85416666666666663</v>
      </c>
      <c r="CW70" s="62">
        <v>58693</v>
      </c>
      <c r="CX70" s="62">
        <v>0</v>
      </c>
      <c r="CY70" s="62">
        <v>0</v>
      </c>
      <c r="CZ70" s="62">
        <v>21250</v>
      </c>
      <c r="DA70" s="62">
        <v>42000</v>
      </c>
      <c r="DB70" s="63">
        <f t="shared" si="49"/>
        <v>0.50595238095238093</v>
      </c>
      <c r="DC70" s="62">
        <v>22473</v>
      </c>
      <c r="DD70" s="62">
        <v>1731</v>
      </c>
    </row>
    <row r="71" spans="1:108" ht="27.95" customHeight="1" x14ac:dyDescent="0.2">
      <c r="A71" s="49">
        <v>3.5</v>
      </c>
      <c r="B71" s="66" t="s">
        <v>202</v>
      </c>
      <c r="C71" s="85">
        <f t="shared" si="26"/>
        <v>18</v>
      </c>
      <c r="D71" s="67" t="s">
        <v>203</v>
      </c>
      <c r="E71" s="68" t="s">
        <v>173</v>
      </c>
      <c r="F71" s="69">
        <v>19421</v>
      </c>
      <c r="G71" s="70">
        <v>13148.06678383128</v>
      </c>
      <c r="H71" s="71">
        <f t="shared" si="27"/>
        <v>1.4770992815371766</v>
      </c>
      <c r="I71" s="69">
        <v>18614</v>
      </c>
      <c r="J71" s="70">
        <v>17530.755711775044</v>
      </c>
      <c r="K71" s="71">
        <f t="shared" si="28"/>
        <v>1.0617910776942356</v>
      </c>
      <c r="L71" s="69">
        <v>32876</v>
      </c>
      <c r="M71" s="70">
        <v>27479.459578207388</v>
      </c>
      <c r="N71" s="71">
        <f t="shared" si="29"/>
        <v>1.1963845179136035</v>
      </c>
      <c r="O71" s="69">
        <v>36129</v>
      </c>
      <c r="P71" s="70">
        <v>20817.772407732864</v>
      </c>
      <c r="Q71" s="71">
        <f t="shared" si="30"/>
        <v>1.7354882785912149</v>
      </c>
      <c r="R71" s="69">
        <v>30779</v>
      </c>
      <c r="S71" s="70">
        <v>26296.133567662568</v>
      </c>
      <c r="T71" s="71">
        <f t="shared" si="31"/>
        <v>1.1704762573099414</v>
      </c>
      <c r="U71" s="69">
        <v>36575</v>
      </c>
      <c r="V71" s="70">
        <v>21182.996485061514</v>
      </c>
      <c r="W71" s="71">
        <f t="shared" si="32"/>
        <v>1.7266206896551721</v>
      </c>
      <c r="X71" s="69">
        <v>29423</v>
      </c>
      <c r="Y71" s="70">
        <v>25200.461335676617</v>
      </c>
      <c r="Z71" s="71">
        <f t="shared" si="33"/>
        <v>1.1675579906287461</v>
      </c>
      <c r="AA71" s="69">
        <v>19953</v>
      </c>
      <c r="AB71" s="70">
        <v>19356.876098418274</v>
      </c>
      <c r="AC71" s="71">
        <f t="shared" si="34"/>
        <v>1.0307964931195917</v>
      </c>
      <c r="AD71" s="69">
        <v>51434</v>
      </c>
      <c r="AE71" s="70">
        <v>28487.47803163444</v>
      </c>
      <c r="AF71" s="71">
        <f t="shared" si="35"/>
        <v>1.8054950298823986</v>
      </c>
      <c r="AG71" s="69">
        <v>2</v>
      </c>
      <c r="AH71" s="70">
        <v>0</v>
      </c>
      <c r="AI71" s="71" t="e">
        <f t="shared" si="36"/>
        <v>#DIV/0!</v>
      </c>
      <c r="AJ71" s="69">
        <v>275206</v>
      </c>
      <c r="AK71" s="70">
        <v>199500</v>
      </c>
      <c r="AL71" s="71">
        <f t="shared" si="37"/>
        <v>1.3794786967418546</v>
      </c>
      <c r="AM71" s="57">
        <v>0</v>
      </c>
      <c r="AN71" s="58"/>
      <c r="AO71" s="64">
        <f t="shared" si="38"/>
        <v>275206</v>
      </c>
      <c r="AP71" s="65">
        <f t="shared" si="38"/>
        <v>199499.99999999997</v>
      </c>
      <c r="AR71" s="62">
        <v>190008</v>
      </c>
      <c r="AS71" s="62">
        <v>197900</v>
      </c>
      <c r="AT71" s="63">
        <f t="shared" si="39"/>
        <v>0.96012127337038911</v>
      </c>
      <c r="AU71" s="62">
        <v>271013</v>
      </c>
      <c r="AV71" s="62">
        <v>0</v>
      </c>
      <c r="AW71" s="62">
        <v>0</v>
      </c>
      <c r="AX71" s="62">
        <v>46978</v>
      </c>
      <c r="AY71" s="62">
        <v>197900</v>
      </c>
      <c r="AZ71" s="63">
        <f t="shared" si="40"/>
        <v>0.23738251642243557</v>
      </c>
      <c r="BA71" s="62">
        <v>77658</v>
      </c>
      <c r="BB71" s="62">
        <v>0</v>
      </c>
      <c r="BC71" s="62">
        <v>120242</v>
      </c>
      <c r="BD71" s="62">
        <v>105073</v>
      </c>
      <c r="BE71" s="62">
        <v>197900</v>
      </c>
      <c r="BF71" s="63">
        <f t="shared" si="41"/>
        <v>0.53093986862051545</v>
      </c>
      <c r="BG71" s="62">
        <v>28579</v>
      </c>
      <c r="BH71" s="62">
        <v>74152</v>
      </c>
      <c r="BI71" s="62">
        <v>95169</v>
      </c>
      <c r="BJ71" s="62">
        <v>42517</v>
      </c>
      <c r="BK71" s="62">
        <v>256500</v>
      </c>
      <c r="BL71" s="63">
        <f t="shared" si="42"/>
        <v>0.16575828460038985</v>
      </c>
      <c r="BM71" s="62">
        <v>33932</v>
      </c>
      <c r="BN71" s="62">
        <v>0</v>
      </c>
      <c r="BO71" s="62">
        <v>222568</v>
      </c>
      <c r="BP71" s="62">
        <v>159695</v>
      </c>
      <c r="BQ71" s="62">
        <v>256500</v>
      </c>
      <c r="BR71" s="63">
        <f t="shared" si="43"/>
        <v>0.62259259259259259</v>
      </c>
      <c r="BS71" s="62">
        <v>95925</v>
      </c>
      <c r="BT71" s="62">
        <v>28978</v>
      </c>
      <c r="BU71" s="62">
        <v>131597</v>
      </c>
      <c r="BV71" s="62">
        <v>156725</v>
      </c>
      <c r="BW71" s="62">
        <v>256500</v>
      </c>
      <c r="BX71" s="63">
        <f t="shared" si="44"/>
        <v>0.61101364522417156</v>
      </c>
      <c r="BY71" s="62">
        <v>61007</v>
      </c>
      <c r="BZ71" s="62">
        <v>111824</v>
      </c>
      <c r="CA71" s="62">
        <v>83669</v>
      </c>
      <c r="CB71" s="62">
        <v>214079</v>
      </c>
      <c r="CC71" s="62">
        <v>256500</v>
      </c>
      <c r="CD71" s="63">
        <f t="shared" si="45"/>
        <v>0.83461598440545814</v>
      </c>
      <c r="CE71" s="62">
        <v>87011</v>
      </c>
      <c r="CF71" s="62">
        <v>0</v>
      </c>
      <c r="CG71" s="62">
        <v>169489</v>
      </c>
      <c r="CH71" s="62">
        <v>175374</v>
      </c>
      <c r="CI71" s="62">
        <v>256500</v>
      </c>
      <c r="CJ71" s="63">
        <f t="shared" si="46"/>
        <v>0.68371929824561406</v>
      </c>
      <c r="CK71" s="62">
        <v>161258</v>
      </c>
      <c r="CL71" s="62">
        <v>32165</v>
      </c>
      <c r="CM71" s="62">
        <v>63077</v>
      </c>
      <c r="CN71" s="62">
        <v>191769</v>
      </c>
      <c r="CO71" s="62">
        <v>256500</v>
      </c>
      <c r="CP71" s="63">
        <f t="shared" si="47"/>
        <v>0.74763742690058477</v>
      </c>
      <c r="CQ71" s="62">
        <v>36387</v>
      </c>
      <c r="CR71" s="62">
        <v>139860</v>
      </c>
      <c r="CS71" s="62">
        <v>80253</v>
      </c>
      <c r="CT71" s="62">
        <v>323797</v>
      </c>
      <c r="CU71" s="62">
        <v>199500</v>
      </c>
      <c r="CV71" s="63">
        <f t="shared" si="48"/>
        <v>1.6230426065162906</v>
      </c>
      <c r="CW71" s="62">
        <v>296823</v>
      </c>
      <c r="CX71" s="62">
        <v>31537</v>
      </c>
      <c r="CY71" s="62">
        <v>0</v>
      </c>
      <c r="CZ71" s="62">
        <v>318641</v>
      </c>
      <c r="DA71" s="62">
        <v>199500</v>
      </c>
      <c r="DB71" s="63">
        <f t="shared" si="49"/>
        <v>1.5971979949874686</v>
      </c>
      <c r="DC71" s="62">
        <v>341965</v>
      </c>
      <c r="DD71" s="62">
        <v>125520</v>
      </c>
    </row>
    <row r="72" spans="1:108" ht="27.95" customHeight="1" x14ac:dyDescent="0.2">
      <c r="A72" s="49">
        <v>22.8</v>
      </c>
      <c r="B72" s="66" t="s">
        <v>204</v>
      </c>
      <c r="C72" s="85">
        <f t="shared" si="26"/>
        <v>19</v>
      </c>
      <c r="D72" s="67" t="s">
        <v>205</v>
      </c>
      <c r="E72" s="68" t="s">
        <v>195</v>
      </c>
      <c r="F72" s="69">
        <v>1300</v>
      </c>
      <c r="G72" s="70">
        <v>1083.3333333333339</v>
      </c>
      <c r="H72" s="71">
        <f t="shared" si="27"/>
        <v>1.1999999999999993</v>
      </c>
      <c r="I72" s="69">
        <v>1045</v>
      </c>
      <c r="J72" s="70">
        <v>1083.3333333333333</v>
      </c>
      <c r="K72" s="71">
        <f t="shared" si="28"/>
        <v>0.96461538461538465</v>
      </c>
      <c r="L72" s="69">
        <v>238</v>
      </c>
      <c r="M72" s="70">
        <v>541.66666666666674</v>
      </c>
      <c r="N72" s="71">
        <f t="shared" si="29"/>
        <v>0.43938461538461532</v>
      </c>
      <c r="O72" s="69">
        <v>2167</v>
      </c>
      <c r="P72" s="70">
        <v>2000</v>
      </c>
      <c r="Q72" s="71">
        <f t="shared" si="30"/>
        <v>1.0834999999999999</v>
      </c>
      <c r="R72" s="69">
        <v>2873</v>
      </c>
      <c r="S72" s="70">
        <v>1750</v>
      </c>
      <c r="T72" s="71">
        <f t="shared" si="31"/>
        <v>1.6417142857142857</v>
      </c>
      <c r="U72" s="69">
        <v>683</v>
      </c>
      <c r="V72" s="70">
        <v>916.66666666666674</v>
      </c>
      <c r="W72" s="71">
        <f t="shared" si="32"/>
        <v>0.74509090909090903</v>
      </c>
      <c r="X72" s="69">
        <v>981</v>
      </c>
      <c r="Y72" s="70">
        <v>791.6666666666664</v>
      </c>
      <c r="Z72" s="71">
        <f t="shared" si="33"/>
        <v>1.2391578947368425</v>
      </c>
      <c r="AA72" s="69">
        <v>918</v>
      </c>
      <c r="AB72" s="70">
        <v>1083.3333333333328</v>
      </c>
      <c r="AC72" s="71">
        <f t="shared" si="34"/>
        <v>0.84738461538461585</v>
      </c>
      <c r="AD72" s="69">
        <v>668</v>
      </c>
      <c r="AE72" s="70">
        <v>750</v>
      </c>
      <c r="AF72" s="71">
        <f t="shared" si="35"/>
        <v>0.89066666666666672</v>
      </c>
      <c r="AG72" s="69">
        <v>0</v>
      </c>
      <c r="AH72" s="70">
        <v>0</v>
      </c>
      <c r="AI72" s="71" t="e">
        <f t="shared" si="36"/>
        <v>#DIV/0!</v>
      </c>
      <c r="AJ72" s="69">
        <v>10873</v>
      </c>
      <c r="AK72" s="70">
        <v>10000</v>
      </c>
      <c r="AL72" s="71">
        <f t="shared" si="37"/>
        <v>1.0872999999999999</v>
      </c>
      <c r="AM72" s="57">
        <v>0</v>
      </c>
      <c r="AN72" s="58"/>
      <c r="AO72" s="64">
        <f t="shared" si="38"/>
        <v>10873</v>
      </c>
      <c r="AP72" s="65">
        <f t="shared" si="38"/>
        <v>9999.9999999999982</v>
      </c>
      <c r="AR72" s="62">
        <v>9967</v>
      </c>
      <c r="AS72" s="62">
        <v>9600</v>
      </c>
      <c r="AT72" s="63">
        <f t="shared" si="39"/>
        <v>1.0382291666666668</v>
      </c>
      <c r="AU72" s="62">
        <v>40700</v>
      </c>
      <c r="AV72" s="62">
        <v>0</v>
      </c>
      <c r="AW72" s="62">
        <v>0</v>
      </c>
      <c r="AX72" s="62">
        <v>8062</v>
      </c>
      <c r="AY72" s="62">
        <v>9600</v>
      </c>
      <c r="AZ72" s="63">
        <f t="shared" si="40"/>
        <v>0.83979166666666671</v>
      </c>
      <c r="BA72" s="62">
        <v>30305</v>
      </c>
      <c r="BB72" s="62">
        <v>0</v>
      </c>
      <c r="BC72" s="62">
        <v>0</v>
      </c>
      <c r="BD72" s="62">
        <v>3411</v>
      </c>
      <c r="BE72" s="62">
        <v>9600</v>
      </c>
      <c r="BF72" s="63">
        <f t="shared" si="41"/>
        <v>0.35531249999999998</v>
      </c>
      <c r="BG72" s="62">
        <v>22245</v>
      </c>
      <c r="BH72" s="62">
        <v>0</v>
      </c>
      <c r="BI72" s="62">
        <v>0</v>
      </c>
      <c r="BJ72" s="62">
        <v>9303</v>
      </c>
      <c r="BK72" s="62">
        <v>10000</v>
      </c>
      <c r="BL72" s="63">
        <f t="shared" si="42"/>
        <v>0.93030000000000002</v>
      </c>
      <c r="BM72" s="62">
        <v>18539</v>
      </c>
      <c r="BN72" s="62">
        <v>9343</v>
      </c>
      <c r="BO72" s="62">
        <v>0</v>
      </c>
      <c r="BP72" s="62">
        <v>16665</v>
      </c>
      <c r="BQ72" s="62">
        <v>10000</v>
      </c>
      <c r="BR72" s="63">
        <f t="shared" si="43"/>
        <v>1.6665000000000001</v>
      </c>
      <c r="BS72" s="62">
        <v>18047</v>
      </c>
      <c r="BT72" s="62">
        <v>0</v>
      </c>
      <c r="BU72" s="62">
        <v>0</v>
      </c>
      <c r="BV72" s="62">
        <v>11214</v>
      </c>
      <c r="BW72" s="62">
        <v>10000</v>
      </c>
      <c r="BX72" s="63">
        <f t="shared" si="44"/>
        <v>1.1214</v>
      </c>
      <c r="BY72" s="62">
        <v>16271</v>
      </c>
      <c r="BZ72" s="62">
        <v>0</v>
      </c>
      <c r="CA72" s="62">
        <v>0</v>
      </c>
      <c r="CB72" s="62">
        <v>4054</v>
      </c>
      <c r="CC72" s="62">
        <v>10400</v>
      </c>
      <c r="CD72" s="63">
        <f t="shared" si="45"/>
        <v>0.3898076923076923</v>
      </c>
      <c r="CE72" s="62">
        <v>17272</v>
      </c>
      <c r="CF72" s="62">
        <v>0</v>
      </c>
      <c r="CG72" s="62">
        <v>0</v>
      </c>
      <c r="CH72" s="62">
        <v>10565</v>
      </c>
      <c r="CI72" s="62">
        <v>10400</v>
      </c>
      <c r="CJ72" s="63">
        <f t="shared" si="46"/>
        <v>1.0158653846153847</v>
      </c>
      <c r="CK72" s="62">
        <v>12890</v>
      </c>
      <c r="CL72" s="62">
        <v>0</v>
      </c>
      <c r="CM72" s="62">
        <v>0</v>
      </c>
      <c r="CN72" s="62">
        <v>11372</v>
      </c>
      <c r="CO72" s="62">
        <v>10400</v>
      </c>
      <c r="CP72" s="63">
        <f t="shared" si="47"/>
        <v>1.0934615384615385</v>
      </c>
      <c r="CQ72" s="62">
        <v>18398</v>
      </c>
      <c r="CR72" s="62">
        <v>0</v>
      </c>
      <c r="CS72" s="62">
        <v>0</v>
      </c>
      <c r="CT72" s="62">
        <v>10985</v>
      </c>
      <c r="CU72" s="62">
        <v>10000</v>
      </c>
      <c r="CV72" s="63">
        <f t="shared" si="48"/>
        <v>1.0985</v>
      </c>
      <c r="CW72" s="62">
        <v>6639</v>
      </c>
      <c r="CX72" s="62">
        <v>0</v>
      </c>
      <c r="CY72" s="62">
        <v>0</v>
      </c>
      <c r="CZ72" s="62">
        <v>7495</v>
      </c>
      <c r="DA72" s="62">
        <v>10000</v>
      </c>
      <c r="DB72" s="63">
        <f t="shared" si="49"/>
        <v>0.74950000000000006</v>
      </c>
      <c r="DC72" s="62">
        <v>10297</v>
      </c>
      <c r="DD72" s="62">
        <v>0</v>
      </c>
    </row>
    <row r="73" spans="1:108" ht="27.95" customHeight="1" x14ac:dyDescent="0.2">
      <c r="A73" s="49">
        <v>9.75</v>
      </c>
      <c r="B73" s="50" t="s">
        <v>206</v>
      </c>
      <c r="C73" s="85">
        <f t="shared" si="26"/>
        <v>20</v>
      </c>
      <c r="D73" s="52" t="s">
        <v>207</v>
      </c>
      <c r="E73" s="53" t="s">
        <v>166</v>
      </c>
      <c r="F73" s="54">
        <v>3849</v>
      </c>
      <c r="G73" s="55">
        <v>4557.8089065440108</v>
      </c>
      <c r="H73" s="56">
        <f t="shared" si="27"/>
        <v>0.84448472477064207</v>
      </c>
      <c r="I73" s="54">
        <v>4962</v>
      </c>
      <c r="J73" s="55">
        <v>6773.9912189002707</v>
      </c>
      <c r="K73" s="56">
        <f t="shared" si="28"/>
        <v>0.73250759259259268</v>
      </c>
      <c r="L73" s="54">
        <v>5046</v>
      </c>
      <c r="M73" s="55">
        <v>4265.1055822705412</v>
      </c>
      <c r="N73" s="56">
        <f t="shared" si="29"/>
        <v>1.1830891176470588</v>
      </c>
      <c r="O73" s="54">
        <v>6713</v>
      </c>
      <c r="P73" s="55">
        <v>7192.1388250052269</v>
      </c>
      <c r="Q73" s="56">
        <f t="shared" si="30"/>
        <v>0.93338020348837214</v>
      </c>
      <c r="R73" s="54">
        <v>1736</v>
      </c>
      <c r="S73" s="55">
        <v>2032.19736567008</v>
      </c>
      <c r="T73" s="56">
        <f t="shared" si="31"/>
        <v>0.85424773662551501</v>
      </c>
      <c r="U73" s="54">
        <v>4034</v>
      </c>
      <c r="V73" s="55">
        <v>2927.0332427346852</v>
      </c>
      <c r="W73" s="56">
        <f t="shared" si="32"/>
        <v>1.3781872857142858</v>
      </c>
      <c r="X73" s="54">
        <v>2719</v>
      </c>
      <c r="Y73" s="55">
        <v>2676.1446790717123</v>
      </c>
      <c r="Z73" s="56">
        <f t="shared" si="33"/>
        <v>1.016013828125</v>
      </c>
      <c r="AA73" s="54">
        <v>4663</v>
      </c>
      <c r="AB73" s="55">
        <v>5352.2893581434246</v>
      </c>
      <c r="AC73" s="56">
        <f t="shared" si="34"/>
        <v>0.87121597656250005</v>
      </c>
      <c r="AD73" s="54">
        <v>4933</v>
      </c>
      <c r="AE73" s="55">
        <v>4223.2908216600463</v>
      </c>
      <c r="AF73" s="56">
        <f t="shared" si="35"/>
        <v>1.1680464851485148</v>
      </c>
      <c r="AG73" s="54">
        <v>0</v>
      </c>
      <c r="AH73" s="55">
        <v>0</v>
      </c>
      <c r="AI73" s="56" t="e">
        <f t="shared" si="36"/>
        <v>#DIV/0!</v>
      </c>
      <c r="AJ73" s="54">
        <v>38655</v>
      </c>
      <c r="AK73" s="55">
        <v>40000</v>
      </c>
      <c r="AL73" s="56">
        <f t="shared" si="37"/>
        <v>0.96637499999999998</v>
      </c>
      <c r="AM73" s="57">
        <v>0</v>
      </c>
      <c r="AN73" s="58"/>
      <c r="AO73" s="64">
        <f t="shared" si="38"/>
        <v>38655</v>
      </c>
      <c r="AP73" s="65">
        <f t="shared" si="38"/>
        <v>40000.000000000007</v>
      </c>
      <c r="AR73" s="62">
        <v>35864</v>
      </c>
      <c r="AS73" s="62">
        <v>36100</v>
      </c>
      <c r="AT73" s="63">
        <f t="shared" si="39"/>
        <v>0.99346260387811636</v>
      </c>
      <c r="AU73" s="62">
        <v>53083</v>
      </c>
      <c r="AV73" s="62">
        <v>0</v>
      </c>
      <c r="AW73" s="62">
        <v>0</v>
      </c>
      <c r="AX73" s="62">
        <v>49828</v>
      </c>
      <c r="AY73" s="62">
        <v>36100</v>
      </c>
      <c r="AZ73" s="63">
        <f t="shared" si="40"/>
        <v>1.3802770083102494</v>
      </c>
      <c r="BA73" s="62">
        <v>15794</v>
      </c>
      <c r="BB73" s="62">
        <v>25558</v>
      </c>
      <c r="BC73" s="62">
        <v>0</v>
      </c>
      <c r="BD73" s="62">
        <v>41710</v>
      </c>
      <c r="BE73" s="62">
        <v>36100</v>
      </c>
      <c r="BF73" s="63">
        <f t="shared" si="41"/>
        <v>1.1554016620498615</v>
      </c>
      <c r="BG73" s="62">
        <v>83064</v>
      </c>
      <c r="BH73" s="62">
        <v>0</v>
      </c>
      <c r="BI73" s="62">
        <v>0</v>
      </c>
      <c r="BJ73" s="62">
        <v>26676</v>
      </c>
      <c r="BK73" s="62">
        <v>41666.66666666665</v>
      </c>
      <c r="BL73" s="63">
        <f t="shared" si="42"/>
        <v>0.64022400000000024</v>
      </c>
      <c r="BM73" s="62">
        <v>36671</v>
      </c>
      <c r="BN73" s="62">
        <v>0</v>
      </c>
      <c r="BO73" s="62">
        <v>4995.6666666666497</v>
      </c>
      <c r="BP73" s="62">
        <v>42608</v>
      </c>
      <c r="BQ73" s="62">
        <v>41666.66666666665</v>
      </c>
      <c r="BR73" s="63">
        <f t="shared" si="43"/>
        <v>1.0225920000000004</v>
      </c>
      <c r="BS73" s="62">
        <v>35360</v>
      </c>
      <c r="BT73" s="62">
        <v>0</v>
      </c>
      <c r="BU73" s="62">
        <v>0</v>
      </c>
      <c r="BV73" s="62">
        <v>54181</v>
      </c>
      <c r="BW73" s="62">
        <v>41666.66666666665</v>
      </c>
      <c r="BX73" s="63">
        <f t="shared" si="44"/>
        <v>1.3003440000000006</v>
      </c>
      <c r="BY73" s="62">
        <v>65054</v>
      </c>
      <c r="BZ73" s="62">
        <v>0</v>
      </c>
      <c r="CA73" s="62">
        <v>0</v>
      </c>
      <c r="CB73" s="62">
        <v>43029</v>
      </c>
      <c r="CC73" s="62">
        <v>41666.66666666665</v>
      </c>
      <c r="CD73" s="63">
        <f t="shared" si="45"/>
        <v>1.0326960000000005</v>
      </c>
      <c r="CE73" s="62">
        <v>87921</v>
      </c>
      <c r="CF73" s="62">
        <v>0</v>
      </c>
      <c r="CG73" s="62">
        <v>0</v>
      </c>
      <c r="CH73" s="62">
        <v>38779</v>
      </c>
      <c r="CI73" s="62">
        <v>41666.66666666665</v>
      </c>
      <c r="CJ73" s="63">
        <f t="shared" si="46"/>
        <v>0.93069600000000041</v>
      </c>
      <c r="CK73" s="62">
        <v>98962</v>
      </c>
      <c r="CL73" s="62">
        <v>2425</v>
      </c>
      <c r="CM73" s="62">
        <v>0</v>
      </c>
      <c r="CN73" s="62">
        <v>38775</v>
      </c>
      <c r="CO73" s="62">
        <v>41666.66666666665</v>
      </c>
      <c r="CP73" s="63">
        <f t="shared" si="47"/>
        <v>0.93060000000000043</v>
      </c>
      <c r="CQ73" s="62">
        <v>59105</v>
      </c>
      <c r="CR73" s="62">
        <v>0</v>
      </c>
      <c r="CS73" s="62">
        <v>0</v>
      </c>
      <c r="CT73" s="62">
        <v>22382</v>
      </c>
      <c r="CU73" s="62">
        <v>40000</v>
      </c>
      <c r="CV73" s="63">
        <f t="shared" si="48"/>
        <v>0.55954999999999999</v>
      </c>
      <c r="CW73" s="62">
        <v>45491</v>
      </c>
      <c r="CX73" s="62">
        <v>0</v>
      </c>
      <c r="CY73" s="62">
        <v>0</v>
      </c>
      <c r="CZ73" s="62">
        <v>44191</v>
      </c>
      <c r="DA73" s="62">
        <v>40000</v>
      </c>
      <c r="DB73" s="63">
        <f t="shared" si="49"/>
        <v>1.1047750000000001</v>
      </c>
      <c r="DC73" s="62">
        <v>79050</v>
      </c>
      <c r="DD73" s="62">
        <v>64316</v>
      </c>
    </row>
    <row r="74" spans="1:108" ht="27.95" customHeight="1" x14ac:dyDescent="0.2">
      <c r="A74" s="49">
        <v>9.75</v>
      </c>
      <c r="B74" s="66" t="s">
        <v>208</v>
      </c>
      <c r="C74" s="85">
        <f t="shared" si="26"/>
        <v>21</v>
      </c>
      <c r="D74" s="67" t="s">
        <v>209</v>
      </c>
      <c r="E74" s="68" t="s">
        <v>166</v>
      </c>
      <c r="F74" s="69">
        <v>6992</v>
      </c>
      <c r="G74" s="70">
        <v>7550.3355704698015</v>
      </c>
      <c r="H74" s="71">
        <f t="shared" si="27"/>
        <v>0.92605155555555518</v>
      </c>
      <c r="I74" s="69">
        <v>13483</v>
      </c>
      <c r="J74" s="70">
        <v>13003.355704697993</v>
      </c>
      <c r="K74" s="71">
        <f t="shared" si="28"/>
        <v>1.0368861935483866</v>
      </c>
      <c r="L74" s="69">
        <v>6381</v>
      </c>
      <c r="M74" s="70">
        <v>11073.825503355707</v>
      </c>
      <c r="N74" s="71">
        <f t="shared" si="29"/>
        <v>0.57622363636363627</v>
      </c>
      <c r="O74" s="69">
        <v>9277</v>
      </c>
      <c r="P74" s="70">
        <v>10486.577181208058</v>
      </c>
      <c r="Q74" s="71">
        <f t="shared" si="30"/>
        <v>0.88465471999999956</v>
      </c>
      <c r="R74" s="69">
        <v>6744</v>
      </c>
      <c r="S74" s="70">
        <v>6543.6241610738298</v>
      </c>
      <c r="T74" s="71">
        <f t="shared" si="31"/>
        <v>1.0306215384615378</v>
      </c>
      <c r="U74" s="69">
        <v>4099</v>
      </c>
      <c r="V74" s="70">
        <v>7214.7651006711385</v>
      </c>
      <c r="W74" s="71">
        <f t="shared" si="32"/>
        <v>0.56814046511627925</v>
      </c>
      <c r="X74" s="69">
        <v>4310</v>
      </c>
      <c r="Y74" s="70">
        <v>5083.8926174496673</v>
      </c>
      <c r="Z74" s="71">
        <f t="shared" si="33"/>
        <v>0.84777557755775534</v>
      </c>
      <c r="AA74" s="69">
        <v>8888</v>
      </c>
      <c r="AB74" s="70">
        <v>12500</v>
      </c>
      <c r="AC74" s="71">
        <f t="shared" si="34"/>
        <v>0.71104000000000001</v>
      </c>
      <c r="AD74" s="69">
        <v>4799</v>
      </c>
      <c r="AE74" s="70">
        <v>6543.6241610738271</v>
      </c>
      <c r="AF74" s="71">
        <f t="shared" si="35"/>
        <v>0.73338564102564086</v>
      </c>
      <c r="AG74" s="69">
        <v>-5</v>
      </c>
      <c r="AH74" s="70">
        <v>0</v>
      </c>
      <c r="AI74" s="71" t="e">
        <f t="shared" si="36"/>
        <v>#DIV/0!</v>
      </c>
      <c r="AJ74" s="69">
        <v>64968</v>
      </c>
      <c r="AK74" s="70">
        <v>80000</v>
      </c>
      <c r="AL74" s="71">
        <f t="shared" si="37"/>
        <v>0.81210000000000004</v>
      </c>
      <c r="AM74" s="57">
        <v>28690</v>
      </c>
      <c r="AN74" s="58"/>
      <c r="AO74" s="64">
        <f t="shared" si="38"/>
        <v>64968</v>
      </c>
      <c r="AP74" s="65">
        <f t="shared" si="38"/>
        <v>80000.000000000015</v>
      </c>
      <c r="AR74" s="62">
        <v>40576</v>
      </c>
      <c r="AS74" s="62">
        <v>71200</v>
      </c>
      <c r="AT74" s="63">
        <f t="shared" si="39"/>
        <v>0.56988764044943818</v>
      </c>
      <c r="AU74" s="62">
        <v>39274</v>
      </c>
      <c r="AV74" s="62">
        <v>0</v>
      </c>
      <c r="AW74" s="62">
        <v>31925.999999999985</v>
      </c>
      <c r="AX74" s="62">
        <v>13259</v>
      </c>
      <c r="AY74" s="62">
        <v>71200</v>
      </c>
      <c r="AZ74" s="63">
        <f t="shared" si="40"/>
        <v>0.18622191011235956</v>
      </c>
      <c r="BA74" s="62">
        <v>7592</v>
      </c>
      <c r="BB74" s="62">
        <v>0</v>
      </c>
      <c r="BC74" s="62">
        <v>63608</v>
      </c>
      <c r="BD74" s="62">
        <v>85654</v>
      </c>
      <c r="BE74" s="62">
        <v>71200</v>
      </c>
      <c r="BF74" s="63">
        <f t="shared" si="41"/>
        <v>1.2030056179775281</v>
      </c>
      <c r="BG74" s="62">
        <v>98101</v>
      </c>
      <c r="BH74" s="62">
        <v>0</v>
      </c>
      <c r="BI74" s="62">
        <v>0</v>
      </c>
      <c r="BJ74" s="62">
        <v>5077</v>
      </c>
      <c r="BK74" s="62">
        <v>83333.333333333372</v>
      </c>
      <c r="BL74" s="63">
        <f t="shared" si="42"/>
        <v>6.0923999999999971E-2</v>
      </c>
      <c r="BM74" s="62">
        <v>9001</v>
      </c>
      <c r="BN74" s="62">
        <v>0</v>
      </c>
      <c r="BO74" s="62">
        <v>74332.333333333372</v>
      </c>
      <c r="BP74" s="62">
        <v>47269</v>
      </c>
      <c r="BQ74" s="62">
        <v>83333.333333333372</v>
      </c>
      <c r="BR74" s="63">
        <f t="shared" si="43"/>
        <v>0.56722799999999973</v>
      </c>
      <c r="BS74" s="62">
        <v>1585</v>
      </c>
      <c r="BT74" s="62">
        <v>0</v>
      </c>
      <c r="BU74" s="62">
        <v>81748.333333333372</v>
      </c>
      <c r="BV74" s="62">
        <v>179172</v>
      </c>
      <c r="BW74" s="62">
        <v>83333.333333333372</v>
      </c>
      <c r="BX74" s="63">
        <f t="shared" si="44"/>
        <v>2.1500639999999991</v>
      </c>
      <c r="BY74" s="62">
        <v>173634</v>
      </c>
      <c r="BZ74" s="62">
        <v>45640</v>
      </c>
      <c r="CA74" s="62">
        <v>0</v>
      </c>
      <c r="CB74" s="62">
        <v>160776</v>
      </c>
      <c r="CC74" s="62">
        <v>83333.333333333372</v>
      </c>
      <c r="CD74" s="63">
        <f t="shared" si="45"/>
        <v>1.929311999999999</v>
      </c>
      <c r="CE74" s="62">
        <v>39058</v>
      </c>
      <c r="CF74" s="62">
        <v>0</v>
      </c>
      <c r="CG74" s="62">
        <v>0</v>
      </c>
      <c r="CH74" s="62">
        <v>72661</v>
      </c>
      <c r="CI74" s="62">
        <v>83333.333333333372</v>
      </c>
      <c r="CJ74" s="63">
        <f t="shared" si="46"/>
        <v>0.8719319999999996</v>
      </c>
      <c r="CK74" s="62">
        <v>95602</v>
      </c>
      <c r="CL74" s="62">
        <v>0</v>
      </c>
      <c r="CM74" s="62">
        <v>0</v>
      </c>
      <c r="CN74" s="62">
        <v>123587</v>
      </c>
      <c r="CO74" s="62">
        <v>83333.333333333372</v>
      </c>
      <c r="CP74" s="63">
        <f t="shared" si="47"/>
        <v>1.4830439999999994</v>
      </c>
      <c r="CQ74" s="62">
        <v>20978</v>
      </c>
      <c r="CR74" s="62">
        <v>110280</v>
      </c>
      <c r="CS74" s="62">
        <v>0</v>
      </c>
      <c r="CT74" s="62">
        <v>173634</v>
      </c>
      <c r="CU74" s="62">
        <v>80000</v>
      </c>
      <c r="CV74" s="63">
        <f t="shared" si="48"/>
        <v>2.1704249999999998</v>
      </c>
      <c r="CW74" s="62">
        <v>175128</v>
      </c>
      <c r="CX74" s="62">
        <v>50860</v>
      </c>
      <c r="CY74" s="62">
        <v>0</v>
      </c>
      <c r="CZ74" s="62">
        <v>33193</v>
      </c>
      <c r="DA74" s="62">
        <v>80000</v>
      </c>
      <c r="DB74" s="63">
        <f t="shared" si="49"/>
        <v>0.41491250000000002</v>
      </c>
      <c r="DC74" s="62">
        <v>51310</v>
      </c>
      <c r="DD74" s="62">
        <v>0</v>
      </c>
    </row>
    <row r="75" spans="1:108" ht="27.95" customHeight="1" x14ac:dyDescent="0.2">
      <c r="A75" s="49">
        <v>12</v>
      </c>
      <c r="B75" s="66" t="s">
        <v>210</v>
      </c>
      <c r="C75" s="85">
        <f t="shared" si="26"/>
        <v>22</v>
      </c>
      <c r="D75" s="67" t="s">
        <v>211</v>
      </c>
      <c r="E75" s="68" t="s">
        <v>166</v>
      </c>
      <c r="F75" s="69">
        <v>36158</v>
      </c>
      <c r="G75" s="70">
        <v>30857.387214026086</v>
      </c>
      <c r="H75" s="71">
        <f t="shared" si="27"/>
        <v>1.1717777577605322</v>
      </c>
      <c r="I75" s="69">
        <v>48611</v>
      </c>
      <c r="J75" s="70">
        <v>65051.386216235485</v>
      </c>
      <c r="K75" s="71">
        <f t="shared" si="28"/>
        <v>0.74727077818777821</v>
      </c>
      <c r="L75" s="69">
        <v>41209</v>
      </c>
      <c r="M75" s="70">
        <v>43317.416197467501</v>
      </c>
      <c r="N75" s="71">
        <f t="shared" si="29"/>
        <v>0.95132636286855066</v>
      </c>
      <c r="O75" s="69">
        <v>48325</v>
      </c>
      <c r="P75" s="70">
        <v>35665.787660656169</v>
      </c>
      <c r="Q75" s="71">
        <f t="shared" si="30"/>
        <v>1.3549399345891504</v>
      </c>
      <c r="R75" s="69">
        <v>37326</v>
      </c>
      <c r="S75" s="70">
        <v>36376.594683201482</v>
      </c>
      <c r="T75" s="71">
        <f t="shared" si="31"/>
        <v>1.0260993456112852</v>
      </c>
      <c r="U75" s="69">
        <v>19145</v>
      </c>
      <c r="V75" s="70">
        <v>18004.323759294886</v>
      </c>
      <c r="W75" s="71">
        <f t="shared" si="32"/>
        <v>1.0633556836654989</v>
      </c>
      <c r="X75" s="69">
        <v>23518</v>
      </c>
      <c r="Y75" s="70">
        <v>30397.453258261467</v>
      </c>
      <c r="Z75" s="71">
        <f t="shared" si="33"/>
        <v>0.77368323590096288</v>
      </c>
      <c r="AA75" s="69">
        <v>44449</v>
      </c>
      <c r="AB75" s="70">
        <v>57374.670372746055</v>
      </c>
      <c r="AC75" s="71">
        <f t="shared" si="34"/>
        <v>0.77471469049369968</v>
      </c>
      <c r="AD75" s="69">
        <v>30033</v>
      </c>
      <c r="AE75" s="70">
        <v>34954.980638110836</v>
      </c>
      <c r="AF75" s="71">
        <f t="shared" si="35"/>
        <v>0.85919086355480678</v>
      </c>
      <c r="AG75" s="69">
        <v>1</v>
      </c>
      <c r="AH75" s="70">
        <v>0</v>
      </c>
      <c r="AI75" s="71" t="e">
        <f t="shared" si="36"/>
        <v>#DIV/0!</v>
      </c>
      <c r="AJ75" s="69">
        <v>328775</v>
      </c>
      <c r="AK75" s="70">
        <v>352000</v>
      </c>
      <c r="AL75" s="71">
        <f t="shared" si="37"/>
        <v>0.93401988636363631</v>
      </c>
      <c r="AM75" s="57">
        <v>0</v>
      </c>
      <c r="AN75" s="58"/>
      <c r="AO75" s="64">
        <f t="shared" si="38"/>
        <v>328775</v>
      </c>
      <c r="AP75" s="65">
        <f t="shared" si="38"/>
        <v>351999.99999999994</v>
      </c>
      <c r="AR75" s="62">
        <v>348013</v>
      </c>
      <c r="AS75" s="62">
        <v>317766.66666666663</v>
      </c>
      <c r="AT75" s="63">
        <f t="shared" si="39"/>
        <v>1.0951840973460611</v>
      </c>
      <c r="AU75" s="62">
        <v>890635</v>
      </c>
      <c r="AV75" s="62">
        <v>94724</v>
      </c>
      <c r="AW75" s="62">
        <v>0</v>
      </c>
      <c r="AX75" s="62">
        <v>520385</v>
      </c>
      <c r="AY75" s="62">
        <v>317766.66666666663</v>
      </c>
      <c r="AZ75" s="63">
        <f t="shared" si="40"/>
        <v>1.6376324347005142</v>
      </c>
      <c r="BA75" s="62">
        <v>628513</v>
      </c>
      <c r="BB75" s="62">
        <v>93187</v>
      </c>
      <c r="BC75" s="62">
        <v>0</v>
      </c>
      <c r="BD75" s="62">
        <v>296299</v>
      </c>
      <c r="BE75" s="62">
        <v>317766.66666666663</v>
      </c>
      <c r="BF75" s="63">
        <f t="shared" si="41"/>
        <v>0.932442043428092</v>
      </c>
      <c r="BG75" s="62">
        <v>395752</v>
      </c>
      <c r="BH75" s="62">
        <v>0</v>
      </c>
      <c r="BI75" s="62">
        <v>0</v>
      </c>
      <c r="BJ75" s="62">
        <v>126096</v>
      </c>
      <c r="BK75" s="62">
        <v>366666.66666666669</v>
      </c>
      <c r="BL75" s="63">
        <f t="shared" si="42"/>
        <v>0.34389818181818183</v>
      </c>
      <c r="BM75" s="62">
        <v>97665</v>
      </c>
      <c r="BN75" s="62">
        <v>0</v>
      </c>
      <c r="BO75" s="62">
        <v>269001.66666666669</v>
      </c>
      <c r="BP75" s="62">
        <v>243759</v>
      </c>
      <c r="BQ75" s="62">
        <v>366666.66666666669</v>
      </c>
      <c r="BR75" s="63">
        <f t="shared" si="43"/>
        <v>0.66479727272727274</v>
      </c>
      <c r="BS75" s="62">
        <v>136606</v>
      </c>
      <c r="BT75" s="62">
        <v>94105</v>
      </c>
      <c r="BU75" s="62">
        <v>135955.66666666669</v>
      </c>
      <c r="BV75" s="62">
        <v>362796</v>
      </c>
      <c r="BW75" s="62">
        <v>366666.66666666669</v>
      </c>
      <c r="BX75" s="63">
        <f t="shared" si="44"/>
        <v>0.9894436363636363</v>
      </c>
      <c r="BY75" s="62">
        <v>175200</v>
      </c>
      <c r="BZ75" s="62">
        <v>186943</v>
      </c>
      <c r="CA75" s="62">
        <v>4523.6666666666861</v>
      </c>
      <c r="CB75" s="62">
        <v>465921</v>
      </c>
      <c r="CC75" s="62">
        <v>366666.66666666669</v>
      </c>
      <c r="CD75" s="63">
        <f t="shared" si="45"/>
        <v>1.2706936363636363</v>
      </c>
      <c r="CE75" s="62">
        <v>92442</v>
      </c>
      <c r="CF75" s="62">
        <v>345296</v>
      </c>
      <c r="CG75" s="62">
        <v>0</v>
      </c>
      <c r="CH75" s="62">
        <v>458236</v>
      </c>
      <c r="CI75" s="62">
        <v>366666.66666666669</v>
      </c>
      <c r="CJ75" s="63">
        <f t="shared" si="46"/>
        <v>1.2497345454545454</v>
      </c>
      <c r="CK75" s="62">
        <v>320013</v>
      </c>
      <c r="CL75" s="62">
        <v>218428</v>
      </c>
      <c r="CM75" s="62">
        <v>0</v>
      </c>
      <c r="CN75" s="62">
        <v>386359</v>
      </c>
      <c r="CO75" s="62">
        <v>366666.66666666669</v>
      </c>
      <c r="CP75" s="63">
        <f t="shared" si="47"/>
        <v>1.0537063636363635</v>
      </c>
      <c r="CQ75" s="62">
        <v>551080</v>
      </c>
      <c r="CR75" s="62">
        <v>380840</v>
      </c>
      <c r="CS75" s="62">
        <v>0</v>
      </c>
      <c r="CT75" s="62">
        <v>280501</v>
      </c>
      <c r="CU75" s="62">
        <v>352000</v>
      </c>
      <c r="CV75" s="63">
        <f t="shared" si="48"/>
        <v>0.79687784090909086</v>
      </c>
      <c r="CW75" s="62">
        <v>546395</v>
      </c>
      <c r="CX75" s="62">
        <v>0</v>
      </c>
      <c r="CY75" s="62">
        <v>0</v>
      </c>
      <c r="CZ75" s="62">
        <v>273215</v>
      </c>
      <c r="DA75" s="62">
        <v>352000</v>
      </c>
      <c r="DB75" s="63">
        <f t="shared" si="49"/>
        <v>0.77617897727272722</v>
      </c>
      <c r="DC75" s="62">
        <v>440822</v>
      </c>
      <c r="DD75" s="62">
        <v>0</v>
      </c>
    </row>
    <row r="76" spans="1:108" ht="27.95" customHeight="1" x14ac:dyDescent="0.2">
      <c r="A76" s="49">
        <v>50</v>
      </c>
      <c r="B76" s="66" t="s">
        <v>212</v>
      </c>
      <c r="C76" s="85">
        <f t="shared" si="26"/>
        <v>23</v>
      </c>
      <c r="D76" s="67" t="s">
        <v>213</v>
      </c>
      <c r="E76" s="68" t="s">
        <v>195</v>
      </c>
      <c r="F76" s="69">
        <v>130</v>
      </c>
      <c r="G76" s="70">
        <v>131.55555555555557</v>
      </c>
      <c r="H76" s="71">
        <f t="shared" si="27"/>
        <v>0.98817567567567555</v>
      </c>
      <c r="I76" s="69">
        <v>259</v>
      </c>
      <c r="J76" s="70">
        <v>148</v>
      </c>
      <c r="K76" s="71">
        <f t="shared" si="28"/>
        <v>1.75</v>
      </c>
      <c r="L76" s="69">
        <v>25</v>
      </c>
      <c r="M76" s="70">
        <v>98.666666666666671</v>
      </c>
      <c r="N76" s="71">
        <f t="shared" si="29"/>
        <v>0.25337837837837834</v>
      </c>
      <c r="O76" s="69">
        <v>224</v>
      </c>
      <c r="P76" s="70">
        <v>205.55555555555554</v>
      </c>
      <c r="Q76" s="71">
        <f t="shared" si="30"/>
        <v>1.0897297297297297</v>
      </c>
      <c r="R76" s="69">
        <v>221</v>
      </c>
      <c r="S76" s="70">
        <v>205.55555555555554</v>
      </c>
      <c r="T76" s="71">
        <f t="shared" si="31"/>
        <v>1.0751351351351353</v>
      </c>
      <c r="U76" s="69">
        <v>58</v>
      </c>
      <c r="V76" s="70">
        <v>106.88888888888886</v>
      </c>
      <c r="W76" s="71">
        <f t="shared" si="32"/>
        <v>0.54261954261954282</v>
      </c>
      <c r="X76" s="69">
        <v>87</v>
      </c>
      <c r="Y76" s="70">
        <v>106.88888888888887</v>
      </c>
      <c r="Z76" s="71">
        <f t="shared" si="33"/>
        <v>0.81392931392931411</v>
      </c>
      <c r="AA76" s="69">
        <v>137</v>
      </c>
      <c r="AB76" s="70">
        <v>123.3333333333333</v>
      </c>
      <c r="AC76" s="71">
        <f t="shared" si="34"/>
        <v>1.110810810810811</v>
      </c>
      <c r="AD76" s="69">
        <v>68</v>
      </c>
      <c r="AE76" s="70">
        <v>106.88888888888887</v>
      </c>
      <c r="AF76" s="71">
        <f t="shared" si="35"/>
        <v>0.63617463617463632</v>
      </c>
      <c r="AG76" s="69">
        <v>0</v>
      </c>
      <c r="AH76" s="70">
        <v>0</v>
      </c>
      <c r="AI76" s="71" t="e">
        <f t="shared" si="36"/>
        <v>#DIV/0!</v>
      </c>
      <c r="AJ76" s="69">
        <v>1209</v>
      </c>
      <c r="AK76" s="70">
        <v>1233.333333333333</v>
      </c>
      <c r="AL76" s="71">
        <f t="shared" si="37"/>
        <v>0.98027027027027047</v>
      </c>
      <c r="AM76" s="57">
        <v>0</v>
      </c>
      <c r="AN76" s="58"/>
      <c r="AO76" s="107">
        <f>F76+L76+X76+I76+O76+AA76+R76+U76+AG76+AD76</f>
        <v>1209</v>
      </c>
      <c r="AP76" s="65">
        <f>G76+M76+Y76+J76+P76+AB76+S76+V76+AH76+AE76</f>
        <v>1233.3333333333333</v>
      </c>
      <c r="AR76" s="62">
        <v>448</v>
      </c>
      <c r="AS76" s="62">
        <v>1200</v>
      </c>
      <c r="AT76" s="63">
        <f t="shared" si="39"/>
        <v>0.37333333333333335</v>
      </c>
      <c r="AU76" s="62">
        <v>3470</v>
      </c>
      <c r="AV76" s="62">
        <v>0</v>
      </c>
      <c r="AW76" s="62">
        <v>0</v>
      </c>
      <c r="AX76" s="62">
        <v>391</v>
      </c>
      <c r="AY76" s="62">
        <v>1200</v>
      </c>
      <c r="AZ76" s="63">
        <f t="shared" si="40"/>
        <v>0.32583333333333331</v>
      </c>
      <c r="BA76" s="62">
        <v>2784</v>
      </c>
      <c r="BB76" s="62">
        <v>0</v>
      </c>
      <c r="BC76" s="62">
        <v>0</v>
      </c>
      <c r="BD76" s="62">
        <v>457</v>
      </c>
      <c r="BE76" s="62">
        <v>1200</v>
      </c>
      <c r="BF76" s="63">
        <f t="shared" si="41"/>
        <v>0.38083333333333336</v>
      </c>
      <c r="BG76" s="62">
        <v>2470</v>
      </c>
      <c r="BH76" s="62">
        <v>0</v>
      </c>
      <c r="BI76" s="62">
        <v>0</v>
      </c>
      <c r="BJ76" s="62">
        <v>582</v>
      </c>
      <c r="BK76" s="62">
        <v>1266.6666666666665</v>
      </c>
      <c r="BL76" s="63">
        <f t="shared" si="42"/>
        <v>0.45947368421052637</v>
      </c>
      <c r="BM76" s="62">
        <v>1760</v>
      </c>
      <c r="BN76" s="62">
        <v>0</v>
      </c>
      <c r="BO76" s="62">
        <v>0</v>
      </c>
      <c r="BP76" s="62">
        <v>1488</v>
      </c>
      <c r="BQ76" s="62">
        <v>1266.6666666666665</v>
      </c>
      <c r="BR76" s="63">
        <f t="shared" si="43"/>
        <v>1.1747368421052633</v>
      </c>
      <c r="BS76" s="62">
        <v>1039</v>
      </c>
      <c r="BT76" s="62">
        <v>2898</v>
      </c>
      <c r="BU76" s="62">
        <v>0</v>
      </c>
      <c r="BV76" s="62">
        <v>760</v>
      </c>
      <c r="BW76" s="62">
        <v>1266.6666666666665</v>
      </c>
      <c r="BX76" s="63">
        <f t="shared" si="44"/>
        <v>0.60000000000000009</v>
      </c>
      <c r="BY76" s="62">
        <v>2256</v>
      </c>
      <c r="BZ76" s="62">
        <v>0</v>
      </c>
      <c r="CA76" s="62">
        <v>0</v>
      </c>
      <c r="CB76" s="62">
        <v>1511</v>
      </c>
      <c r="CC76" s="62">
        <v>1300</v>
      </c>
      <c r="CD76" s="63">
        <f t="shared" si="45"/>
        <v>1.1623076923076923</v>
      </c>
      <c r="CE76" s="62">
        <v>1273</v>
      </c>
      <c r="CF76" s="62">
        <v>0</v>
      </c>
      <c r="CG76" s="62">
        <v>0</v>
      </c>
      <c r="CH76" s="62">
        <v>682</v>
      </c>
      <c r="CI76" s="62">
        <v>1300</v>
      </c>
      <c r="CJ76" s="63">
        <f t="shared" si="46"/>
        <v>0.52461538461538459</v>
      </c>
      <c r="CK76" s="62">
        <v>3807</v>
      </c>
      <c r="CL76" s="62">
        <v>0</v>
      </c>
      <c r="CM76" s="62">
        <v>0</v>
      </c>
      <c r="CN76" s="62">
        <v>980</v>
      </c>
      <c r="CO76" s="62">
        <v>1300</v>
      </c>
      <c r="CP76" s="63">
        <f t="shared" si="47"/>
        <v>0.75384615384615383</v>
      </c>
      <c r="CQ76" s="62">
        <v>2747</v>
      </c>
      <c r="CR76" s="62">
        <v>0</v>
      </c>
      <c r="CS76" s="62">
        <v>0</v>
      </c>
      <c r="CT76" s="62">
        <v>945</v>
      </c>
      <c r="CU76" s="62">
        <v>1233.333333333333</v>
      </c>
      <c r="CV76" s="63">
        <f t="shared" si="48"/>
        <v>0.76621621621621638</v>
      </c>
      <c r="CW76" s="62">
        <v>1444</v>
      </c>
      <c r="CX76" s="62">
        <v>0</v>
      </c>
      <c r="CY76" s="62">
        <v>0</v>
      </c>
      <c r="CZ76" s="62">
        <v>923</v>
      </c>
      <c r="DA76" s="62">
        <v>1233.333333333333</v>
      </c>
      <c r="DB76" s="63">
        <f t="shared" si="49"/>
        <v>0.74837837837837862</v>
      </c>
      <c r="DC76" s="62">
        <v>5337</v>
      </c>
      <c r="DD76" s="62">
        <v>0</v>
      </c>
    </row>
    <row r="77" spans="1:108" ht="27.95" customHeight="1" thickBot="1" x14ac:dyDescent="0.25">
      <c r="A77" s="49">
        <v>55</v>
      </c>
      <c r="B77" s="66" t="s">
        <v>214</v>
      </c>
      <c r="C77" s="85">
        <f t="shared" si="26"/>
        <v>24</v>
      </c>
      <c r="D77" s="67" t="s">
        <v>215</v>
      </c>
      <c r="E77" s="68" t="s">
        <v>195</v>
      </c>
      <c r="F77" s="69">
        <v>-1</v>
      </c>
      <c r="G77" s="70">
        <v>0</v>
      </c>
      <c r="H77" s="71" t="e">
        <f t="shared" si="27"/>
        <v>#DIV/0!</v>
      </c>
      <c r="I77" s="69">
        <v>-9</v>
      </c>
      <c r="J77" s="70">
        <v>0</v>
      </c>
      <c r="K77" s="71" t="e">
        <f t="shared" si="28"/>
        <v>#DIV/0!</v>
      </c>
      <c r="L77" s="69">
        <v>1</v>
      </c>
      <c r="M77" s="70">
        <v>0</v>
      </c>
      <c r="N77" s="71" t="e">
        <f t="shared" si="29"/>
        <v>#DIV/0!</v>
      </c>
      <c r="O77" s="69">
        <v>-3</v>
      </c>
      <c r="P77" s="70">
        <v>0</v>
      </c>
      <c r="Q77" s="71" t="e">
        <f t="shared" si="30"/>
        <v>#DIV/0!</v>
      </c>
      <c r="R77" s="69">
        <v>-6</v>
      </c>
      <c r="S77" s="70">
        <v>0</v>
      </c>
      <c r="T77" s="71" t="e">
        <f t="shared" si="31"/>
        <v>#DIV/0!</v>
      </c>
      <c r="U77" s="69">
        <v>-6</v>
      </c>
      <c r="V77" s="70">
        <v>0</v>
      </c>
      <c r="W77" s="71" t="e">
        <f t="shared" si="32"/>
        <v>#DIV/0!</v>
      </c>
      <c r="X77" s="69">
        <v>-1</v>
      </c>
      <c r="Y77" s="70">
        <v>0</v>
      </c>
      <c r="Z77" s="71" t="e">
        <f t="shared" si="33"/>
        <v>#DIV/0!</v>
      </c>
      <c r="AA77" s="69">
        <v>-2</v>
      </c>
      <c r="AB77" s="70">
        <v>0</v>
      </c>
      <c r="AC77" s="71" t="e">
        <f t="shared" si="34"/>
        <v>#DIV/0!</v>
      </c>
      <c r="AD77" s="69">
        <v>0</v>
      </c>
      <c r="AE77" s="70">
        <v>0</v>
      </c>
      <c r="AF77" s="71" t="e">
        <f t="shared" si="35"/>
        <v>#DIV/0!</v>
      </c>
      <c r="AG77" s="69">
        <v>0</v>
      </c>
      <c r="AH77" s="70">
        <v>0</v>
      </c>
      <c r="AI77" s="71" t="e">
        <f t="shared" si="36"/>
        <v>#DIV/0!</v>
      </c>
      <c r="AJ77" s="69">
        <v>-27</v>
      </c>
      <c r="AK77" s="70">
        <v>0</v>
      </c>
      <c r="AL77" s="71" t="e">
        <f t="shared" si="37"/>
        <v>#DIV/0!</v>
      </c>
      <c r="AM77" s="57">
        <v>0</v>
      </c>
      <c r="AN77" s="58"/>
      <c r="AO77" s="108">
        <f t="shared" si="38"/>
        <v>-27</v>
      </c>
      <c r="AP77" s="65">
        <f t="shared" si="38"/>
        <v>0</v>
      </c>
      <c r="AR77" s="62">
        <v>0</v>
      </c>
      <c r="AS77" s="62">
        <v>0</v>
      </c>
      <c r="AT77" s="63" t="e">
        <f t="shared" si="39"/>
        <v>#DIV/0!</v>
      </c>
      <c r="AU77" s="62">
        <v>2414</v>
      </c>
      <c r="AV77" s="62">
        <v>0</v>
      </c>
      <c r="AW77" s="62">
        <v>0</v>
      </c>
      <c r="AX77" s="62">
        <v>0</v>
      </c>
      <c r="AY77" s="62">
        <v>0</v>
      </c>
      <c r="AZ77" s="63" t="e">
        <f t="shared" si="40"/>
        <v>#DIV/0!</v>
      </c>
      <c r="BA77" s="62">
        <v>2414</v>
      </c>
      <c r="BB77" s="62">
        <v>0</v>
      </c>
      <c r="BC77" s="62">
        <v>0</v>
      </c>
      <c r="BD77" s="62">
        <v>1000</v>
      </c>
      <c r="BE77" s="62">
        <v>0</v>
      </c>
      <c r="BF77" s="63" t="e">
        <f t="shared" si="41"/>
        <v>#DIV/0!</v>
      </c>
      <c r="BG77" s="62">
        <v>2414</v>
      </c>
      <c r="BH77" s="62">
        <v>0</v>
      </c>
      <c r="BI77" s="62">
        <v>0</v>
      </c>
      <c r="BJ77" s="62">
        <v>-4</v>
      </c>
      <c r="BK77" s="62">
        <v>0</v>
      </c>
      <c r="BL77" s="63" t="e">
        <f t="shared" si="42"/>
        <v>#DIV/0!</v>
      </c>
      <c r="BM77" s="62">
        <v>0</v>
      </c>
      <c r="BN77" s="62">
        <v>0</v>
      </c>
      <c r="BO77" s="62">
        <v>0</v>
      </c>
      <c r="BP77" s="62">
        <v>-7</v>
      </c>
      <c r="BQ77" s="62">
        <v>0</v>
      </c>
      <c r="BR77" s="63" t="e">
        <f t="shared" si="43"/>
        <v>#DIV/0!</v>
      </c>
      <c r="BS77" s="62">
        <v>0</v>
      </c>
      <c r="BT77" s="62">
        <v>0</v>
      </c>
      <c r="BU77" s="62">
        <v>0</v>
      </c>
      <c r="BV77" s="62">
        <v>-10</v>
      </c>
      <c r="BW77" s="62">
        <v>0</v>
      </c>
      <c r="BX77" s="63" t="e">
        <f t="shared" si="44"/>
        <v>#DIV/0!</v>
      </c>
      <c r="BY77" s="62">
        <v>0</v>
      </c>
      <c r="BZ77" s="62">
        <v>0</v>
      </c>
      <c r="CA77" s="62">
        <v>0</v>
      </c>
      <c r="CB77" s="62">
        <v>-66</v>
      </c>
      <c r="CC77" s="62">
        <v>0</v>
      </c>
      <c r="CD77" s="63" t="e">
        <f t="shared" si="45"/>
        <v>#DIV/0!</v>
      </c>
      <c r="CE77" s="62">
        <v>0</v>
      </c>
      <c r="CF77" s="62">
        <v>0</v>
      </c>
      <c r="CG77" s="62">
        <v>0</v>
      </c>
      <c r="CH77" s="62">
        <v>-70</v>
      </c>
      <c r="CI77" s="62">
        <v>0</v>
      </c>
      <c r="CJ77" s="63" t="e">
        <f t="shared" si="46"/>
        <v>#DIV/0!</v>
      </c>
      <c r="CK77" s="62">
        <v>0</v>
      </c>
      <c r="CL77" s="62">
        <v>0</v>
      </c>
      <c r="CM77" s="62">
        <v>0</v>
      </c>
      <c r="CN77" s="62">
        <v>-39</v>
      </c>
      <c r="CO77" s="62">
        <v>0</v>
      </c>
      <c r="CP77" s="63" t="e">
        <f t="shared" si="47"/>
        <v>#DIV/0!</v>
      </c>
      <c r="CQ77" s="62">
        <v>0</v>
      </c>
      <c r="CR77" s="62">
        <v>0</v>
      </c>
      <c r="CS77" s="62">
        <v>0</v>
      </c>
      <c r="CT77" s="62">
        <v>-25</v>
      </c>
      <c r="CU77" s="62">
        <v>0</v>
      </c>
      <c r="CV77" s="63" t="e">
        <f t="shared" si="48"/>
        <v>#DIV/0!</v>
      </c>
      <c r="CW77" s="62">
        <v>0</v>
      </c>
      <c r="CX77" s="62">
        <v>0</v>
      </c>
      <c r="CY77" s="62">
        <v>0</v>
      </c>
      <c r="CZ77" s="62">
        <v>-27</v>
      </c>
      <c r="DA77" s="62">
        <v>0</v>
      </c>
      <c r="DB77" s="63" t="e">
        <f t="shared" si="49"/>
        <v>#DIV/0!</v>
      </c>
      <c r="DC77" s="62">
        <v>0</v>
      </c>
      <c r="DD77" s="62">
        <v>0</v>
      </c>
    </row>
    <row r="78" spans="1:108" ht="27.95" customHeight="1" thickTop="1" x14ac:dyDescent="0.2">
      <c r="A78" s="74"/>
      <c r="B78" s="75"/>
      <c r="C78" s="76"/>
      <c r="D78" s="77" t="s">
        <v>216</v>
      </c>
      <c r="E78" s="76"/>
      <c r="F78" s="78"/>
      <c r="G78" s="79"/>
      <c r="H78" s="80"/>
      <c r="I78" s="78"/>
      <c r="J78" s="79"/>
      <c r="K78" s="80"/>
      <c r="L78" s="78"/>
      <c r="M78" s="79"/>
      <c r="N78" s="80"/>
      <c r="O78" s="78"/>
      <c r="P78" s="79"/>
      <c r="Q78" s="80"/>
      <c r="R78" s="78"/>
      <c r="S78" s="79"/>
      <c r="T78" s="80"/>
      <c r="U78" s="78"/>
      <c r="V78" s="79"/>
      <c r="W78" s="80"/>
      <c r="X78" s="78"/>
      <c r="Y78" s="79"/>
      <c r="Z78" s="80"/>
      <c r="AA78" s="78"/>
      <c r="AB78" s="79"/>
      <c r="AC78" s="80"/>
      <c r="AD78" s="78"/>
      <c r="AE78" s="79"/>
      <c r="AF78" s="80"/>
      <c r="AG78" s="78"/>
      <c r="AH78" s="79"/>
      <c r="AI78" s="80"/>
      <c r="AJ78" s="78"/>
      <c r="AK78" s="79"/>
      <c r="AL78" s="80"/>
      <c r="AM78" s="81"/>
      <c r="AN78" s="58"/>
      <c r="AO78" s="82"/>
      <c r="AP78" s="83"/>
      <c r="AR78" s="74"/>
      <c r="AS78" s="74"/>
      <c r="AT78" s="80"/>
      <c r="AU78" s="74"/>
      <c r="AV78" s="74"/>
      <c r="AW78" s="74"/>
      <c r="AX78" s="74"/>
      <c r="AY78" s="74"/>
      <c r="AZ78" s="80"/>
      <c r="BA78" s="74"/>
      <c r="BB78" s="74"/>
      <c r="BC78" s="74"/>
      <c r="BD78" s="74"/>
      <c r="BE78" s="74"/>
      <c r="BF78" s="80"/>
      <c r="BG78" s="74"/>
      <c r="BH78" s="74"/>
      <c r="BI78" s="74"/>
      <c r="BJ78" s="74"/>
      <c r="BK78" s="74"/>
      <c r="BL78" s="80"/>
      <c r="BM78" s="74"/>
      <c r="BN78" s="74"/>
      <c r="BO78" s="74"/>
      <c r="BP78" s="74"/>
      <c r="BQ78" s="74"/>
      <c r="BR78" s="80"/>
      <c r="BS78" s="74"/>
      <c r="BT78" s="74"/>
      <c r="BU78" s="74"/>
      <c r="BV78" s="74"/>
      <c r="BW78" s="74"/>
      <c r="BX78" s="80"/>
      <c r="BY78" s="74"/>
      <c r="BZ78" s="74"/>
      <c r="CA78" s="74"/>
      <c r="CB78" s="74"/>
      <c r="CC78" s="74"/>
      <c r="CD78" s="80"/>
      <c r="CE78" s="74"/>
      <c r="CF78" s="74"/>
      <c r="CG78" s="74"/>
      <c r="CH78" s="74"/>
      <c r="CI78" s="74"/>
      <c r="CJ78" s="80"/>
      <c r="CK78" s="74"/>
      <c r="CL78" s="74"/>
      <c r="CM78" s="74"/>
      <c r="CN78" s="74"/>
      <c r="CO78" s="74"/>
      <c r="CP78" s="80"/>
      <c r="CQ78" s="74"/>
      <c r="CR78" s="74"/>
      <c r="CS78" s="74"/>
      <c r="CT78" s="74"/>
      <c r="CU78" s="74"/>
      <c r="CV78" s="80"/>
      <c r="CW78" s="74"/>
      <c r="CX78" s="74"/>
      <c r="CY78" s="74"/>
      <c r="CZ78" s="74"/>
      <c r="DA78" s="74"/>
      <c r="DB78" s="80"/>
      <c r="DC78" s="74"/>
      <c r="DD78" s="74"/>
    </row>
    <row r="79" spans="1:108" ht="27.95" customHeight="1" x14ac:dyDescent="0.2">
      <c r="A79" s="62"/>
      <c r="B79" s="84"/>
      <c r="C79" s="85"/>
      <c r="D79" s="86" t="s">
        <v>159</v>
      </c>
      <c r="E79" s="85"/>
      <c r="F79" s="69">
        <f>SUMPRODUCT(F54:F77,$A54:$A77)</f>
        <v>1324959.95</v>
      </c>
      <c r="G79" s="70">
        <f>SUMPRODUCT(G54:G77,$A54:$A77)</f>
        <v>1367199.2351550157</v>
      </c>
      <c r="H79" s="63">
        <f>F79/G79</f>
        <v>0.96910524518379604</v>
      </c>
      <c r="I79" s="69">
        <f>SUMPRODUCT(I54:I77,$A54:$A77)</f>
        <v>2135835.0499999998</v>
      </c>
      <c r="J79" s="70">
        <f>SUMPRODUCT(J54:J77,$A54:$A77)</f>
        <v>2556593.6901705619</v>
      </c>
      <c r="K79" s="63">
        <f>I79/J79</f>
        <v>0.83542217060604129</v>
      </c>
      <c r="L79" s="69">
        <f>SUMPRODUCT(L54:L77,$A54:$A77)</f>
        <v>1992889.65</v>
      </c>
      <c r="M79" s="70">
        <f>SUMPRODUCT(M54:M77,$A54:$A77)</f>
        <v>2059048.8071590206</v>
      </c>
      <c r="N79" s="63">
        <f>L79/M79</f>
        <v>0.96786906802354822</v>
      </c>
      <c r="O79" s="69">
        <f>SUMPRODUCT(O54:O77,$A54:$A77)</f>
        <v>2458908.4000000004</v>
      </c>
      <c r="P79" s="70">
        <f>SUMPRODUCT(P54:P77,$A54:$A77)</f>
        <v>2418366.5000756262</v>
      </c>
      <c r="Q79" s="63">
        <f>O79/P79</f>
        <v>1.0167641670206342</v>
      </c>
      <c r="R79" s="69">
        <f>SUMPRODUCT(R54:R77,$A54:$A77)</f>
        <v>1858468.2</v>
      </c>
      <c r="S79" s="70">
        <f>SUMPRODUCT(S54:S77,$A54:$A77)</f>
        <v>1993922.9952831108</v>
      </c>
      <c r="T79" s="63">
        <f>R79/S79</f>
        <v>0.93206618530226737</v>
      </c>
      <c r="U79" s="69">
        <f>SUMPRODUCT(U54:U77,$A54:$A77)</f>
        <v>1357857.85</v>
      </c>
      <c r="V79" s="70">
        <f>SUMPRODUCT(V54:V77,$A54:$A77)</f>
        <v>1356138.4280808964</v>
      </c>
      <c r="W79" s="63">
        <f>U79/V79</f>
        <v>1.0012678808324433</v>
      </c>
      <c r="X79" s="69">
        <f>SUMPRODUCT(X54:X77,$A54:$A77)</f>
        <v>1266132.6499999999</v>
      </c>
      <c r="Y79" s="70">
        <f>SUMPRODUCT(Y54:Y77,$A54:$A77)</f>
        <v>1420817.3011740886</v>
      </c>
      <c r="Z79" s="63">
        <f>X79/Y79</f>
        <v>0.89112980884574999</v>
      </c>
      <c r="AA79" s="69">
        <f>SUMPRODUCT(AA54:AA77,$A54:$A77)</f>
        <v>2433028.0499999998</v>
      </c>
      <c r="AB79" s="70">
        <f>SUMPRODUCT(AB54:AB77,$A54:$A77)</f>
        <v>3011876.800581139</v>
      </c>
      <c r="AC79" s="63">
        <f>AA79/AB79</f>
        <v>0.80781127884465564</v>
      </c>
      <c r="AD79" s="69">
        <f>SUMPRODUCT(AD54:AD77,$A54:$A77)</f>
        <v>1894720</v>
      </c>
      <c r="AE79" s="70">
        <f>SUMPRODUCT(AE54:AE77,$A54:$A77)</f>
        <v>1798359.5756538748</v>
      </c>
      <c r="AF79" s="63">
        <f>AD79/AE79</f>
        <v>1.053582401234241</v>
      </c>
      <c r="AG79" s="69">
        <f>SUMPRODUCT(AG54:AG77,$A54:$A77)</f>
        <v>176.75</v>
      </c>
      <c r="AH79" s="70">
        <f>SUMPRODUCT(AH54:AH77,$A54:$A77)</f>
        <v>0</v>
      </c>
      <c r="AI79" s="63" t="e">
        <f>AG79/AH79</f>
        <v>#DIV/0!</v>
      </c>
      <c r="AJ79" s="69">
        <f>SUMPRODUCT(AJ54:AJ77,$A54:$A77)</f>
        <v>16722976.549999999</v>
      </c>
      <c r="AK79" s="70">
        <f>SUMPRODUCT(AK54:AK77,$A54:$A77)</f>
        <v>17982323.333333336</v>
      </c>
      <c r="AL79" s="63">
        <f>AJ79/AK79</f>
        <v>0.92996751532106414</v>
      </c>
      <c r="AM79" s="85">
        <f>SUMPRODUCT(AM54:AM77,$A54:$A77)</f>
        <v>4796944.4666666668</v>
      </c>
      <c r="AN79" s="58"/>
      <c r="AO79" s="69">
        <f>SUMPRODUCT(AO54:AO77,$A54:$A77)</f>
        <v>16722976.549999999</v>
      </c>
      <c r="AP79" s="87">
        <f>SUMPRODUCT(AP54:AP77,$A54:$A77)</f>
        <v>17982323.333333336</v>
      </c>
      <c r="AR79" s="70">
        <f>SUMPRODUCT(AR54:AR77,$A54:$A77)</f>
        <v>14437329.699999999</v>
      </c>
      <c r="AS79" s="70">
        <f>SUMPRODUCT(AS54:AS77,$A54:$A77)</f>
        <v>15282655</v>
      </c>
      <c r="AT79" s="63">
        <f>AR79/AS79</f>
        <v>0.94468727456060475</v>
      </c>
      <c r="AU79" s="70">
        <f>SUMPRODUCT(AU54:AU77,$A54:$A77)</f>
        <v>22094899.949999999</v>
      </c>
      <c r="AV79" s="70">
        <f>SUMPRODUCT(AV54:AV77,$A54:$A77)</f>
        <v>4336691</v>
      </c>
      <c r="AW79" s="70">
        <f>SUMPRODUCT(AW54:AW77,$A54:$A77)</f>
        <v>3330711.8000000003</v>
      </c>
      <c r="AX79" s="70">
        <f>SUMPRODUCT(AX54:AX77,$A54:$A77)</f>
        <v>11664239.149999999</v>
      </c>
      <c r="AY79" s="70">
        <f>SUMPRODUCT(AY54:AY77,$A54:$A77)</f>
        <v>15282655</v>
      </c>
      <c r="AZ79" s="63">
        <f>AX79/AY79</f>
        <v>0.76323381964717507</v>
      </c>
      <c r="BA79" s="70">
        <f>SUMPRODUCT(BA54:BA77,$A54:$A77)</f>
        <v>12849466.6</v>
      </c>
      <c r="BB79" s="70">
        <f>SUMPRODUCT(BB54:BB77,$A54:$A77)</f>
        <v>2935090.5</v>
      </c>
      <c r="BC79" s="70">
        <f>SUMPRODUCT(BC54:BC77,$A54:$A77)</f>
        <v>7390836.9666666668</v>
      </c>
      <c r="BD79" s="70">
        <f>SUMPRODUCT(BD54:BD77,$A54:$A77)</f>
        <v>12789088.100000001</v>
      </c>
      <c r="BE79" s="70">
        <f>SUMPRODUCT(BE54:BE77,$A54:$A77)</f>
        <v>15282655</v>
      </c>
      <c r="BF79" s="63">
        <f>BD79/BE79</f>
        <v>0.83683679962676649</v>
      </c>
      <c r="BG79" s="70">
        <f>SUMPRODUCT(BG54:BG77,$A54:$A77)</f>
        <v>15618909.75</v>
      </c>
      <c r="BH79" s="70">
        <f>SUMPRODUCT(BH54:BH77,$A54:$A77)</f>
        <v>2022202</v>
      </c>
      <c r="BI79" s="70">
        <f>SUMPRODUCT(BI54:BI77,$A54:$A77)</f>
        <v>2904430.2666666671</v>
      </c>
      <c r="BJ79" s="70">
        <f>SUMPRODUCT(BJ54:BJ77,$A54:$A77)</f>
        <v>10005615.449999999</v>
      </c>
      <c r="BK79" s="70">
        <f>SUMPRODUCT(BK54:BK77,$A54:$A77)</f>
        <v>18983160.000000004</v>
      </c>
      <c r="BL79" s="63">
        <f>BJ79/BK79</f>
        <v>0.52707849746828228</v>
      </c>
      <c r="BM79" s="70">
        <f>SUMPRODUCT(BM54:BM77,$A54:$A77)</f>
        <v>8687229</v>
      </c>
      <c r="BN79" s="70">
        <f>SUMPRODUCT(BN54:BN77,$A54:$A77)</f>
        <v>3001885.4</v>
      </c>
      <c r="BO79" s="70">
        <f>SUMPRODUCT(BO54:BO77,$A54:$A77)</f>
        <v>10504924.200000003</v>
      </c>
      <c r="BP79" s="70">
        <f>SUMPRODUCT(BP54:BP77,$A54:$A77)</f>
        <v>12390728.189999979</v>
      </c>
      <c r="BQ79" s="70">
        <f>SUMPRODUCT(BQ54:BQ77,$A54:$A77)</f>
        <v>18983160.000000004</v>
      </c>
      <c r="BR79" s="63">
        <f>BP79/BQ79</f>
        <v>0.65272210685681287</v>
      </c>
      <c r="BS79" s="70">
        <f>SUMPRODUCT(BS54:BS77,$A54:$A77)</f>
        <v>5751248.5499999998</v>
      </c>
      <c r="BT79" s="70">
        <f>SUMPRODUCT(BT54:BT77,$A54:$A77)</f>
        <v>5406218.5</v>
      </c>
      <c r="BU79" s="70">
        <f>SUMPRODUCT(BU54:BU77,$A54:$A77)</f>
        <v>9345970.8166666683</v>
      </c>
      <c r="BV79" s="70">
        <f>SUMPRODUCT(BV54:BV77,$A54:$A77)</f>
        <v>14796211.85</v>
      </c>
      <c r="BW79" s="70">
        <f>SUMPRODUCT(BW54:BW77,$A54:$A77)</f>
        <v>18983160.000000004</v>
      </c>
      <c r="BX79" s="63">
        <f>BV79/BW79</f>
        <v>0.77943882103927886</v>
      </c>
      <c r="BY79" s="70">
        <f>SUMPRODUCT(BY54:BY77,$A54:$A77)</f>
        <v>11116095.899999999</v>
      </c>
      <c r="BZ79" s="70">
        <f>SUMPRODUCT(BZ54:BZ77,$A54:$A77)</f>
        <v>7158913</v>
      </c>
      <c r="CA79" s="70">
        <f>SUMPRODUCT(CA54:CA77,$A54:$A77)</f>
        <v>5855527.1666666679</v>
      </c>
      <c r="CB79" s="70">
        <f>SUMPRODUCT(CB54:CB77,$A54:$A77)</f>
        <v>11531630.85</v>
      </c>
      <c r="CC79" s="70">
        <f>SUMPRODUCT(CC54:CC77,$A54:$A77)</f>
        <v>19002280</v>
      </c>
      <c r="CD79" s="63">
        <f>CB79/CC79</f>
        <v>0.60685511685966098</v>
      </c>
      <c r="CE79" s="70">
        <f>SUMPRODUCT(CE54:CE77,$A54:$A77)</f>
        <v>7353014.9499999993</v>
      </c>
      <c r="CF79" s="70">
        <f>SUMPRODUCT(CF54:CF77,$A54:$A77)</f>
        <v>5317732</v>
      </c>
      <c r="CG79" s="70">
        <f>SUMPRODUCT(CG54:CG77,$A54:$A77)</f>
        <v>10214820.833333336</v>
      </c>
      <c r="CH79" s="70">
        <f>SUMPRODUCT(CH54:CH77,$A54:$A77)</f>
        <v>13034743.259998703</v>
      </c>
      <c r="CI79" s="70">
        <f>SUMPRODUCT(CI54:CI77,$A54:$A77)</f>
        <v>19002280</v>
      </c>
      <c r="CJ79" s="63">
        <f>CH79/CI79</f>
        <v>0.68595680413080451</v>
      </c>
      <c r="CK79" s="70">
        <f>SUMPRODUCT(CK54:CK77,$A54:$A77)</f>
        <v>11573739.5</v>
      </c>
      <c r="CL79" s="70">
        <f>SUMPRODUCT(CL54:CL77,$A54:$A77)</f>
        <v>5164736.25</v>
      </c>
      <c r="CM79" s="70">
        <f>SUMPRODUCT(CM54:CM77,$A54:$A77)</f>
        <v>10355223.433333335</v>
      </c>
      <c r="CN79" s="70">
        <f>SUMPRODUCT(CN54:CN77,$A54:$A77)</f>
        <v>21565160.800000001</v>
      </c>
      <c r="CO79" s="70">
        <f>SUMPRODUCT(CO54:CO77,$A54:$A77)</f>
        <v>19002280</v>
      </c>
      <c r="CP79" s="63">
        <f>CN79/CO79</f>
        <v>1.1348722784844767</v>
      </c>
      <c r="CQ79" s="70">
        <f>SUMPRODUCT(CQ54:CQ77,$A54:$A77)</f>
        <v>15626801.550000001</v>
      </c>
      <c r="CR79" s="70">
        <f>SUMPRODUCT(CR54:CR77,$A54:$A77)</f>
        <v>17274002.5</v>
      </c>
      <c r="CS79" s="70">
        <f>SUMPRODUCT(CS54:CS77,$A54:$A77)</f>
        <v>3040890.0000000014</v>
      </c>
      <c r="CT79" s="70">
        <f>SUMPRODUCT(CT54:CT77,$A54:$A77)</f>
        <v>18538963.199999999</v>
      </c>
      <c r="CU79" s="70">
        <f>SUMPRODUCT(CU54:CU77,$A54:$A77)</f>
        <v>17982323.333333336</v>
      </c>
      <c r="CV79" s="63">
        <f>CT79/CU79</f>
        <v>1.0309548358322995</v>
      </c>
      <c r="CW79" s="70">
        <f>SUMPRODUCT(CW54:CW77,$A54:$A77)</f>
        <v>17658184.049999997</v>
      </c>
      <c r="CX79" s="70">
        <f>SUMPRODUCT(CX54:CX77,$A54:$A77)</f>
        <v>2369134.5</v>
      </c>
      <c r="CY79" s="70">
        <f>SUMPRODUCT(CY54:CY77,$A54:$A77)</f>
        <v>5745844.833333333</v>
      </c>
      <c r="CZ79" s="70">
        <f>SUMPRODUCT(CZ54:CZ77,$A54:$A77)</f>
        <v>14910275.700000001</v>
      </c>
      <c r="DA79" s="70">
        <f>SUMPRODUCT(DA54:DA77,$A54:$A77)</f>
        <v>17982323.333333336</v>
      </c>
      <c r="DB79" s="63">
        <f>CZ79/DA79</f>
        <v>0.82916291869589709</v>
      </c>
      <c r="DC79" s="70">
        <f>SUMPRODUCT(DC54:DC77,$A54:$A77)</f>
        <v>16604403.9</v>
      </c>
      <c r="DD79" s="70">
        <f>SUMPRODUCT(DD54:DD77,$A54:$A77)</f>
        <v>2651845</v>
      </c>
    </row>
    <row r="80" spans="1:108" ht="27.95" customHeight="1" x14ac:dyDescent="0.2">
      <c r="A80" s="62"/>
      <c r="B80" s="84"/>
      <c r="C80" s="85"/>
      <c r="D80" s="86" t="s">
        <v>160</v>
      </c>
      <c r="E80" s="85"/>
      <c r="F80" s="88">
        <f>F79*0.8*0.96</f>
        <v>1017569.2416</v>
      </c>
      <c r="G80" s="70">
        <f>G79*0.8*0.96</f>
        <v>1050009.0125990522</v>
      </c>
      <c r="H80" s="71"/>
      <c r="I80" s="88">
        <f>I79*0.8*0.96</f>
        <v>1640321.3184</v>
      </c>
      <c r="J80" s="70">
        <f>J79*0.8*0.96</f>
        <v>1963463.9540509915</v>
      </c>
      <c r="K80" s="71"/>
      <c r="L80" s="88">
        <f>L79*0.8*0.96</f>
        <v>1530539.2511999998</v>
      </c>
      <c r="M80" s="70">
        <f>M79*0.8*0.96</f>
        <v>1581349.4838981279</v>
      </c>
      <c r="N80" s="71"/>
      <c r="O80" s="88">
        <f>O79*0.8*0.96</f>
        <v>1888441.6512000004</v>
      </c>
      <c r="P80" s="70">
        <f>P79*0.8*0.96</f>
        <v>1857305.4720580808</v>
      </c>
      <c r="Q80" s="71"/>
      <c r="R80" s="88">
        <f>R79*0.8*0.96</f>
        <v>1427303.5776</v>
      </c>
      <c r="S80" s="70">
        <f>S79*0.8*0.96</f>
        <v>1531332.8603774291</v>
      </c>
      <c r="T80" s="71"/>
      <c r="U80" s="88">
        <f>U79*0.8*0.96</f>
        <v>1042834.8288</v>
      </c>
      <c r="V80" s="70">
        <f>V79*0.8*0.96</f>
        <v>1041514.3127661286</v>
      </c>
      <c r="W80" s="71"/>
      <c r="X80" s="88">
        <f>X79*0.8*0.96</f>
        <v>972389.87520000001</v>
      </c>
      <c r="Y80" s="70">
        <f>Y79*0.8*0.96</f>
        <v>1091187.6873017002</v>
      </c>
      <c r="Z80" s="71"/>
      <c r="AA80" s="88">
        <f>AA79*0.8*0.96</f>
        <v>1868565.5423999999</v>
      </c>
      <c r="AB80" s="70">
        <f>AB79*0.8*0.96</f>
        <v>2313121.3828463149</v>
      </c>
      <c r="AC80" s="71"/>
      <c r="AD80" s="88">
        <f>AD79*0.8*0.96</f>
        <v>1455144.96</v>
      </c>
      <c r="AE80" s="70">
        <f>AE79*0.8*0.96</f>
        <v>1381140.1541021757</v>
      </c>
      <c r="AF80" s="71"/>
      <c r="AG80" s="88">
        <f>AG79*0.8*0.96</f>
        <v>135.744</v>
      </c>
      <c r="AH80" s="70">
        <f>AH79*0.8*0.96</f>
        <v>0</v>
      </c>
      <c r="AI80" s="71"/>
      <c r="AJ80" s="88">
        <f>AJ79*0.8*0.96</f>
        <v>12843245.9904</v>
      </c>
      <c r="AK80" s="70">
        <f>AK79*0.8*0.96</f>
        <v>13810424.320000002</v>
      </c>
      <c r="AL80" s="71"/>
      <c r="AM80" s="85">
        <f>AM79*0.8*0.96</f>
        <v>3684053.3504000003</v>
      </c>
      <c r="AN80" s="58"/>
      <c r="AO80" s="69">
        <f>AO79*0.8*0.96</f>
        <v>12843245.9904</v>
      </c>
      <c r="AP80" s="87">
        <f>AP79*0.8*0.96</f>
        <v>13810424.320000002</v>
      </c>
      <c r="AR80" s="70">
        <f>AR79*0.8*0.96</f>
        <v>11087869.2096</v>
      </c>
      <c r="AS80" s="70">
        <f>AS79*0.8*0.96</f>
        <v>11737079.039999999</v>
      </c>
      <c r="AT80" s="63"/>
      <c r="AU80" s="70">
        <f>AU79*0.8*0.96</f>
        <v>16968883.161600001</v>
      </c>
      <c r="AV80" s="70">
        <f>AV79*0.8*0.96</f>
        <v>3330578.6880000001</v>
      </c>
      <c r="AW80" s="70">
        <f>AW79*0.8*0.96</f>
        <v>2557986.6624000003</v>
      </c>
      <c r="AX80" s="70">
        <f>AX79*0.8*0.96</f>
        <v>8958135.6671999991</v>
      </c>
      <c r="AY80" s="70">
        <f>AY79*0.8*0.96</f>
        <v>11737079.039999999</v>
      </c>
      <c r="AZ80" s="63"/>
      <c r="BA80" s="70">
        <f>BA79*0.8*0.96</f>
        <v>9868390.3488000017</v>
      </c>
      <c r="BB80" s="70">
        <f>BB79*0.8*0.96</f>
        <v>2254149.5039999997</v>
      </c>
      <c r="BC80" s="70">
        <f>BC79*0.8*0.96</f>
        <v>5676162.7904000003</v>
      </c>
      <c r="BD80" s="70">
        <f>BD79*0.8*0.96</f>
        <v>9822019.6608000025</v>
      </c>
      <c r="BE80" s="70">
        <f>BE79*0.8*0.96</f>
        <v>11737079.039999999</v>
      </c>
      <c r="BF80" s="63"/>
      <c r="BG80" s="70">
        <f>BG79*0.8*0.96</f>
        <v>11995322.688000001</v>
      </c>
      <c r="BH80" s="70">
        <f>BH79*0.8*0.96</f>
        <v>1553051.1359999999</v>
      </c>
      <c r="BI80" s="70">
        <f>BI79*0.8*0.96</f>
        <v>2230602.4448000006</v>
      </c>
      <c r="BJ80" s="70">
        <f>BJ79*0.8*0.96</f>
        <v>7684312.665599999</v>
      </c>
      <c r="BK80" s="70">
        <f>BK79*0.8*0.96</f>
        <v>14579066.880000003</v>
      </c>
      <c r="BL80" s="63"/>
      <c r="BM80" s="70">
        <f>BM79*0.8*0.96</f>
        <v>6671791.8719999995</v>
      </c>
      <c r="BN80" s="70">
        <f>BN79*0.8*0.96</f>
        <v>2305447.9871999999</v>
      </c>
      <c r="BO80" s="70">
        <f>BO79*0.8*0.96</f>
        <v>8067781.7856000029</v>
      </c>
      <c r="BP80" s="70">
        <f>BP79*0.8*0.96</f>
        <v>9516079.2499199845</v>
      </c>
      <c r="BQ80" s="70">
        <f>BQ79*0.8*0.96</f>
        <v>14579066.880000003</v>
      </c>
      <c r="BR80" s="63"/>
      <c r="BS80" s="70">
        <f>BS79*0.8*0.96</f>
        <v>4416958.8863999993</v>
      </c>
      <c r="BT80" s="70">
        <f>BT79*0.8*0.96</f>
        <v>4151975.8079999997</v>
      </c>
      <c r="BU80" s="70">
        <f>BU79*0.8*0.96</f>
        <v>7177705.5872000018</v>
      </c>
      <c r="BV80" s="70">
        <f>BV79*0.8*0.96</f>
        <v>11363490.7008</v>
      </c>
      <c r="BW80" s="70">
        <f>BW79*0.8*0.96</f>
        <v>14579066.880000003</v>
      </c>
      <c r="BX80" s="63"/>
      <c r="BY80" s="70">
        <f>BY79*0.8*0.96</f>
        <v>8537161.6511999983</v>
      </c>
      <c r="BZ80" s="70">
        <f>BZ79*0.8*0.96</f>
        <v>5498045.1840000004</v>
      </c>
      <c r="CA80" s="70">
        <f>CA79*0.8*0.96</f>
        <v>4497044.864000001</v>
      </c>
      <c r="CB80" s="70">
        <f>CB79*0.8*0.96</f>
        <v>8856292.4927999992</v>
      </c>
      <c r="CC80" s="70">
        <f>CC79*0.8*0.96</f>
        <v>14593751.039999999</v>
      </c>
      <c r="CD80" s="63"/>
      <c r="CE80" s="70">
        <f>CE79*0.8*0.96</f>
        <v>5647115.4815999996</v>
      </c>
      <c r="CF80" s="70">
        <f>CF79*0.8*0.96</f>
        <v>4084018.1760000004</v>
      </c>
      <c r="CG80" s="70">
        <f>CG79*0.8*0.96</f>
        <v>7844982.4000000022</v>
      </c>
      <c r="CH80" s="70">
        <f>CH79*0.8*0.96</f>
        <v>10010682.823679004</v>
      </c>
      <c r="CI80" s="70">
        <f>CI79*0.8*0.96</f>
        <v>14593751.039999999</v>
      </c>
      <c r="CJ80" s="63"/>
      <c r="CK80" s="70">
        <f>CK79*0.8*0.96</f>
        <v>8888631.9359999988</v>
      </c>
      <c r="CL80" s="70">
        <f>CL79*0.8*0.96</f>
        <v>3966517.44</v>
      </c>
      <c r="CM80" s="70">
        <f>CM79*0.8*0.96</f>
        <v>7952811.5968000023</v>
      </c>
      <c r="CN80" s="70">
        <f>CN79*0.8*0.96</f>
        <v>16562043.4944</v>
      </c>
      <c r="CO80" s="70">
        <f>CO79*0.8*0.96</f>
        <v>14593751.039999999</v>
      </c>
      <c r="CP80" s="63"/>
      <c r="CQ80" s="70">
        <f>CQ79*0.8*0.96</f>
        <v>12001383.590400001</v>
      </c>
      <c r="CR80" s="70">
        <f>CR79*0.8*0.96</f>
        <v>13266433.92</v>
      </c>
      <c r="CS80" s="70">
        <f>CS79*0.8*0.96</f>
        <v>2335403.5200000014</v>
      </c>
      <c r="CT80" s="70">
        <f>CT79*0.8*0.96</f>
        <v>14237923.737600001</v>
      </c>
      <c r="CU80" s="70">
        <f>CU79*0.8*0.96</f>
        <v>13810424.320000002</v>
      </c>
      <c r="CV80" s="63"/>
      <c r="CW80" s="70">
        <f>CW79*0.8*0.96</f>
        <v>13561485.350399997</v>
      </c>
      <c r="CX80" s="70">
        <f>CX79*0.8*0.96</f>
        <v>1819495.2960000001</v>
      </c>
      <c r="CY80" s="70">
        <f>CY79*0.8*0.96</f>
        <v>4412808.8319999995</v>
      </c>
      <c r="CZ80" s="70">
        <f>CZ79*0.8*0.96</f>
        <v>11451091.737600002</v>
      </c>
      <c r="DA80" s="70">
        <f>DA79*0.8*0.96</f>
        <v>13810424.320000002</v>
      </c>
      <c r="DB80" s="63"/>
      <c r="DC80" s="70">
        <f>DC79*0.8*0.96</f>
        <v>12752182.1952</v>
      </c>
      <c r="DD80" s="70">
        <f>DD79*0.8*0.96</f>
        <v>2036616.96</v>
      </c>
    </row>
    <row r="81" spans="1:108" ht="27.95" customHeight="1" x14ac:dyDescent="0.2">
      <c r="A81" s="89"/>
      <c r="B81" s="90"/>
      <c r="C81" s="91"/>
      <c r="D81" s="86" t="s">
        <v>161</v>
      </c>
      <c r="E81" s="91"/>
      <c r="F81" s="88">
        <f>F79*0.8*0.93</f>
        <v>985770.20279999997</v>
      </c>
      <c r="G81" s="70">
        <f>G79*0.8*0.93</f>
        <v>1017196.2309553318</v>
      </c>
      <c r="H81" s="92"/>
      <c r="I81" s="88">
        <f>I79*0.8*0.93</f>
        <v>1589061.2772000001</v>
      </c>
      <c r="J81" s="70">
        <f>J79*0.8*0.93</f>
        <v>1902105.7054868981</v>
      </c>
      <c r="K81" s="92"/>
      <c r="L81" s="88">
        <f>L79*0.8*0.93</f>
        <v>1482709.8996000001</v>
      </c>
      <c r="M81" s="70">
        <f>M79*0.8*0.93</f>
        <v>1531932.3125263115</v>
      </c>
      <c r="N81" s="92"/>
      <c r="O81" s="88">
        <f>O79*0.8*0.93</f>
        <v>1829427.8496000005</v>
      </c>
      <c r="P81" s="70">
        <f>P79*0.8*0.93</f>
        <v>1799264.6760562661</v>
      </c>
      <c r="Q81" s="92"/>
      <c r="R81" s="88">
        <f>R79*0.8*0.93</f>
        <v>1382700.3408000001</v>
      </c>
      <c r="S81" s="70">
        <f>S79*0.8*0.93</f>
        <v>1483478.7084906346</v>
      </c>
      <c r="T81" s="92"/>
      <c r="U81" s="88">
        <f>U79*0.8*0.93</f>
        <v>1010246.2404000001</v>
      </c>
      <c r="V81" s="70">
        <f>V79*0.8*0.93</f>
        <v>1008966.9904921871</v>
      </c>
      <c r="W81" s="92"/>
      <c r="X81" s="88">
        <f>X79*0.8*0.93</f>
        <v>942002.69160000002</v>
      </c>
      <c r="Y81" s="70">
        <f>Y79*0.8*0.93</f>
        <v>1057088.072073522</v>
      </c>
      <c r="Z81" s="92"/>
      <c r="AA81" s="88">
        <f>AA79*0.8*0.93</f>
        <v>1810172.8692000001</v>
      </c>
      <c r="AB81" s="70">
        <f>AB79*0.8*0.93</f>
        <v>2240836.3396323677</v>
      </c>
      <c r="AC81" s="92"/>
      <c r="AD81" s="88">
        <f>AD79*0.8*0.93</f>
        <v>1409671.6800000002</v>
      </c>
      <c r="AE81" s="70">
        <f>AE79*0.8*0.93</f>
        <v>1337979.5242864829</v>
      </c>
      <c r="AF81" s="92"/>
      <c r="AG81" s="88">
        <f>AG79*0.8*0.93</f>
        <v>131.50200000000001</v>
      </c>
      <c r="AH81" s="70">
        <f>AH79*0.8*0.93</f>
        <v>0</v>
      </c>
      <c r="AI81" s="92"/>
      <c r="AJ81" s="88">
        <f>AJ79*0.8*0.93</f>
        <v>12441894.553200001</v>
      </c>
      <c r="AK81" s="70">
        <f>AK79*0.8*0.93</f>
        <v>13378848.560000004</v>
      </c>
      <c r="AL81" s="92"/>
      <c r="AM81" s="85">
        <f>AM79*0.8*0.93</f>
        <v>3568926.6832000003</v>
      </c>
      <c r="AN81" s="58"/>
      <c r="AO81" s="69">
        <f>AO79*0.8*0.93</f>
        <v>12441894.553200001</v>
      </c>
      <c r="AP81" s="87">
        <f>AP79*0.8*0.93</f>
        <v>13378848.560000004</v>
      </c>
      <c r="AR81" s="70">
        <f>AR79*0.8*0.93</f>
        <v>10741373.296800001</v>
      </c>
      <c r="AS81" s="70">
        <f>AS79*0.8*0.93</f>
        <v>11370295.32</v>
      </c>
      <c r="AT81" s="93"/>
      <c r="AU81" s="70">
        <f>AU79*0.8*0.93</f>
        <v>16438605.562800001</v>
      </c>
      <c r="AV81" s="70">
        <f>AV79*0.8*0.93</f>
        <v>3226498.1040000003</v>
      </c>
      <c r="AW81" s="70">
        <f>AW79*0.8*0.93</f>
        <v>2478049.5792000005</v>
      </c>
      <c r="AX81" s="70">
        <f>AX79*0.8*0.93</f>
        <v>8678193.9275999982</v>
      </c>
      <c r="AY81" s="70">
        <f>AY79*0.8*0.93</f>
        <v>11370295.32</v>
      </c>
      <c r="AZ81" s="93"/>
      <c r="BA81" s="70">
        <f>BA79*0.8*0.93</f>
        <v>9560003.1504000016</v>
      </c>
      <c r="BB81" s="70">
        <f>BB79*0.8*0.93</f>
        <v>2183707.3319999999</v>
      </c>
      <c r="BC81" s="70">
        <f>BC79*0.8*0.93</f>
        <v>5498782.7032000013</v>
      </c>
      <c r="BD81" s="70">
        <f>BD79*0.8*0.93</f>
        <v>9515081.5464000031</v>
      </c>
      <c r="BE81" s="70">
        <f>BE79*0.8*0.93</f>
        <v>11370295.32</v>
      </c>
      <c r="BF81" s="93"/>
      <c r="BG81" s="70">
        <f>BG79*0.8*0.93</f>
        <v>11620468.854000002</v>
      </c>
      <c r="BH81" s="70">
        <f>BH79*0.8*0.93</f>
        <v>1504518.2880000002</v>
      </c>
      <c r="BI81" s="70">
        <f>BI79*0.8*0.93</f>
        <v>2160896.1184000005</v>
      </c>
      <c r="BJ81" s="70">
        <f>BJ79*0.8*0.93</f>
        <v>7444177.8947999999</v>
      </c>
      <c r="BK81" s="70">
        <f>BK79*0.8*0.93</f>
        <v>14123471.040000005</v>
      </c>
      <c r="BL81" s="93"/>
      <c r="BM81" s="70">
        <f>BM79*0.8*0.93</f>
        <v>6463298.3760000002</v>
      </c>
      <c r="BN81" s="70">
        <f>BN79*0.8*0.93</f>
        <v>2233402.7376000001</v>
      </c>
      <c r="BO81" s="70">
        <f>BO79*0.8*0.93</f>
        <v>7815663.6048000036</v>
      </c>
      <c r="BP81" s="70">
        <f>BP79*0.8*0.93</f>
        <v>9218701.773359986</v>
      </c>
      <c r="BQ81" s="70">
        <f>BQ79*0.8*0.93</f>
        <v>14123471.040000005</v>
      </c>
      <c r="BR81" s="93"/>
      <c r="BS81" s="70">
        <f>BS79*0.8*0.93</f>
        <v>4278928.9211999997</v>
      </c>
      <c r="BT81" s="70">
        <f>BT79*0.8*0.93</f>
        <v>4022226.5640000002</v>
      </c>
      <c r="BU81" s="70">
        <f>BU79*0.8*0.93</f>
        <v>6953402.2876000023</v>
      </c>
      <c r="BV81" s="70">
        <f>BV79*0.8*0.93</f>
        <v>11008381.616400002</v>
      </c>
      <c r="BW81" s="70">
        <f>BW79*0.8*0.93</f>
        <v>14123471.040000005</v>
      </c>
      <c r="BX81" s="93"/>
      <c r="BY81" s="70">
        <f>BY79*0.8*0.93</f>
        <v>8270375.3495999994</v>
      </c>
      <c r="BZ81" s="70">
        <f>BZ79*0.8*0.93</f>
        <v>5326231.2720000008</v>
      </c>
      <c r="CA81" s="70">
        <f>CA79*0.8*0.93</f>
        <v>4356512.2120000012</v>
      </c>
      <c r="CB81" s="70">
        <f>CB79*0.8*0.93</f>
        <v>8579533.3523999993</v>
      </c>
      <c r="CC81" s="70">
        <f>CC79*0.8*0.93</f>
        <v>14137696.32</v>
      </c>
      <c r="CD81" s="93"/>
      <c r="CE81" s="70">
        <f>CE79*0.8*0.93</f>
        <v>5470643.1228</v>
      </c>
      <c r="CF81" s="70">
        <f>CF79*0.8*0.93</f>
        <v>3956392.6080000009</v>
      </c>
      <c r="CG81" s="70">
        <f>CG79*0.8*0.93</f>
        <v>7599826.700000002</v>
      </c>
      <c r="CH81" s="70">
        <f>CH79*0.8*0.93</f>
        <v>9697848.985439036</v>
      </c>
      <c r="CI81" s="70">
        <f>CI79*0.8*0.93</f>
        <v>14137696.32</v>
      </c>
      <c r="CJ81" s="93"/>
      <c r="CK81" s="70">
        <f>CK79*0.8*0.93</f>
        <v>8610862.188000001</v>
      </c>
      <c r="CL81" s="70">
        <f>CL79*0.8*0.93</f>
        <v>3842563.77</v>
      </c>
      <c r="CM81" s="70">
        <f>CM79*0.8*0.93</f>
        <v>7704286.2344000023</v>
      </c>
      <c r="CN81" s="70">
        <f>CN79*0.8*0.93</f>
        <v>16044479.635200001</v>
      </c>
      <c r="CO81" s="70">
        <f>CO79*0.8*0.93</f>
        <v>14137696.32</v>
      </c>
      <c r="CP81" s="93"/>
      <c r="CQ81" s="70">
        <f>CQ79*0.8*0.93</f>
        <v>11626340.353200002</v>
      </c>
      <c r="CR81" s="70">
        <f>CR79*0.8*0.93</f>
        <v>12851857.860000001</v>
      </c>
      <c r="CS81" s="70">
        <f>CS79*0.8*0.93</f>
        <v>2262422.1600000015</v>
      </c>
      <c r="CT81" s="70">
        <f>CT79*0.8*0.93</f>
        <v>13792988.620800002</v>
      </c>
      <c r="CU81" s="70">
        <f>CU79*0.8*0.93</f>
        <v>13378848.560000004</v>
      </c>
      <c r="CV81" s="93"/>
      <c r="CW81" s="70">
        <f>CW79*0.8*0.93</f>
        <v>13137688.9332</v>
      </c>
      <c r="CX81" s="70">
        <f>CX79*0.8*0.93</f>
        <v>1762636.0680000002</v>
      </c>
      <c r="CY81" s="70">
        <f>CY79*0.8*0.93</f>
        <v>4274908.5559999999</v>
      </c>
      <c r="CZ81" s="70">
        <f>CZ79*0.8*0.93</f>
        <v>11093245.120800003</v>
      </c>
      <c r="DA81" s="70">
        <f>DA79*0.8*0.93</f>
        <v>13378848.560000004</v>
      </c>
      <c r="DB81" s="93"/>
      <c r="DC81" s="70">
        <f>DC79*0.8*0.93</f>
        <v>12353676.501600001</v>
      </c>
      <c r="DD81" s="70">
        <f>DD79*0.8*0.93</f>
        <v>1972972.6800000002</v>
      </c>
    </row>
    <row r="82" spans="1:108" ht="27.95" customHeight="1" x14ac:dyDescent="0.2">
      <c r="A82" s="89"/>
      <c r="B82" s="90"/>
      <c r="C82" s="91"/>
      <c r="D82" s="86" t="s">
        <v>162</v>
      </c>
      <c r="E82" s="91"/>
      <c r="F82" s="88">
        <f>F79*0.8*0.9405</f>
        <v>996899.86638000002</v>
      </c>
      <c r="G82" s="70">
        <f>G79*0.8*0.9405</f>
        <v>1028680.7045306339</v>
      </c>
      <c r="H82" s="92"/>
      <c r="I82" s="88">
        <f>I79*0.8*0.9405</f>
        <v>1607002.29162</v>
      </c>
      <c r="J82" s="70">
        <f>J79*0.8*0.9405</f>
        <v>1923581.0924843308</v>
      </c>
      <c r="K82" s="92"/>
      <c r="L82" s="88">
        <f>L79*0.8*0.9405</f>
        <v>1499450.1726599999</v>
      </c>
      <c r="M82" s="70">
        <f>M79*0.8*0.9405</f>
        <v>1549228.3225064473</v>
      </c>
      <c r="N82" s="92"/>
      <c r="O82" s="88">
        <f>O79*0.8*0.9405</f>
        <v>1850082.6801600005</v>
      </c>
      <c r="P82" s="70">
        <f>P79*0.8*0.9405</f>
        <v>1819578.9546569013</v>
      </c>
      <c r="Q82" s="92"/>
      <c r="R82" s="88">
        <f>R79*0.8*0.9405</f>
        <v>1398311.4736800001</v>
      </c>
      <c r="S82" s="70">
        <f>S79*0.8*0.9405</f>
        <v>1500227.6616510127</v>
      </c>
      <c r="T82" s="92"/>
      <c r="U82" s="88">
        <f>U79*0.8*0.9405</f>
        <v>1021652.2463400001</v>
      </c>
      <c r="V82" s="70">
        <f>V79*0.8*0.9405</f>
        <v>1020358.5532880665</v>
      </c>
      <c r="W82" s="92"/>
      <c r="X82" s="88">
        <f>X79*0.8*0.9405</f>
        <v>952638.20585999999</v>
      </c>
      <c r="Y82" s="70">
        <f>Y79*0.8*0.9405</f>
        <v>1069022.9374033844</v>
      </c>
      <c r="Z82" s="92"/>
      <c r="AA82" s="88">
        <f>AA79*0.8*0.9405</f>
        <v>1830610.30482</v>
      </c>
      <c r="AB82" s="70">
        <f>AB79*0.8*0.9405</f>
        <v>2266136.1047572494</v>
      </c>
      <c r="AC82" s="92"/>
      <c r="AD82" s="88">
        <f>AD79*0.8*0.9405</f>
        <v>1425587.328</v>
      </c>
      <c r="AE82" s="70">
        <f>AE79*0.8*0.9405</f>
        <v>1353085.7447219754</v>
      </c>
      <c r="AF82" s="92"/>
      <c r="AG82" s="88">
        <f>AG79*0.8*0.9405</f>
        <v>132.98670000000001</v>
      </c>
      <c r="AH82" s="70">
        <f>AH79*0.8*0.9405</f>
        <v>0</v>
      </c>
      <c r="AI82" s="92"/>
      <c r="AJ82" s="88">
        <f>AJ79*0.8*0.9405</f>
        <v>12582367.556220001</v>
      </c>
      <c r="AK82" s="70">
        <f>AK79*0.8*0.9405</f>
        <v>13529900.076000003</v>
      </c>
      <c r="AL82" s="92"/>
      <c r="AM82" s="85">
        <f>AM79*0.8*0.9405</f>
        <v>3609221.0167200002</v>
      </c>
      <c r="AN82" s="58"/>
      <c r="AO82" s="69">
        <f>AO79*0.8*0.9405</f>
        <v>12582367.556220001</v>
      </c>
      <c r="AP82" s="87">
        <f>AP79*0.8*0.9405</f>
        <v>13529900.076000003</v>
      </c>
      <c r="AR82" s="70">
        <f>AR79*0.8*0.9405</f>
        <v>10862646.866280001</v>
      </c>
      <c r="AS82" s="70">
        <f>AS79*0.8*0.9405</f>
        <v>11498669.622</v>
      </c>
      <c r="AT82" s="93"/>
      <c r="AU82" s="70">
        <f>AU79*0.8*0.9405</f>
        <v>16624202.722380001</v>
      </c>
      <c r="AV82" s="70">
        <f>AV79*0.8*0.9405</f>
        <v>3262926.3084000004</v>
      </c>
      <c r="AW82" s="70">
        <f>AW79*0.8*0.9405</f>
        <v>2506027.5583200003</v>
      </c>
      <c r="AX82" s="70">
        <f>AX79*0.8*0.9405</f>
        <v>8776173.5364599992</v>
      </c>
      <c r="AY82" s="70">
        <f>AY79*0.8*0.9405</f>
        <v>11498669.622</v>
      </c>
      <c r="AZ82" s="93"/>
      <c r="BA82" s="70">
        <f>BA79*0.8*0.9405</f>
        <v>9667938.6698400006</v>
      </c>
      <c r="BB82" s="70">
        <f>BB79*0.8*0.9405</f>
        <v>2208362.0921999998</v>
      </c>
      <c r="BC82" s="70">
        <f>BC79*0.8*0.9405</f>
        <v>5560865.7337200008</v>
      </c>
      <c r="BD82" s="70">
        <f>BD79*0.8*0.9405</f>
        <v>9622509.8864400014</v>
      </c>
      <c r="BE82" s="70">
        <f>BE79*0.8*0.9405</f>
        <v>11498669.622</v>
      </c>
      <c r="BF82" s="93"/>
      <c r="BG82" s="70">
        <f>BG79*0.8*0.9405</f>
        <v>11751667.695900001</v>
      </c>
      <c r="BH82" s="70">
        <f>BH79*0.8*0.9405</f>
        <v>1521504.7848</v>
      </c>
      <c r="BI82" s="70">
        <f>BI79*0.8*0.9405</f>
        <v>2185293.3326400006</v>
      </c>
      <c r="BJ82" s="70">
        <f>BJ79*0.8*0.9405</f>
        <v>7528225.0645799991</v>
      </c>
      <c r="BK82" s="70">
        <f>BK79*0.8*0.9405</f>
        <v>14282929.584000004</v>
      </c>
      <c r="BL82" s="93"/>
      <c r="BM82" s="70">
        <f>BM79*0.8*0.9405</f>
        <v>6536271.0996000003</v>
      </c>
      <c r="BN82" s="70">
        <f>BN79*0.8*0.9405</f>
        <v>2258618.5749599999</v>
      </c>
      <c r="BO82" s="70">
        <f>BO79*0.8*0.9405</f>
        <v>7903904.9680800028</v>
      </c>
      <c r="BP82" s="70">
        <f>BP79*0.8*0.9405</f>
        <v>9322783.890155986</v>
      </c>
      <c r="BQ82" s="70">
        <f>BQ79*0.8*0.9405</f>
        <v>14282929.584000004</v>
      </c>
      <c r="BR82" s="93"/>
      <c r="BS82" s="70">
        <f>BS79*0.8*0.9405</f>
        <v>4327239.4090200001</v>
      </c>
      <c r="BT82" s="70">
        <f>BT79*0.8*0.9405</f>
        <v>4067638.7993999999</v>
      </c>
      <c r="BU82" s="70">
        <f>BU79*0.8*0.9405</f>
        <v>7031908.4424600014</v>
      </c>
      <c r="BV82" s="70">
        <f>BV79*0.8*0.9405</f>
        <v>11132669.795940001</v>
      </c>
      <c r="BW82" s="70">
        <f>BW79*0.8*0.9405</f>
        <v>14282929.584000004</v>
      </c>
      <c r="BX82" s="93"/>
      <c r="BY82" s="70">
        <f>BY79*0.8*0.9405</f>
        <v>8363750.5551599991</v>
      </c>
      <c r="BZ82" s="70">
        <f>BZ79*0.8*0.9405</f>
        <v>5386366.1412000004</v>
      </c>
      <c r="CA82" s="70">
        <f>CA79*0.8*0.9405</f>
        <v>4405698.6402000012</v>
      </c>
      <c r="CB82" s="70">
        <f>CB79*0.8*0.9405</f>
        <v>8676399.0515400004</v>
      </c>
      <c r="CC82" s="70">
        <f>CC79*0.8*0.9405</f>
        <v>14297315.471999999</v>
      </c>
      <c r="CD82" s="93"/>
      <c r="CE82" s="70">
        <f>CE79*0.8*0.9405</f>
        <v>5532408.44838</v>
      </c>
      <c r="CF82" s="70">
        <f>CF79*0.8*0.9405</f>
        <v>4001061.5568000004</v>
      </c>
      <c r="CG82" s="70">
        <f>CG79*0.8*0.9405</f>
        <v>7685631.1950000022</v>
      </c>
      <c r="CH82" s="70">
        <f>CH79*0.8*0.9405</f>
        <v>9807340.8288230244</v>
      </c>
      <c r="CI82" s="70">
        <f>CI79*0.8*0.9405</f>
        <v>14297315.471999999</v>
      </c>
      <c r="CJ82" s="93"/>
      <c r="CK82" s="70">
        <f>CK79*0.8*0.9405</f>
        <v>8708081.5998</v>
      </c>
      <c r="CL82" s="70">
        <f>CL79*0.8*0.9405</f>
        <v>3885947.5545000001</v>
      </c>
      <c r="CM82" s="70">
        <f>CM79*0.8*0.9405</f>
        <v>7791270.1112400023</v>
      </c>
      <c r="CN82" s="70">
        <f>CN79*0.8*0.9405</f>
        <v>16225626.985920001</v>
      </c>
      <c r="CO82" s="70">
        <f>CO79*0.8*0.9405</f>
        <v>14297315.471999999</v>
      </c>
      <c r="CP82" s="93"/>
      <c r="CQ82" s="70">
        <f>CQ79*0.8*0.9405</f>
        <v>11757605.486220002</v>
      </c>
      <c r="CR82" s="70">
        <f>CR79*0.8*0.9405</f>
        <v>12996959.481000001</v>
      </c>
      <c r="CS82" s="70">
        <f>CS79*0.8*0.9405</f>
        <v>2287965.6360000013</v>
      </c>
      <c r="CT82" s="70">
        <f>CT79*0.8*0.9405</f>
        <v>13948715.91168</v>
      </c>
      <c r="CU82" s="70">
        <f>CU79*0.8*0.9405</f>
        <v>13529900.076000003</v>
      </c>
      <c r="CV82" s="93"/>
      <c r="CW82" s="70">
        <f>CW79*0.8*0.9405</f>
        <v>13286017.679219998</v>
      </c>
      <c r="CX82" s="70">
        <f>CX79*0.8*0.9405</f>
        <v>1782536.7978000001</v>
      </c>
      <c r="CY82" s="70">
        <f>CY79*0.8*0.9405</f>
        <v>4323173.6525999997</v>
      </c>
      <c r="CZ82" s="70">
        <f>CZ79*0.8*0.9405</f>
        <v>11218491.436680002</v>
      </c>
      <c r="DA82" s="70">
        <f>DA79*0.8*0.9405</f>
        <v>13529900.076000003</v>
      </c>
      <c r="DB82" s="93"/>
      <c r="DC82" s="70">
        <f>DC79*0.8*0.9405</f>
        <v>12493153.494360002</v>
      </c>
      <c r="DD82" s="70">
        <f>DD79*0.8*0.9405</f>
        <v>1995248.1780000001</v>
      </c>
    </row>
    <row r="83" spans="1:108" ht="27.95" customHeight="1" thickBot="1" x14ac:dyDescent="0.25">
      <c r="A83" s="94"/>
      <c r="B83" s="95"/>
      <c r="C83" s="96"/>
      <c r="D83" s="97" t="s">
        <v>163</v>
      </c>
      <c r="E83" s="96"/>
      <c r="F83" s="98">
        <f>F79*0.8*0.89</f>
        <v>943371.48439999996</v>
      </c>
      <c r="G83" s="99">
        <f>G79*0.8*0.89</f>
        <v>973445.85543037124</v>
      </c>
      <c r="H83" s="100"/>
      <c r="I83" s="98">
        <f>I79*0.8*0.89</f>
        <v>1520714.5556000001</v>
      </c>
      <c r="J83" s="99">
        <f>J79*0.8*0.89</f>
        <v>1820294.70740144</v>
      </c>
      <c r="K83" s="100"/>
      <c r="L83" s="98">
        <f>L79*0.8*0.89</f>
        <v>1418937.4308</v>
      </c>
      <c r="M83" s="99">
        <f>M79*0.8*0.89</f>
        <v>1466042.7506972228</v>
      </c>
      <c r="N83" s="100"/>
      <c r="O83" s="98">
        <f>O79*0.8*0.89</f>
        <v>1750742.7808000005</v>
      </c>
      <c r="P83" s="99">
        <f>P79*0.8*0.89</f>
        <v>1721876.9480538459</v>
      </c>
      <c r="Q83" s="100"/>
      <c r="R83" s="98">
        <f>R79*0.8*0.89</f>
        <v>1323229.3584</v>
      </c>
      <c r="S83" s="99">
        <f>S79*0.8*0.89</f>
        <v>1419673.1726415751</v>
      </c>
      <c r="T83" s="100"/>
      <c r="U83" s="98">
        <f>U79*0.8*0.89</f>
        <v>966794.7892</v>
      </c>
      <c r="V83" s="99">
        <f>V79*0.8*0.89</f>
        <v>965570.56079359842</v>
      </c>
      <c r="W83" s="100"/>
      <c r="X83" s="98">
        <f>X79*0.8*0.89</f>
        <v>901486.44680000003</v>
      </c>
      <c r="Y83" s="99">
        <f>Y79*0.8*0.89</f>
        <v>1011621.9184359512</v>
      </c>
      <c r="Z83" s="100"/>
      <c r="AA83" s="98">
        <f>AA79*0.8*0.89</f>
        <v>1732315.9716</v>
      </c>
      <c r="AB83" s="99">
        <f>AB79*0.8*0.89</f>
        <v>2144456.2820137711</v>
      </c>
      <c r="AC83" s="100"/>
      <c r="AD83" s="98">
        <f>AD79*0.8*0.89</f>
        <v>1349040.6400000001</v>
      </c>
      <c r="AE83" s="99">
        <f>AE79*0.8*0.89</f>
        <v>1280432.0178655589</v>
      </c>
      <c r="AF83" s="100"/>
      <c r="AG83" s="98">
        <f>AG79*0.8*0.89</f>
        <v>125.846</v>
      </c>
      <c r="AH83" s="99">
        <f>AH79*0.8*0.89</f>
        <v>0</v>
      </c>
      <c r="AI83" s="100"/>
      <c r="AJ83" s="98">
        <f>AJ79*0.8*0.89</f>
        <v>11906759.3036</v>
      </c>
      <c r="AK83" s="99">
        <f>AK79*0.8*0.89</f>
        <v>12803414.213333337</v>
      </c>
      <c r="AL83" s="100"/>
      <c r="AM83" s="96">
        <f>AM79*0.8*0.89</f>
        <v>3415424.460266667</v>
      </c>
      <c r="AN83" s="58"/>
      <c r="AO83" s="101">
        <f>AO79*0.8*0.89</f>
        <v>11906759.3036</v>
      </c>
      <c r="AP83" s="102">
        <f>AP79*0.8*0.89</f>
        <v>12803414.213333337</v>
      </c>
      <c r="AR83" s="99">
        <f>AR79*0.8*0.89</f>
        <v>10279378.746400001</v>
      </c>
      <c r="AS83" s="99">
        <f>AS79*0.8*0.89</f>
        <v>10881250.359999999</v>
      </c>
      <c r="AT83" s="103"/>
      <c r="AU83" s="99">
        <f>AU79*0.8*0.89</f>
        <v>15731568.764400002</v>
      </c>
      <c r="AV83" s="99">
        <f>AV79*0.8*0.89</f>
        <v>3087723.9920000001</v>
      </c>
      <c r="AW83" s="99">
        <f>AW79*0.8*0.89</f>
        <v>2371466.8016000004</v>
      </c>
      <c r="AX83" s="99">
        <f>AX79*0.8*0.89</f>
        <v>8304938.2747999988</v>
      </c>
      <c r="AY83" s="99">
        <f>AY79*0.8*0.89</f>
        <v>10881250.359999999</v>
      </c>
      <c r="AZ83" s="103"/>
      <c r="BA83" s="99">
        <f>BA79*0.8*0.89</f>
        <v>9148820.219200002</v>
      </c>
      <c r="BB83" s="99">
        <f>BB79*0.8*0.89</f>
        <v>2089784.436</v>
      </c>
      <c r="BC83" s="99">
        <f>BC79*0.8*0.89</f>
        <v>5262275.9202666674</v>
      </c>
      <c r="BD83" s="99">
        <f>BD79*0.8*0.89</f>
        <v>9105830.7272000015</v>
      </c>
      <c r="BE83" s="99">
        <f>BE79*0.8*0.89</f>
        <v>10881250.359999999</v>
      </c>
      <c r="BF83" s="103"/>
      <c r="BG83" s="99">
        <f>BG79*0.8*0.89</f>
        <v>11120663.742000001</v>
      </c>
      <c r="BH83" s="99">
        <f>BH79*0.8*0.89</f>
        <v>1439807.824</v>
      </c>
      <c r="BI83" s="99">
        <f>BI79*0.8*0.89</f>
        <v>2067954.3498666671</v>
      </c>
      <c r="BJ83" s="99">
        <f>BJ79*0.8*0.89</f>
        <v>7123998.2003999995</v>
      </c>
      <c r="BK83" s="99">
        <f>BK79*0.8*0.89</f>
        <v>13516009.920000004</v>
      </c>
      <c r="BL83" s="103"/>
      <c r="BM83" s="99">
        <f>BM79*0.8*0.89</f>
        <v>6185307.0480000004</v>
      </c>
      <c r="BN83" s="99">
        <f>BN79*0.8*0.89</f>
        <v>2137342.4047999997</v>
      </c>
      <c r="BO83" s="99">
        <f>BO79*0.8*0.89</f>
        <v>7479506.0304000033</v>
      </c>
      <c r="BP83" s="99">
        <f>BP79*0.8*0.89</f>
        <v>8822198.4712799862</v>
      </c>
      <c r="BQ83" s="99">
        <f>BQ79*0.8*0.89</f>
        <v>13516009.920000004</v>
      </c>
      <c r="BR83" s="103"/>
      <c r="BS83" s="99">
        <f>BS79*0.8*0.89</f>
        <v>4094888.9676000001</v>
      </c>
      <c r="BT83" s="99">
        <f>BT79*0.8*0.89</f>
        <v>3849227.5719999997</v>
      </c>
      <c r="BU83" s="99">
        <f>BU79*0.8*0.89</f>
        <v>6654331.221466668</v>
      </c>
      <c r="BV83" s="99">
        <f>BV79*0.8*0.89</f>
        <v>10534902.837200001</v>
      </c>
      <c r="BW83" s="99">
        <f>BW79*0.8*0.89</f>
        <v>13516009.920000004</v>
      </c>
      <c r="BX83" s="103"/>
      <c r="BY83" s="99">
        <f>BY79*0.8*0.89</f>
        <v>7914660.2807999989</v>
      </c>
      <c r="BZ83" s="99">
        <f>BZ79*0.8*0.89</f>
        <v>5097146.0560000008</v>
      </c>
      <c r="CA83" s="99">
        <f>CA79*0.8*0.89</f>
        <v>4169135.3426666674</v>
      </c>
      <c r="CB83" s="99">
        <f>CB79*0.8*0.89</f>
        <v>8210521.1651999997</v>
      </c>
      <c r="CC83" s="99">
        <f>CC79*0.8*0.89</f>
        <v>13529623.359999999</v>
      </c>
      <c r="CD83" s="103"/>
      <c r="CE83" s="99">
        <f>CE79*0.8*0.89</f>
        <v>5235346.6443999996</v>
      </c>
      <c r="CF83" s="99">
        <f>CF79*0.8*0.89</f>
        <v>3786225.1840000004</v>
      </c>
      <c r="CG83" s="99">
        <f>CG79*0.8*0.89</f>
        <v>7272952.4333333354</v>
      </c>
      <c r="CH83" s="99">
        <f>CH79*0.8*0.89</f>
        <v>9280737.2011190783</v>
      </c>
      <c r="CI83" s="99">
        <f>CI79*0.8*0.89</f>
        <v>13529623.359999999</v>
      </c>
      <c r="CJ83" s="103"/>
      <c r="CK83" s="99">
        <f>CK79*0.8*0.89</f>
        <v>8240502.5240000002</v>
      </c>
      <c r="CL83" s="99">
        <f>CL79*0.8*0.89</f>
        <v>3677292.21</v>
      </c>
      <c r="CM83" s="99">
        <f>CM79*0.8*0.89</f>
        <v>7372919.0845333356</v>
      </c>
      <c r="CN83" s="99">
        <f>CN79*0.8*0.89</f>
        <v>15354394.489600001</v>
      </c>
      <c r="CO83" s="99">
        <f>CO79*0.8*0.89</f>
        <v>13529623.359999999</v>
      </c>
      <c r="CP83" s="103"/>
      <c r="CQ83" s="99">
        <f>CQ79*0.8*0.89</f>
        <v>11126282.703600002</v>
      </c>
      <c r="CR83" s="99">
        <f>CR79*0.8*0.89</f>
        <v>12299089.779999999</v>
      </c>
      <c r="CS83" s="99">
        <f>CS79*0.8*0.89</f>
        <v>2165113.6800000011</v>
      </c>
      <c r="CT83" s="99">
        <f>CT79*0.8*0.89</f>
        <v>13199741.7984</v>
      </c>
      <c r="CU83" s="99">
        <f>CU79*0.8*0.89</f>
        <v>12803414.213333337</v>
      </c>
      <c r="CV83" s="103"/>
      <c r="CW83" s="99">
        <f>CW79*0.8*0.89</f>
        <v>12572627.043599999</v>
      </c>
      <c r="CX83" s="99">
        <f>CX79*0.8*0.89</f>
        <v>1686823.7640000002</v>
      </c>
      <c r="CY83" s="99">
        <f>CY79*0.8*0.89</f>
        <v>4091041.5213333331</v>
      </c>
      <c r="CZ83" s="99">
        <f>CZ79*0.8*0.89</f>
        <v>10616116.298400002</v>
      </c>
      <c r="DA83" s="99">
        <f>DA79*0.8*0.89</f>
        <v>12803414.213333337</v>
      </c>
      <c r="DB83" s="103"/>
      <c r="DC83" s="99">
        <f>DC79*0.8*0.89</f>
        <v>11822335.576800002</v>
      </c>
      <c r="DD83" s="99">
        <f>DD79*0.8*0.89</f>
        <v>1888113.6400000001</v>
      </c>
    </row>
    <row r="84" spans="1:108" ht="27.95" customHeight="1" thickTop="1" x14ac:dyDescent="0.2">
      <c r="F84" s="104"/>
      <c r="H84" s="105"/>
      <c r="I84" s="104"/>
      <c r="K84" s="105"/>
      <c r="L84" s="104"/>
      <c r="N84" s="105"/>
      <c r="O84" s="104"/>
      <c r="Q84" s="105"/>
      <c r="R84" s="104"/>
      <c r="T84" s="105"/>
      <c r="U84" s="104"/>
      <c r="W84" s="105"/>
      <c r="X84" s="104"/>
      <c r="Z84" s="105"/>
      <c r="AA84" s="104"/>
      <c r="AC84" s="105"/>
      <c r="AD84" s="104"/>
      <c r="AF84" s="105"/>
      <c r="AG84" s="104"/>
      <c r="AI84" s="105"/>
      <c r="AJ84" s="104"/>
      <c r="AL84" s="105"/>
      <c r="AN84" s="58"/>
      <c r="AO84" s="104"/>
    </row>
    <row r="85" spans="1:108" ht="27.95" customHeight="1" thickBot="1" x14ac:dyDescent="0.25">
      <c r="F85" s="104"/>
      <c r="H85" s="105"/>
      <c r="I85" s="104"/>
      <c r="K85" s="105"/>
      <c r="L85" s="104"/>
      <c r="N85" s="105"/>
      <c r="O85" s="104"/>
      <c r="Q85" s="105"/>
      <c r="R85" s="104"/>
      <c r="T85" s="105"/>
      <c r="U85" s="104"/>
      <c r="W85" s="105"/>
      <c r="X85" s="104"/>
      <c r="Z85" s="105"/>
      <c r="AA85" s="104"/>
      <c r="AC85" s="105"/>
      <c r="AD85" s="104"/>
      <c r="AF85" s="105"/>
      <c r="AG85" s="104"/>
      <c r="AI85" s="105"/>
      <c r="AJ85" s="104"/>
      <c r="AL85" s="105"/>
      <c r="AN85" s="58"/>
      <c r="AO85" s="104"/>
    </row>
    <row r="86" spans="1:108" ht="27.95" customHeight="1" thickTop="1" x14ac:dyDescent="0.2">
      <c r="A86" s="74"/>
      <c r="B86" s="75"/>
      <c r="C86" s="76"/>
      <c r="D86" s="77" t="s">
        <v>217</v>
      </c>
      <c r="E86" s="76"/>
      <c r="F86" s="78"/>
      <c r="G86" s="79"/>
      <c r="H86" s="80"/>
      <c r="I86" s="78"/>
      <c r="J86" s="79"/>
      <c r="K86" s="80"/>
      <c r="L86" s="78"/>
      <c r="M86" s="79"/>
      <c r="N86" s="80"/>
      <c r="O86" s="78"/>
      <c r="P86" s="79"/>
      <c r="Q86" s="80"/>
      <c r="R86" s="78"/>
      <c r="S86" s="79"/>
      <c r="T86" s="80"/>
      <c r="U86" s="78"/>
      <c r="V86" s="79"/>
      <c r="W86" s="80"/>
      <c r="X86" s="78"/>
      <c r="Y86" s="79"/>
      <c r="Z86" s="80"/>
      <c r="AA86" s="78"/>
      <c r="AB86" s="79"/>
      <c r="AC86" s="80"/>
      <c r="AD86" s="78"/>
      <c r="AE86" s="79"/>
      <c r="AF86" s="80"/>
      <c r="AG86" s="78"/>
      <c r="AH86" s="79"/>
      <c r="AI86" s="80"/>
      <c r="AJ86" s="78"/>
      <c r="AK86" s="79"/>
      <c r="AL86" s="80"/>
      <c r="AM86" s="81"/>
      <c r="AN86" s="58"/>
      <c r="AO86" s="78"/>
      <c r="AP86" s="83"/>
      <c r="AR86" s="74"/>
      <c r="AS86" s="74"/>
      <c r="AT86" s="80"/>
      <c r="AU86" s="74"/>
      <c r="AV86" s="74"/>
      <c r="AW86" s="74"/>
      <c r="AX86" s="74"/>
      <c r="AY86" s="74"/>
      <c r="AZ86" s="80"/>
      <c r="BA86" s="74"/>
      <c r="BB86" s="74"/>
      <c r="BC86" s="74"/>
      <c r="BD86" s="74"/>
      <c r="BE86" s="74"/>
      <c r="BF86" s="80"/>
      <c r="BG86" s="74"/>
      <c r="BH86" s="74"/>
      <c r="BI86" s="74"/>
      <c r="BJ86" s="74"/>
      <c r="BK86" s="74"/>
      <c r="BL86" s="80"/>
      <c r="BM86" s="74"/>
      <c r="BN86" s="74"/>
      <c r="BO86" s="74"/>
      <c r="BP86" s="74"/>
      <c r="BQ86" s="74"/>
      <c r="BR86" s="80"/>
      <c r="BS86" s="74"/>
      <c r="BT86" s="74"/>
      <c r="BU86" s="74"/>
      <c r="BV86" s="74"/>
      <c r="BW86" s="74"/>
      <c r="BX86" s="80"/>
      <c r="BY86" s="74"/>
      <c r="BZ86" s="74"/>
      <c r="CA86" s="74"/>
      <c r="CB86" s="74"/>
      <c r="CC86" s="74"/>
      <c r="CD86" s="80"/>
      <c r="CE86" s="74"/>
      <c r="CF86" s="74"/>
      <c r="CG86" s="74"/>
      <c r="CH86" s="74"/>
      <c r="CI86" s="74"/>
      <c r="CJ86" s="80"/>
      <c r="CK86" s="74"/>
      <c r="CL86" s="74"/>
      <c r="CM86" s="74"/>
      <c r="CN86" s="74"/>
      <c r="CO86" s="74"/>
      <c r="CP86" s="80"/>
      <c r="CQ86" s="74"/>
      <c r="CR86" s="74"/>
      <c r="CS86" s="74"/>
      <c r="CT86" s="74"/>
      <c r="CU86" s="74"/>
      <c r="CV86" s="80"/>
      <c r="CW86" s="74"/>
      <c r="CX86" s="74"/>
      <c r="CY86" s="74"/>
      <c r="CZ86" s="74"/>
      <c r="DA86" s="74"/>
      <c r="DB86" s="80"/>
      <c r="DC86" s="74"/>
      <c r="DD86" s="74"/>
    </row>
    <row r="87" spans="1:108" ht="27.95" customHeight="1" x14ac:dyDescent="0.2">
      <c r="A87" s="62"/>
      <c r="B87" s="84"/>
      <c r="C87" s="85"/>
      <c r="D87" s="86" t="s">
        <v>159</v>
      </c>
      <c r="E87" s="85"/>
      <c r="F87" s="69">
        <f>F47+F79</f>
        <v>4237678.5250000004</v>
      </c>
      <c r="G87" s="70">
        <f>G47+G79</f>
        <v>5612102.7663303502</v>
      </c>
      <c r="H87" s="63">
        <f>F87/G87</f>
        <v>0.75509638747597985</v>
      </c>
      <c r="I87" s="69">
        <f>I47+I79</f>
        <v>6438620.6674999995</v>
      </c>
      <c r="J87" s="70">
        <f>J47+J79</f>
        <v>8378951.3137069913</v>
      </c>
      <c r="K87" s="63">
        <f>I87/J87</f>
        <v>0.76842798417591518</v>
      </c>
      <c r="L87" s="69">
        <f>L47+L79</f>
        <v>4730292.9550020667</v>
      </c>
      <c r="M87" s="70">
        <f>M47+M79</f>
        <v>7023028.4482314205</v>
      </c>
      <c r="N87" s="63">
        <f>L87/M87</f>
        <v>0.67354033802800217</v>
      </c>
      <c r="O87" s="69">
        <f>O47+O79</f>
        <v>5351128.7054937016</v>
      </c>
      <c r="P87" s="70">
        <f>P47+P79</f>
        <v>6656511.04067933</v>
      </c>
      <c r="Q87" s="63">
        <f>O87/P87</f>
        <v>0.80389391271070321</v>
      </c>
      <c r="R87" s="69">
        <f>R47+R79</f>
        <v>5118159.839494532</v>
      </c>
      <c r="S87" s="70">
        <f>S47+S79</f>
        <v>6868093.0139907468</v>
      </c>
      <c r="T87" s="63">
        <f>R87/S87</f>
        <v>0.74520828839512099</v>
      </c>
      <c r="U87" s="69">
        <f>U47+U79</f>
        <v>5156611.3475016542</v>
      </c>
      <c r="V87" s="70">
        <f>V47+V79</f>
        <v>6419018.7173496485</v>
      </c>
      <c r="W87" s="63">
        <f>U87/V87</f>
        <v>0.80333327796102294</v>
      </c>
      <c r="X87" s="69">
        <f>X47+X79</f>
        <v>3797180.2519986792</v>
      </c>
      <c r="Y87" s="70">
        <f>Y47+Y79</f>
        <v>5741176.033676018</v>
      </c>
      <c r="Z87" s="63">
        <f>X87/Y87</f>
        <v>0.66139415160335757</v>
      </c>
      <c r="AA87" s="69">
        <f>AA47+AA79</f>
        <v>4293451.8150012009</v>
      </c>
      <c r="AB87" s="70">
        <f>AB47+AB79</f>
        <v>6767470.9702021331</v>
      </c>
      <c r="AC87" s="63">
        <f>AA87/AB87</f>
        <v>0.63442485884397704</v>
      </c>
      <c r="AD87" s="69">
        <f>AD47+AD79</f>
        <v>5752436.168508512</v>
      </c>
      <c r="AE87" s="70">
        <f>AE47+AE79</f>
        <v>6945271.0291666966</v>
      </c>
      <c r="AF87" s="63">
        <f>AD87/AE87</f>
        <v>0.82825222289398504</v>
      </c>
      <c r="AG87" s="69">
        <f>AG47+AG79</f>
        <v>1578.75</v>
      </c>
      <c r="AH87" s="70">
        <f>AH47+AH79</f>
        <v>0</v>
      </c>
      <c r="AI87" s="63" t="e">
        <f>AG87/AH87</f>
        <v>#DIV/0!</v>
      </c>
      <c r="AJ87" s="69">
        <f>AJ47+AJ79</f>
        <v>44877139.02550035</v>
      </c>
      <c r="AK87" s="70">
        <f>AK47+AK79</f>
        <v>60411623.333333343</v>
      </c>
      <c r="AL87" s="63">
        <f>AJ87/AK87</f>
        <v>0.74285603579764214</v>
      </c>
      <c r="AM87" s="85">
        <f>AM47+AM79</f>
        <v>11010645.466666667</v>
      </c>
      <c r="AN87" s="58"/>
      <c r="AO87" s="69">
        <f>AO47+AO79</f>
        <v>44877139.02550035</v>
      </c>
      <c r="AP87" s="87">
        <f>AP47+AP79</f>
        <v>60411623.333333328</v>
      </c>
      <c r="AR87" s="70">
        <f>AR47+AR79</f>
        <v>45358206.556985334</v>
      </c>
      <c r="AS87" s="70">
        <f>AS47+AS79</f>
        <v>51537278.333333336</v>
      </c>
      <c r="AT87" s="63">
        <f>AR87/AS87</f>
        <v>0.88010481002929686</v>
      </c>
      <c r="AU87" s="70">
        <f>AU47+AU79</f>
        <v>79223637.900000006</v>
      </c>
      <c r="AV87" s="70">
        <f>AV47+AV79</f>
        <v>4398032</v>
      </c>
      <c r="AW87" s="70">
        <f>AW47+AW79</f>
        <v>7727896.9666666668</v>
      </c>
      <c r="AX87" s="70">
        <f>AX47+AX79</f>
        <v>40922370.807467714</v>
      </c>
      <c r="AY87" s="70">
        <f>AY47+AY79</f>
        <v>51537278.333333336</v>
      </c>
      <c r="AZ87" s="63">
        <f>AX87/AY87</f>
        <v>0.79403437920779563</v>
      </c>
      <c r="BA87" s="70">
        <f>BA47+BA79</f>
        <v>43874204.399999999</v>
      </c>
      <c r="BB87" s="70">
        <f>BB47+BB79</f>
        <v>12789708</v>
      </c>
      <c r="BC87" s="70">
        <f>BC47+BC79</f>
        <v>15058005.683333335</v>
      </c>
      <c r="BD87" s="70">
        <f>BD47+BD79</f>
        <v>53585952.543968894</v>
      </c>
      <c r="BE87" s="70">
        <f>BE47+BE79</f>
        <v>51537278.333333336</v>
      </c>
      <c r="BF87" s="63">
        <f>BD87/BE87</f>
        <v>1.0397513077307872</v>
      </c>
      <c r="BG87" s="70">
        <f>BG47+BG79</f>
        <v>62367467.549999997</v>
      </c>
      <c r="BH87" s="70">
        <f>BH47+BH79</f>
        <v>22621084.5</v>
      </c>
      <c r="BI87" s="70">
        <f>BI47+BI79</f>
        <v>7286148.4333333354</v>
      </c>
      <c r="BJ87" s="70">
        <f>BJ47+BJ79</f>
        <v>38228425.205960751</v>
      </c>
      <c r="BK87" s="70">
        <f>BK47+BK79</f>
        <v>61818375</v>
      </c>
      <c r="BL87" s="63">
        <f>BJ87/BK87</f>
        <v>0.61839906348170348</v>
      </c>
      <c r="BM87" s="70">
        <f>BM47+BM79</f>
        <v>51399658.200000003</v>
      </c>
      <c r="BN87" s="70">
        <f>BN47+BN79</f>
        <v>33486123.899999999</v>
      </c>
      <c r="BO87" s="70">
        <f>BO47+BO79</f>
        <v>16409229.533333335</v>
      </c>
      <c r="BP87" s="70">
        <f>BP47+BP79</f>
        <v>38897420.593474433</v>
      </c>
      <c r="BQ87" s="70">
        <f>BQ47+BQ79</f>
        <v>61818375</v>
      </c>
      <c r="BR87" s="63">
        <f>BP87/BQ87</f>
        <v>0.62922101387288865</v>
      </c>
      <c r="BS87" s="70">
        <f>BS47+BS79</f>
        <v>69628259.100000009</v>
      </c>
      <c r="BT87" s="70">
        <f>BT47+BT79</f>
        <v>31901073.149999999</v>
      </c>
      <c r="BU87" s="70">
        <f>BU47+BU79</f>
        <v>14509837.75</v>
      </c>
      <c r="BV87" s="70">
        <f>BV47+BV79</f>
        <v>34386544.711981043</v>
      </c>
      <c r="BW87" s="70">
        <f>BW47+BW79</f>
        <v>61818375</v>
      </c>
      <c r="BX87" s="63">
        <f>BV87/BW87</f>
        <v>0.55625119087942776</v>
      </c>
      <c r="BY87" s="70">
        <f>BY47+BY79</f>
        <v>89401468.099999994</v>
      </c>
      <c r="BZ87" s="70">
        <f>BZ47+BZ79</f>
        <v>22297917.25</v>
      </c>
      <c r="CA87" s="70">
        <f>CA47+CA79</f>
        <v>11535743.733333336</v>
      </c>
      <c r="CB87" s="70">
        <f>CB47+CB79</f>
        <v>36792125.2969855</v>
      </c>
      <c r="CC87" s="70">
        <f>CC47+CC79</f>
        <v>60801246.666666664</v>
      </c>
      <c r="CD87" s="63">
        <f>CB87/CC87</f>
        <v>0.60512123211375213</v>
      </c>
      <c r="CE87" s="70">
        <f>CE47+CE79</f>
        <v>93956553.099999994</v>
      </c>
      <c r="CF87" s="70">
        <f>CF47+CF79</f>
        <v>24058223.75</v>
      </c>
      <c r="CG87" s="70">
        <f>CG47+CG79</f>
        <v>16317294.450000003</v>
      </c>
      <c r="CH87" s="70">
        <f>CH47+CH79</f>
        <v>59542533.73955626</v>
      </c>
      <c r="CI87" s="70">
        <f>CI47+CI79</f>
        <v>60801246.666666664</v>
      </c>
      <c r="CJ87" s="63">
        <f>CH87/CI87</f>
        <v>0.97929790923513294</v>
      </c>
      <c r="CK87" s="70">
        <f>CK47+CK79</f>
        <v>116188709.3</v>
      </c>
      <c r="CL87" s="70">
        <f>CL47+CL79</f>
        <v>23300531</v>
      </c>
      <c r="CM87" s="70">
        <f>CM47+CM79</f>
        <v>16428296.550000003</v>
      </c>
      <c r="CN87" s="70">
        <f>CN47+CN79</f>
        <v>45754334.280997708</v>
      </c>
      <c r="CO87" s="70">
        <f>CO47+CO79</f>
        <v>60801246.666666664</v>
      </c>
      <c r="CP87" s="63">
        <f>CN87/CO87</f>
        <v>0.75252296275829178</v>
      </c>
      <c r="CQ87" s="70">
        <f>CQ47+CQ79</f>
        <v>99379500.75</v>
      </c>
      <c r="CR87" s="70">
        <f>CR47+CR79</f>
        <v>25375887</v>
      </c>
      <c r="CS87" s="70">
        <f>CS47+CS79</f>
        <v>9047219.8666666672</v>
      </c>
      <c r="CT87" s="70">
        <f>CT47+CT79</f>
        <v>45724153.026518866</v>
      </c>
      <c r="CU87" s="70">
        <f>CU47+CU79</f>
        <v>60411623.333333343</v>
      </c>
      <c r="CV87" s="63">
        <f>CT87/CU87</f>
        <v>0.75687674827452678</v>
      </c>
      <c r="CW87" s="70">
        <f>CW47+CW79</f>
        <v>92642642.049999997</v>
      </c>
      <c r="CX87" s="70">
        <f>CX47+CX79</f>
        <v>6589729.5</v>
      </c>
      <c r="CY87" s="70">
        <f>CY47+CY79</f>
        <v>12710050.166666666</v>
      </c>
      <c r="CZ87" s="70">
        <f>CZ47+CZ79</f>
        <v>40519881.503000349</v>
      </c>
      <c r="DA87" s="70">
        <f>DA47+DA79</f>
        <v>60411623.333333343</v>
      </c>
      <c r="DB87" s="63">
        <f>CZ87/DA87</f>
        <v>0.67072989049514053</v>
      </c>
      <c r="DC87" s="70">
        <f>DC47+DC79</f>
        <v>95715158.450000003</v>
      </c>
      <c r="DD87" s="70">
        <f>DD47+DD79</f>
        <v>5439062.5</v>
      </c>
    </row>
    <row r="88" spans="1:108" ht="27.95" customHeight="1" x14ac:dyDescent="0.2">
      <c r="A88" s="62"/>
      <c r="B88" s="84"/>
      <c r="C88" s="85"/>
      <c r="D88" s="86" t="s">
        <v>160</v>
      </c>
      <c r="E88" s="85"/>
      <c r="F88" s="88">
        <f>F87*0.8*0.96</f>
        <v>3254537.1072</v>
      </c>
      <c r="G88" s="70">
        <f>G87*0.8*0.96</f>
        <v>4310094.924541709</v>
      </c>
      <c r="H88" s="71"/>
      <c r="I88" s="88">
        <f>I87*0.8*0.96</f>
        <v>4944860.6726399995</v>
      </c>
      <c r="J88" s="70">
        <f>J87*0.8*0.96</f>
        <v>6435034.6089269696</v>
      </c>
      <c r="K88" s="71"/>
      <c r="L88" s="88">
        <f>L87*0.8*0.96</f>
        <v>3632864.9894415871</v>
      </c>
      <c r="M88" s="70">
        <f>M87*0.8*0.96</f>
        <v>5393685.8482417306</v>
      </c>
      <c r="N88" s="71"/>
      <c r="O88" s="88">
        <f>O87*0.8*0.96</f>
        <v>4109666.8458191627</v>
      </c>
      <c r="P88" s="70">
        <f>P87*0.8*0.96</f>
        <v>5112200.479241726</v>
      </c>
      <c r="Q88" s="71"/>
      <c r="R88" s="88">
        <f>R87*0.8*0.96</f>
        <v>3930746.7567318007</v>
      </c>
      <c r="S88" s="70">
        <f>S87*0.8*0.96</f>
        <v>5274695.4347448936</v>
      </c>
      <c r="T88" s="71"/>
      <c r="U88" s="88">
        <f>U87*0.8*0.96</f>
        <v>3960277.5148812705</v>
      </c>
      <c r="V88" s="70">
        <f>V87*0.8*0.96</f>
        <v>4929806.3749245303</v>
      </c>
      <c r="W88" s="71"/>
      <c r="X88" s="88">
        <f>X87*0.8*0.96</f>
        <v>2916234.4335349859</v>
      </c>
      <c r="Y88" s="70">
        <f>Y87*0.8*0.96</f>
        <v>4409223.1938631823</v>
      </c>
      <c r="Z88" s="71"/>
      <c r="AA88" s="88">
        <f>AA87*0.8*0.96</f>
        <v>3297370.9939209223</v>
      </c>
      <c r="AB88" s="70">
        <f>AB87*0.8*0.96</f>
        <v>5197417.7051152382</v>
      </c>
      <c r="AC88" s="71"/>
      <c r="AD88" s="88">
        <f>AD87*0.8*0.96</f>
        <v>4417870.9774145372</v>
      </c>
      <c r="AE88" s="70">
        <f>AE87*0.8*0.96</f>
        <v>5333968.150400023</v>
      </c>
      <c r="AF88" s="71"/>
      <c r="AG88" s="88">
        <f>AG87*0.8*0.96</f>
        <v>1212.48</v>
      </c>
      <c r="AH88" s="70">
        <f>AH87*0.8*0.96</f>
        <v>0</v>
      </c>
      <c r="AI88" s="71"/>
      <c r="AJ88" s="88">
        <f>AJ87*0.8*0.96</f>
        <v>34465642.771584272</v>
      </c>
      <c r="AK88" s="70">
        <f>AK87*0.8*0.96</f>
        <v>46396126.720000014</v>
      </c>
      <c r="AL88" s="71"/>
      <c r="AM88" s="85">
        <f>AM87*0.8*0.96</f>
        <v>8456175.7183999997</v>
      </c>
      <c r="AN88" s="58"/>
      <c r="AO88" s="69">
        <f>AO87*0.8*0.96</f>
        <v>34465642.771584272</v>
      </c>
      <c r="AP88" s="87">
        <f>AP87*0.8*0.96</f>
        <v>46396126.719999999</v>
      </c>
      <c r="AR88" s="70">
        <f>AR87*0.8*0.96</f>
        <v>34835102.635764733</v>
      </c>
      <c r="AS88" s="70">
        <f>AS87*0.8*0.96</f>
        <v>39580629.760000005</v>
      </c>
      <c r="AT88" s="63"/>
      <c r="AU88" s="70">
        <f>AU87*0.8*0.96</f>
        <v>60843753.907200009</v>
      </c>
      <c r="AV88" s="70">
        <f>AV87*0.8*0.96</f>
        <v>3377688.5759999999</v>
      </c>
      <c r="AW88" s="70">
        <f>AW87*0.8*0.96</f>
        <v>5935024.8704000004</v>
      </c>
      <c r="AX88" s="70">
        <f>AX87*0.8*0.96</f>
        <v>31428380.780135207</v>
      </c>
      <c r="AY88" s="70">
        <f>AY87*0.8*0.96</f>
        <v>39580629.760000005</v>
      </c>
      <c r="AZ88" s="63"/>
      <c r="BA88" s="70">
        <f>BA87*0.8*0.96</f>
        <v>33695388.979200006</v>
      </c>
      <c r="BB88" s="70">
        <f>BB87*0.8*0.96</f>
        <v>9822495.7440000009</v>
      </c>
      <c r="BC88" s="70">
        <f>BC87*0.8*0.96</f>
        <v>11564548.364800002</v>
      </c>
      <c r="BD88" s="70">
        <f>BD87*0.8*0.96</f>
        <v>41154011.553768106</v>
      </c>
      <c r="BE88" s="70">
        <f>BE87*0.8*0.96</f>
        <v>39580629.760000005</v>
      </c>
      <c r="BF88" s="63"/>
      <c r="BG88" s="70">
        <f>BG87*0.8*0.96</f>
        <v>47898215.078400001</v>
      </c>
      <c r="BH88" s="70">
        <f>BH87*0.8*0.96</f>
        <v>17372992.896000002</v>
      </c>
      <c r="BI88" s="70">
        <f>BI87*0.8*0.96</f>
        <v>5595761.9968000017</v>
      </c>
      <c r="BJ88" s="70">
        <f>BJ87*0.8*0.96</f>
        <v>29359430.558177859</v>
      </c>
      <c r="BK88" s="70">
        <f>BK87*0.8*0.96</f>
        <v>47476512</v>
      </c>
      <c r="BL88" s="63"/>
      <c r="BM88" s="70">
        <f>BM87*0.8*0.96</f>
        <v>39474937.497600004</v>
      </c>
      <c r="BN88" s="70">
        <f>BN87*0.8*0.96</f>
        <v>25717343.155200001</v>
      </c>
      <c r="BO88" s="70">
        <f>BO87*0.8*0.96</f>
        <v>12602288.281600002</v>
      </c>
      <c r="BP88" s="70">
        <f>BP87*0.8*0.96</f>
        <v>29873219.015788365</v>
      </c>
      <c r="BQ88" s="70">
        <f>BQ87*0.8*0.96</f>
        <v>47476512</v>
      </c>
      <c r="BR88" s="63"/>
      <c r="BS88" s="70">
        <f>BS87*0.8*0.96</f>
        <v>53474502.988800004</v>
      </c>
      <c r="BT88" s="70">
        <f>BT87*0.8*0.96</f>
        <v>24500024.179199997</v>
      </c>
      <c r="BU88" s="70">
        <f>BU87*0.8*0.96</f>
        <v>11143555.392000001</v>
      </c>
      <c r="BV88" s="70">
        <f>BV87*0.8*0.96</f>
        <v>26408866.33880144</v>
      </c>
      <c r="BW88" s="70">
        <f>BW87*0.8*0.96</f>
        <v>47476512</v>
      </c>
      <c r="BX88" s="63"/>
      <c r="BY88" s="70">
        <f>BY87*0.8*0.96</f>
        <v>68660327.500799999</v>
      </c>
      <c r="BZ88" s="70">
        <f>BZ87*0.8*0.96</f>
        <v>17124800.447999999</v>
      </c>
      <c r="CA88" s="70">
        <f>CA87*0.8*0.96</f>
        <v>8859451.1872000024</v>
      </c>
      <c r="CB88" s="70">
        <f>CB87*0.8*0.96</f>
        <v>28256352.228084866</v>
      </c>
      <c r="CC88" s="70">
        <f>CC87*0.8*0.96</f>
        <v>46695357.439999998</v>
      </c>
      <c r="CD88" s="63"/>
      <c r="CE88" s="70">
        <f>CE87*0.8*0.96</f>
        <v>72158632.7808</v>
      </c>
      <c r="CF88" s="70">
        <f>CF87*0.8*0.96</f>
        <v>18476715.84</v>
      </c>
      <c r="CG88" s="70">
        <f>CG87*0.8*0.96</f>
        <v>12531682.137600001</v>
      </c>
      <c r="CH88" s="70">
        <f>CH87*0.8*0.96</f>
        <v>45728665.911979206</v>
      </c>
      <c r="CI88" s="70">
        <f>CI87*0.8*0.96</f>
        <v>46695357.439999998</v>
      </c>
      <c r="CJ88" s="63"/>
      <c r="CK88" s="70">
        <f>CK87*0.8*0.96</f>
        <v>89232928.742399991</v>
      </c>
      <c r="CL88" s="70">
        <f>CL87*0.8*0.96</f>
        <v>17894807.807999998</v>
      </c>
      <c r="CM88" s="70">
        <f>CM87*0.8*0.96</f>
        <v>12616931.750400001</v>
      </c>
      <c r="CN88" s="70">
        <f>CN87*0.8*0.96</f>
        <v>35139328.72780624</v>
      </c>
      <c r="CO88" s="70">
        <f>CO87*0.8*0.96</f>
        <v>46695357.439999998</v>
      </c>
      <c r="CP88" s="63"/>
      <c r="CQ88" s="70">
        <f>CQ87*0.8*0.96</f>
        <v>76323456.576000005</v>
      </c>
      <c r="CR88" s="70">
        <f>CR87*0.8*0.96</f>
        <v>19488681.216000002</v>
      </c>
      <c r="CS88" s="70">
        <f>CS87*0.8*0.96</f>
        <v>6948264.8576000007</v>
      </c>
      <c r="CT88" s="70">
        <f>CT87*0.8*0.96</f>
        <v>35116149.524366491</v>
      </c>
      <c r="CU88" s="70">
        <f>CU87*0.8*0.96</f>
        <v>46396126.720000014</v>
      </c>
      <c r="CV88" s="63"/>
      <c r="CW88" s="70">
        <f>CW87*0.8*0.96</f>
        <v>71149549.094400004</v>
      </c>
      <c r="CX88" s="70">
        <f>CX87*0.8*0.96</f>
        <v>5060912.2560000001</v>
      </c>
      <c r="CY88" s="70">
        <f>CY87*0.8*0.96</f>
        <v>9761318.527999999</v>
      </c>
      <c r="CZ88" s="70">
        <f>CZ87*0.8*0.96</f>
        <v>31119268.99430427</v>
      </c>
      <c r="DA88" s="70">
        <f>DA87*0.8*0.96</f>
        <v>46396126.720000014</v>
      </c>
      <c r="DB88" s="63"/>
      <c r="DC88" s="70">
        <f>DC87*0.8*0.96</f>
        <v>73509241.689600006</v>
      </c>
      <c r="DD88" s="70">
        <f>DD87*0.8*0.96</f>
        <v>4177200</v>
      </c>
    </row>
    <row r="89" spans="1:108" ht="27.95" customHeight="1" x14ac:dyDescent="0.2">
      <c r="A89" s="89"/>
      <c r="B89" s="90"/>
      <c r="C89" s="91"/>
      <c r="D89" s="86" t="s">
        <v>161</v>
      </c>
      <c r="E89" s="91"/>
      <c r="F89" s="88">
        <f>F87*0.8*0.93</f>
        <v>3152832.8226000005</v>
      </c>
      <c r="G89" s="70">
        <f>G87*0.8*0.93</f>
        <v>4175404.458149781</v>
      </c>
      <c r="H89" s="92"/>
      <c r="I89" s="88">
        <f>I87*0.8*0.93</f>
        <v>4790333.7766200006</v>
      </c>
      <c r="J89" s="70">
        <f>J87*0.8*0.93</f>
        <v>6233939.7773980023</v>
      </c>
      <c r="K89" s="92"/>
      <c r="L89" s="88">
        <f>L87*0.8*0.93</f>
        <v>3519337.9585215379</v>
      </c>
      <c r="M89" s="70">
        <f>M87*0.8*0.93</f>
        <v>5225133.1654841769</v>
      </c>
      <c r="N89" s="92"/>
      <c r="O89" s="88">
        <f>O87*0.8*0.93</f>
        <v>3981239.7568873144</v>
      </c>
      <c r="P89" s="70">
        <f>P87*0.8*0.93</f>
        <v>4952444.214265422</v>
      </c>
      <c r="Q89" s="92"/>
      <c r="R89" s="88">
        <f>R87*0.8*0.93</f>
        <v>3807910.9205839322</v>
      </c>
      <c r="S89" s="70">
        <f>S87*0.8*0.93</f>
        <v>5109861.2024091166</v>
      </c>
      <c r="T89" s="92"/>
      <c r="U89" s="88">
        <f>U87*0.8*0.93</f>
        <v>3836518.8425412313</v>
      </c>
      <c r="V89" s="70">
        <f>V87*0.8*0.93</f>
        <v>4775749.9257081393</v>
      </c>
      <c r="W89" s="92"/>
      <c r="X89" s="88">
        <f>X87*0.8*0.93</f>
        <v>2825102.1074870178</v>
      </c>
      <c r="Y89" s="70">
        <f>Y87*0.8*0.93</f>
        <v>4271434.9690549579</v>
      </c>
      <c r="Z89" s="92"/>
      <c r="AA89" s="88">
        <f>AA87*0.8*0.93</f>
        <v>3194328.1503608935</v>
      </c>
      <c r="AB89" s="70">
        <f>AB87*0.8*0.93</f>
        <v>5034998.4018303882</v>
      </c>
      <c r="AC89" s="92"/>
      <c r="AD89" s="88">
        <f>AD87*0.8*0.93</f>
        <v>4279812.5093703335</v>
      </c>
      <c r="AE89" s="70">
        <f>AE87*0.8*0.93</f>
        <v>5167281.6457000226</v>
      </c>
      <c r="AF89" s="92"/>
      <c r="AG89" s="88">
        <f>AG87*0.8*0.93</f>
        <v>1174.5900000000001</v>
      </c>
      <c r="AH89" s="70">
        <f>AH87*0.8*0.93</f>
        <v>0</v>
      </c>
      <c r="AI89" s="92"/>
      <c r="AJ89" s="88">
        <f>AJ87*0.8*0.93</f>
        <v>33388591.434972264</v>
      </c>
      <c r="AK89" s="70">
        <f>AK87*0.8*0.93</f>
        <v>44946247.760000013</v>
      </c>
      <c r="AL89" s="92"/>
      <c r="AM89" s="85">
        <f>AM87*0.8*0.93</f>
        <v>8191920.2272000005</v>
      </c>
      <c r="AN89" s="58"/>
      <c r="AO89" s="69">
        <f>AO87*0.8*0.93</f>
        <v>33388591.434972264</v>
      </c>
      <c r="AP89" s="87">
        <f>AP87*0.8*0.93</f>
        <v>44946247.759999998</v>
      </c>
      <c r="AR89" s="70">
        <f>AR87*0.8*0.93</f>
        <v>33746505.678397089</v>
      </c>
      <c r="AS89" s="70">
        <f>AS87*0.8*0.93</f>
        <v>38343735.080000006</v>
      </c>
      <c r="AT89" s="93"/>
      <c r="AU89" s="70">
        <f>AU87*0.8*0.93</f>
        <v>58942386.597600013</v>
      </c>
      <c r="AV89" s="70">
        <f>AV87*0.8*0.93</f>
        <v>3272135.8080000002</v>
      </c>
      <c r="AW89" s="70">
        <f>AW87*0.8*0.93</f>
        <v>5749555.3432000009</v>
      </c>
      <c r="AX89" s="70">
        <f>AX87*0.8*0.93</f>
        <v>30446243.880755983</v>
      </c>
      <c r="AY89" s="70">
        <f>AY87*0.8*0.93</f>
        <v>38343735.080000006</v>
      </c>
      <c r="AZ89" s="93"/>
      <c r="BA89" s="70">
        <f>BA87*0.8*0.93</f>
        <v>32642408.073600005</v>
      </c>
      <c r="BB89" s="70">
        <f>BB87*0.8*0.93</f>
        <v>9515542.7520000003</v>
      </c>
      <c r="BC89" s="70">
        <f>BC87*0.8*0.93</f>
        <v>11203156.228400003</v>
      </c>
      <c r="BD89" s="70">
        <f>BD87*0.8*0.93</f>
        <v>39867948.692712858</v>
      </c>
      <c r="BE89" s="70">
        <f>BE87*0.8*0.93</f>
        <v>38343735.080000006</v>
      </c>
      <c r="BF89" s="93"/>
      <c r="BG89" s="70">
        <f>BG87*0.8*0.93</f>
        <v>46401395.857200004</v>
      </c>
      <c r="BH89" s="70">
        <f>BH87*0.8*0.93</f>
        <v>16830086.868000001</v>
      </c>
      <c r="BI89" s="70">
        <f>BI87*0.8*0.93</f>
        <v>5420894.4344000025</v>
      </c>
      <c r="BJ89" s="70">
        <f>BJ87*0.8*0.93</f>
        <v>28441948.353234801</v>
      </c>
      <c r="BK89" s="70">
        <f>BK87*0.8*0.93</f>
        <v>45992871</v>
      </c>
      <c r="BL89" s="93"/>
      <c r="BM89" s="70">
        <f>BM87*0.8*0.93</f>
        <v>38241345.700800002</v>
      </c>
      <c r="BN89" s="70">
        <f>BN87*0.8*0.93</f>
        <v>24913676.181600001</v>
      </c>
      <c r="BO89" s="70">
        <f>BO87*0.8*0.93</f>
        <v>12208466.772800002</v>
      </c>
      <c r="BP89" s="70">
        <f>BP87*0.8*0.93</f>
        <v>28939680.92154498</v>
      </c>
      <c r="BQ89" s="70">
        <f>BQ87*0.8*0.93</f>
        <v>45992871</v>
      </c>
      <c r="BR89" s="93"/>
      <c r="BS89" s="70">
        <f>BS87*0.8*0.93</f>
        <v>51803424.77040001</v>
      </c>
      <c r="BT89" s="70">
        <f>BT87*0.8*0.93</f>
        <v>23734398.423599999</v>
      </c>
      <c r="BU89" s="70">
        <f>BU87*0.8*0.93</f>
        <v>10795319.286000002</v>
      </c>
      <c r="BV89" s="70">
        <f>BV87*0.8*0.93</f>
        <v>25583589.265713897</v>
      </c>
      <c r="BW89" s="70">
        <f>BW87*0.8*0.93</f>
        <v>45992871</v>
      </c>
      <c r="BX89" s="93"/>
      <c r="BY89" s="70">
        <f>BY87*0.8*0.93</f>
        <v>66514692.266400009</v>
      </c>
      <c r="BZ89" s="70">
        <f>BZ87*0.8*0.93</f>
        <v>16589650.434000002</v>
      </c>
      <c r="CA89" s="70">
        <f>CA87*0.8*0.93</f>
        <v>8582593.3376000039</v>
      </c>
      <c r="CB89" s="70">
        <f>CB87*0.8*0.93</f>
        <v>27373341.220957216</v>
      </c>
      <c r="CC89" s="70">
        <f>CC87*0.8*0.93</f>
        <v>45236127.520000003</v>
      </c>
      <c r="CD89" s="93"/>
      <c r="CE89" s="70">
        <f>CE87*0.8*0.93</f>
        <v>69903675.506400004</v>
      </c>
      <c r="CF89" s="70">
        <f>CF87*0.8*0.93</f>
        <v>17899318.470000003</v>
      </c>
      <c r="CG89" s="70">
        <f>CG87*0.8*0.93</f>
        <v>12140067.070800003</v>
      </c>
      <c r="CH89" s="70">
        <f>CH87*0.8*0.93</f>
        <v>44299645.102229863</v>
      </c>
      <c r="CI89" s="70">
        <f>CI87*0.8*0.93</f>
        <v>45236127.520000003</v>
      </c>
      <c r="CJ89" s="93"/>
      <c r="CK89" s="70">
        <f>CK87*0.8*0.93</f>
        <v>86444399.7192</v>
      </c>
      <c r="CL89" s="70">
        <f>CL87*0.8*0.93</f>
        <v>17335595.064000003</v>
      </c>
      <c r="CM89" s="70">
        <f>CM87*0.8*0.93</f>
        <v>12222652.633200003</v>
      </c>
      <c r="CN89" s="70">
        <f>CN87*0.8*0.93</f>
        <v>34041224.7050623</v>
      </c>
      <c r="CO89" s="70">
        <f>CO87*0.8*0.93</f>
        <v>45236127.520000003</v>
      </c>
      <c r="CP89" s="93"/>
      <c r="CQ89" s="70">
        <f>CQ87*0.8*0.93</f>
        <v>73938348.558000013</v>
      </c>
      <c r="CR89" s="70">
        <f>CR87*0.8*0.93</f>
        <v>18879659.928000003</v>
      </c>
      <c r="CS89" s="70">
        <f>CS87*0.8*0.93</f>
        <v>6731131.5808000015</v>
      </c>
      <c r="CT89" s="70">
        <f>CT87*0.8*0.93</f>
        <v>34018769.851730041</v>
      </c>
      <c r="CU89" s="70">
        <f>CU87*0.8*0.93</f>
        <v>44946247.760000013</v>
      </c>
      <c r="CV89" s="93"/>
      <c r="CW89" s="70">
        <f>CW87*0.8*0.93</f>
        <v>68926125.685200006</v>
      </c>
      <c r="CX89" s="70">
        <f>CX87*0.8*0.93</f>
        <v>4902758.7480000006</v>
      </c>
      <c r="CY89" s="70">
        <f>CY87*0.8*0.93</f>
        <v>9456277.324000001</v>
      </c>
      <c r="CZ89" s="70">
        <f>CZ87*0.8*0.93</f>
        <v>30146791.838232264</v>
      </c>
      <c r="DA89" s="70">
        <f>DA87*0.8*0.93</f>
        <v>44946247.760000013</v>
      </c>
      <c r="DB89" s="93"/>
      <c r="DC89" s="70">
        <f>DC87*0.8*0.93</f>
        <v>71212077.886800006</v>
      </c>
      <c r="DD89" s="70">
        <f>DD87*0.8*0.93</f>
        <v>4046662.5</v>
      </c>
    </row>
    <row r="90" spans="1:108" ht="27.95" customHeight="1" x14ac:dyDescent="0.2">
      <c r="A90" s="89"/>
      <c r="B90" s="90"/>
      <c r="C90" s="91"/>
      <c r="D90" s="86" t="s">
        <v>162</v>
      </c>
      <c r="E90" s="91"/>
      <c r="F90" s="88">
        <f>F87*0.8*0.9405</f>
        <v>3188429.3222100004</v>
      </c>
      <c r="G90" s="70">
        <f>G87*0.8*0.9405</f>
        <v>4222546.1213869555</v>
      </c>
      <c r="H90" s="92"/>
      <c r="I90" s="88">
        <f>I87*0.8*0.9405</f>
        <v>4844418.190227</v>
      </c>
      <c r="J90" s="70">
        <f>J87*0.8*0.9405</f>
        <v>6304322.9684331408</v>
      </c>
      <c r="K90" s="92"/>
      <c r="L90" s="88">
        <f>L87*0.8*0.9405</f>
        <v>3559072.4193435553</v>
      </c>
      <c r="M90" s="70">
        <f>M87*0.8*0.9405</f>
        <v>5284126.6044493206</v>
      </c>
      <c r="N90" s="92"/>
      <c r="O90" s="88">
        <f>O87*0.8*0.9405</f>
        <v>4026189.2380134612</v>
      </c>
      <c r="P90" s="70">
        <f>P87*0.8*0.9405</f>
        <v>5008358.907007128</v>
      </c>
      <c r="Q90" s="92"/>
      <c r="R90" s="88">
        <f>R87*0.8*0.9405</f>
        <v>3850903.4632356861</v>
      </c>
      <c r="S90" s="70">
        <f>S87*0.8*0.9405</f>
        <v>5167553.1837266386</v>
      </c>
      <c r="T90" s="92"/>
      <c r="U90" s="88">
        <f>U87*0.8*0.9405</f>
        <v>3879834.3778602448</v>
      </c>
      <c r="V90" s="70">
        <f>V87*0.8*0.9405</f>
        <v>4829669.6829338763</v>
      </c>
      <c r="W90" s="92"/>
      <c r="X90" s="88">
        <f>X87*0.8*0.9405</f>
        <v>2856998.4216038063</v>
      </c>
      <c r="Y90" s="70">
        <f>Y87*0.8*0.9405</f>
        <v>4319660.8477378367</v>
      </c>
      <c r="Z90" s="92"/>
      <c r="AA90" s="88">
        <f>AA87*0.8*0.9405</f>
        <v>3230393.1456069034</v>
      </c>
      <c r="AB90" s="70">
        <f>AB87*0.8*0.9405</f>
        <v>5091845.1579800854</v>
      </c>
      <c r="AC90" s="92"/>
      <c r="AD90" s="88">
        <f>AD87*0.8*0.9405</f>
        <v>4328132.9731858047</v>
      </c>
      <c r="AE90" s="70">
        <f>AE87*0.8*0.9405</f>
        <v>5225621.9223450227</v>
      </c>
      <c r="AF90" s="92"/>
      <c r="AG90" s="88">
        <f>AG87*0.8*0.9405</f>
        <v>1187.8515</v>
      </c>
      <c r="AH90" s="70">
        <f>AH87*0.8*0.9405</f>
        <v>0</v>
      </c>
      <c r="AI90" s="92"/>
      <c r="AJ90" s="88">
        <f>AJ87*0.8*0.9405</f>
        <v>33765559.402786463</v>
      </c>
      <c r="AK90" s="70">
        <f>AK87*0.8*0.9405</f>
        <v>45453705.396000013</v>
      </c>
      <c r="AL90" s="92"/>
      <c r="AM90" s="85">
        <f>AM87*0.8*0.9405</f>
        <v>8284409.6491200002</v>
      </c>
      <c r="AN90" s="58"/>
      <c r="AO90" s="69">
        <f>AO87*0.8*0.9405</f>
        <v>33765559.402786463</v>
      </c>
      <c r="AP90" s="87">
        <f>AP87*0.8*0.9405</f>
        <v>45453705.395999998</v>
      </c>
      <c r="AR90" s="70">
        <f>AR87*0.8*0.9405</f>
        <v>34127514.613475762</v>
      </c>
      <c r="AS90" s="70">
        <f>AS87*0.8*0.9405</f>
        <v>38776648.218000002</v>
      </c>
      <c r="AT90" s="93"/>
      <c r="AU90" s="70">
        <f>AU87*0.8*0.9405</f>
        <v>59607865.155960009</v>
      </c>
      <c r="AV90" s="70">
        <f>AV87*0.8*0.9405</f>
        <v>3309079.2768000001</v>
      </c>
      <c r="AW90" s="70">
        <f>AW87*0.8*0.9405</f>
        <v>5814469.677720001</v>
      </c>
      <c r="AX90" s="70">
        <f>AX87*0.8*0.9405</f>
        <v>30789991.795538712</v>
      </c>
      <c r="AY90" s="70">
        <f>AY87*0.8*0.9405</f>
        <v>38776648.218000002</v>
      </c>
      <c r="AZ90" s="93"/>
      <c r="BA90" s="70">
        <f>BA87*0.8*0.9405</f>
        <v>33010951.390560005</v>
      </c>
      <c r="BB90" s="70">
        <f>BB87*0.8*0.9405</f>
        <v>9622976.2992000002</v>
      </c>
      <c r="BC90" s="70">
        <f>BC87*0.8*0.9405</f>
        <v>11329643.476140002</v>
      </c>
      <c r="BD90" s="70">
        <f>BD87*0.8*0.9405</f>
        <v>40318070.694082193</v>
      </c>
      <c r="BE90" s="70">
        <f>BE87*0.8*0.9405</f>
        <v>38776648.218000002</v>
      </c>
      <c r="BF90" s="93"/>
      <c r="BG90" s="70">
        <f>BG87*0.8*0.9405</f>
        <v>46925282.584619999</v>
      </c>
      <c r="BH90" s="70">
        <f>BH87*0.8*0.9405</f>
        <v>17020103.9778</v>
      </c>
      <c r="BI90" s="70">
        <f>BI87*0.8*0.9405</f>
        <v>5482098.0812400021</v>
      </c>
      <c r="BJ90" s="70">
        <f>BJ87*0.8*0.9405</f>
        <v>28763067.124964871</v>
      </c>
      <c r="BK90" s="70">
        <f>BK87*0.8*0.9405</f>
        <v>46512145.350000001</v>
      </c>
      <c r="BL90" s="93"/>
      <c r="BM90" s="70">
        <f>BM87*0.8*0.9405</f>
        <v>38673102.829680003</v>
      </c>
      <c r="BN90" s="70">
        <f>BN87*0.8*0.9405</f>
        <v>25194959.622360002</v>
      </c>
      <c r="BO90" s="70">
        <f>BO87*0.8*0.9405</f>
        <v>12346304.300880002</v>
      </c>
      <c r="BP90" s="70">
        <f>BP87*0.8*0.9405</f>
        <v>29266419.254530162</v>
      </c>
      <c r="BQ90" s="70">
        <f>BQ87*0.8*0.9405</f>
        <v>46512145.350000001</v>
      </c>
      <c r="BR90" s="93"/>
      <c r="BS90" s="70">
        <f>BS87*0.8*0.9405</f>
        <v>52388302.146840006</v>
      </c>
      <c r="BT90" s="70">
        <f>BT87*0.8*0.9405</f>
        <v>24002367.438060001</v>
      </c>
      <c r="BU90" s="70">
        <f>BU87*0.8*0.9405</f>
        <v>10917201.9231</v>
      </c>
      <c r="BV90" s="70">
        <f>BV87*0.8*0.9405</f>
        <v>25872436.241294537</v>
      </c>
      <c r="BW90" s="70">
        <f>BW87*0.8*0.9405</f>
        <v>46512145.350000001</v>
      </c>
      <c r="BX90" s="93"/>
      <c r="BY90" s="70">
        <f>BY87*0.8*0.9405</f>
        <v>67265664.598440006</v>
      </c>
      <c r="BZ90" s="70">
        <f>BZ87*0.8*0.9405</f>
        <v>16776952.938900001</v>
      </c>
      <c r="CA90" s="70">
        <f>CA87*0.8*0.9405</f>
        <v>8679493.5849600025</v>
      </c>
      <c r="CB90" s="70">
        <f>CB87*0.8*0.9405</f>
        <v>27682395.073451892</v>
      </c>
      <c r="CC90" s="70">
        <f>CC87*0.8*0.9405</f>
        <v>45746857.992000006</v>
      </c>
      <c r="CD90" s="93"/>
      <c r="CE90" s="70">
        <f>CE87*0.8*0.9405</f>
        <v>70692910.552440003</v>
      </c>
      <c r="CF90" s="70">
        <f>CF87*0.8*0.9405</f>
        <v>18101407.5495</v>
      </c>
      <c r="CG90" s="70">
        <f>CG87*0.8*0.9405</f>
        <v>12277132.344180003</v>
      </c>
      <c r="CH90" s="70">
        <f>CH87*0.8*0.9405</f>
        <v>44799802.385642134</v>
      </c>
      <c r="CI90" s="70">
        <f>CI87*0.8*0.9405</f>
        <v>45746857.992000006</v>
      </c>
      <c r="CJ90" s="93"/>
      <c r="CK90" s="70">
        <f>CK87*0.8*0.9405</f>
        <v>87420384.877319992</v>
      </c>
      <c r="CL90" s="70">
        <f>CL87*0.8*0.9405</f>
        <v>17531319.5244</v>
      </c>
      <c r="CM90" s="70">
        <f>CM87*0.8*0.9405</f>
        <v>12360650.324220002</v>
      </c>
      <c r="CN90" s="70">
        <f>CN87*0.8*0.9405</f>
        <v>34425561.113022678</v>
      </c>
      <c r="CO90" s="70">
        <f>CO87*0.8*0.9405</f>
        <v>45746857.992000006</v>
      </c>
      <c r="CP90" s="93"/>
      <c r="CQ90" s="70">
        <f>CQ87*0.8*0.9405</f>
        <v>74773136.364300013</v>
      </c>
      <c r="CR90" s="70">
        <f>CR87*0.8*0.9405</f>
        <v>19092817.378800001</v>
      </c>
      <c r="CS90" s="70">
        <f>CS87*0.8*0.9405</f>
        <v>6807128.2276800014</v>
      </c>
      <c r="CT90" s="70">
        <f>CT87*0.8*0.9405</f>
        <v>34402852.7371528</v>
      </c>
      <c r="CU90" s="70">
        <f>CU87*0.8*0.9405</f>
        <v>45453705.396000013</v>
      </c>
      <c r="CV90" s="93"/>
      <c r="CW90" s="70">
        <f>CW87*0.8*0.9405</f>
        <v>69704323.878419995</v>
      </c>
      <c r="CX90" s="70">
        <f>CX87*0.8*0.9405</f>
        <v>4958112.4758000001</v>
      </c>
      <c r="CY90" s="70">
        <f>CY87*0.8*0.9405</f>
        <v>9563041.7454000004</v>
      </c>
      <c r="CZ90" s="70">
        <f>CZ87*0.8*0.9405</f>
        <v>30487158.842857465</v>
      </c>
      <c r="DA90" s="70">
        <f>DA87*0.8*0.9405</f>
        <v>45453705.396000013</v>
      </c>
      <c r="DB90" s="93"/>
      <c r="DC90" s="70">
        <f>DC87*0.8*0.9405</f>
        <v>72016085.217780009</v>
      </c>
      <c r="DD90" s="70">
        <f>DD87*0.8*0.9405</f>
        <v>4092350.625</v>
      </c>
    </row>
    <row r="91" spans="1:108" ht="27.95" customHeight="1" thickBot="1" x14ac:dyDescent="0.25">
      <c r="A91" s="94"/>
      <c r="B91" s="95"/>
      <c r="C91" s="96"/>
      <c r="D91" s="97" t="s">
        <v>163</v>
      </c>
      <c r="E91" s="96"/>
      <c r="F91" s="98">
        <f>F87*0.8*0.89</f>
        <v>3017227.1098000002</v>
      </c>
      <c r="G91" s="99">
        <f>G87*0.8*0.89</f>
        <v>3995817.1696272097</v>
      </c>
      <c r="H91" s="100"/>
      <c r="I91" s="98">
        <f>I87*0.8*0.89</f>
        <v>4584297.9152600002</v>
      </c>
      <c r="J91" s="99">
        <f>J87*0.8*0.89</f>
        <v>5965813.3353593778</v>
      </c>
      <c r="K91" s="100"/>
      <c r="L91" s="98">
        <f>L87*0.8*0.89</f>
        <v>3367968.5839614719</v>
      </c>
      <c r="M91" s="99">
        <f>M87*0.8*0.89</f>
        <v>5000396.2551407712</v>
      </c>
      <c r="N91" s="100"/>
      <c r="O91" s="98">
        <f>O87*0.8*0.89</f>
        <v>3810003.6383115156</v>
      </c>
      <c r="P91" s="99">
        <f>P87*0.8*0.89</f>
        <v>4739435.8609636836</v>
      </c>
      <c r="Q91" s="100"/>
      <c r="R91" s="98">
        <f>R87*0.8*0.89</f>
        <v>3644129.8057201072</v>
      </c>
      <c r="S91" s="99">
        <f>S87*0.8*0.89</f>
        <v>4890082.2259614123</v>
      </c>
      <c r="T91" s="100"/>
      <c r="U91" s="98">
        <f>U87*0.8*0.89</f>
        <v>3671507.2794211782</v>
      </c>
      <c r="V91" s="99">
        <f>V87*0.8*0.89</f>
        <v>4570341.3267529504</v>
      </c>
      <c r="W91" s="100"/>
      <c r="X91" s="98">
        <f>X87*0.8*0.89</f>
        <v>2703592.33942306</v>
      </c>
      <c r="Y91" s="99">
        <f>Y87*0.8*0.89</f>
        <v>4087717.3359773252</v>
      </c>
      <c r="Z91" s="100"/>
      <c r="AA91" s="98">
        <f>AA87*0.8*0.89</f>
        <v>3056937.692280855</v>
      </c>
      <c r="AB91" s="99">
        <f>AB87*0.8*0.89</f>
        <v>4818439.3307839194</v>
      </c>
      <c r="AC91" s="100"/>
      <c r="AD91" s="98">
        <f>AD87*0.8*0.89</f>
        <v>4095734.551978061</v>
      </c>
      <c r="AE91" s="99">
        <f>AE87*0.8*0.89</f>
        <v>4945032.9727666881</v>
      </c>
      <c r="AF91" s="100"/>
      <c r="AG91" s="98">
        <f>AG87*0.8*0.89</f>
        <v>1124.07</v>
      </c>
      <c r="AH91" s="99">
        <f>AH87*0.8*0.89</f>
        <v>0</v>
      </c>
      <c r="AI91" s="100"/>
      <c r="AJ91" s="98">
        <f>AJ87*0.8*0.89</f>
        <v>31952522.986156251</v>
      </c>
      <c r="AK91" s="99">
        <f>AK87*0.8*0.89</f>
        <v>43013075.813333347</v>
      </c>
      <c r="AL91" s="100"/>
      <c r="AM91" s="96">
        <f>AM87*0.8*0.89</f>
        <v>7839579.5722666662</v>
      </c>
      <c r="AN91" s="58"/>
      <c r="AO91" s="101">
        <f>AO87*0.8*0.89</f>
        <v>31952522.986156251</v>
      </c>
      <c r="AP91" s="102">
        <f>AP87*0.8*0.89</f>
        <v>43013075.813333333</v>
      </c>
      <c r="AR91" s="99">
        <f>AR87*0.8*0.89</f>
        <v>32295043.068573557</v>
      </c>
      <c r="AS91" s="99">
        <f>AS87*0.8*0.89</f>
        <v>36694542.173333339</v>
      </c>
      <c r="AT91" s="103"/>
      <c r="AU91" s="99">
        <f>AU87*0.8*0.89</f>
        <v>56407230.184800006</v>
      </c>
      <c r="AV91" s="99">
        <f>AV87*0.8*0.89</f>
        <v>3131398.784</v>
      </c>
      <c r="AW91" s="99">
        <f>AW87*0.8*0.89</f>
        <v>5502262.6402666671</v>
      </c>
      <c r="AX91" s="99">
        <f>AX87*0.8*0.89</f>
        <v>29136728.014917016</v>
      </c>
      <c r="AY91" s="99">
        <f>AY87*0.8*0.89</f>
        <v>36694542.173333339</v>
      </c>
      <c r="AZ91" s="103"/>
      <c r="BA91" s="99">
        <f>BA87*0.8*0.89</f>
        <v>31238433.532800004</v>
      </c>
      <c r="BB91" s="99">
        <f>BB87*0.8*0.89</f>
        <v>9106272.0960000008</v>
      </c>
      <c r="BC91" s="99">
        <f>BC87*0.8*0.89</f>
        <v>10721300.046533335</v>
      </c>
      <c r="BD91" s="99">
        <f>BD87*0.8*0.89</f>
        <v>38153198.211305849</v>
      </c>
      <c r="BE91" s="99">
        <f>BE87*0.8*0.89</f>
        <v>36694542.173333339</v>
      </c>
      <c r="BF91" s="103"/>
      <c r="BG91" s="99">
        <f>BG87*0.8*0.89</f>
        <v>44405636.895599999</v>
      </c>
      <c r="BH91" s="99">
        <f>BH87*0.8*0.89</f>
        <v>16106212.164000001</v>
      </c>
      <c r="BI91" s="99">
        <f>BI87*0.8*0.89</f>
        <v>5187737.6845333353</v>
      </c>
      <c r="BJ91" s="99">
        <f>BJ87*0.8*0.89</f>
        <v>27218638.746644057</v>
      </c>
      <c r="BK91" s="99">
        <f>BK87*0.8*0.89</f>
        <v>44014683</v>
      </c>
      <c r="BL91" s="103"/>
      <c r="BM91" s="99">
        <f>BM87*0.8*0.89</f>
        <v>36596556.638400003</v>
      </c>
      <c r="BN91" s="99">
        <f>BN87*0.8*0.89</f>
        <v>23842120.216800001</v>
      </c>
      <c r="BO91" s="99">
        <f>BO87*0.8*0.89</f>
        <v>11683371.427733336</v>
      </c>
      <c r="BP91" s="99">
        <f>BP87*0.8*0.89</f>
        <v>27694963.462553795</v>
      </c>
      <c r="BQ91" s="99">
        <f>BQ87*0.8*0.89</f>
        <v>44014683</v>
      </c>
      <c r="BR91" s="103"/>
      <c r="BS91" s="99">
        <f>BS87*0.8*0.89</f>
        <v>49575320.479200006</v>
      </c>
      <c r="BT91" s="99">
        <f>BT87*0.8*0.89</f>
        <v>22713564.082800001</v>
      </c>
      <c r="BU91" s="99">
        <f>BU87*0.8*0.89</f>
        <v>10331004.478000002</v>
      </c>
      <c r="BV91" s="99">
        <f>BV87*0.8*0.89</f>
        <v>24483219.834930502</v>
      </c>
      <c r="BW91" s="99">
        <f>BW87*0.8*0.89</f>
        <v>44014683</v>
      </c>
      <c r="BX91" s="103"/>
      <c r="BY91" s="99">
        <f>BY87*0.8*0.89</f>
        <v>63653845.287200004</v>
      </c>
      <c r="BZ91" s="99">
        <f>BZ87*0.8*0.89</f>
        <v>15876117.082</v>
      </c>
      <c r="CA91" s="99">
        <f>CA87*0.8*0.89</f>
        <v>8213449.5381333362</v>
      </c>
      <c r="CB91" s="99">
        <f>CB87*0.8*0.89</f>
        <v>26195993.211453676</v>
      </c>
      <c r="CC91" s="99">
        <f>CC87*0.8*0.89</f>
        <v>43290487.626666673</v>
      </c>
      <c r="CD91" s="103"/>
      <c r="CE91" s="99">
        <f>CE87*0.8*0.89</f>
        <v>66897065.807200007</v>
      </c>
      <c r="CF91" s="99">
        <f>CF87*0.8*0.89</f>
        <v>17129455.309999999</v>
      </c>
      <c r="CG91" s="99">
        <f>CG87*0.8*0.89</f>
        <v>11617913.648400003</v>
      </c>
      <c r="CH91" s="99">
        <f>CH87*0.8*0.89</f>
        <v>42394284.022564061</v>
      </c>
      <c r="CI91" s="99">
        <f>CI87*0.8*0.89</f>
        <v>43290487.626666673</v>
      </c>
      <c r="CJ91" s="103"/>
      <c r="CK91" s="99">
        <f>CK87*0.8*0.89</f>
        <v>82726361.021599993</v>
      </c>
      <c r="CL91" s="99">
        <f>CL87*0.8*0.89</f>
        <v>16589978.072000001</v>
      </c>
      <c r="CM91" s="99">
        <f>CM87*0.8*0.89</f>
        <v>11696947.143600002</v>
      </c>
      <c r="CN91" s="99">
        <f>CN87*0.8*0.89</f>
        <v>32577086.008070372</v>
      </c>
      <c r="CO91" s="99">
        <f>CO87*0.8*0.89</f>
        <v>43290487.626666673</v>
      </c>
      <c r="CP91" s="103"/>
      <c r="CQ91" s="99">
        <f>CQ87*0.8*0.89</f>
        <v>70758204.534000009</v>
      </c>
      <c r="CR91" s="99">
        <f>CR87*0.8*0.89</f>
        <v>18067631.544</v>
      </c>
      <c r="CS91" s="99">
        <f>CS87*0.8*0.89</f>
        <v>6441620.5450666677</v>
      </c>
      <c r="CT91" s="99">
        <f>CT87*0.8*0.89</f>
        <v>32555596.954881433</v>
      </c>
      <c r="CU91" s="99">
        <f>CU87*0.8*0.89</f>
        <v>43013075.813333347</v>
      </c>
      <c r="CV91" s="103"/>
      <c r="CW91" s="99">
        <f>CW87*0.8*0.89</f>
        <v>65961561.139600001</v>
      </c>
      <c r="CX91" s="99">
        <f>CX87*0.8*0.89</f>
        <v>4691887.404000001</v>
      </c>
      <c r="CY91" s="99">
        <f>CY87*0.8*0.89</f>
        <v>9049555.7186666671</v>
      </c>
      <c r="CZ91" s="99">
        <f>CZ87*0.8*0.89</f>
        <v>28850155.630136251</v>
      </c>
      <c r="DA91" s="99">
        <f>DA87*0.8*0.89</f>
        <v>43013075.813333347</v>
      </c>
      <c r="DB91" s="103"/>
      <c r="DC91" s="99">
        <f>DC87*0.8*0.89</f>
        <v>68149192.816400006</v>
      </c>
      <c r="DD91" s="99">
        <f>DD87*0.8*0.89</f>
        <v>3872612.5</v>
      </c>
    </row>
    <row r="92" spans="1:108" ht="27.95" customHeight="1" thickTop="1" x14ac:dyDescent="0.2">
      <c r="F92" s="104"/>
      <c r="H92" s="105"/>
      <c r="I92" s="104"/>
      <c r="K92" s="105"/>
      <c r="L92" s="104"/>
      <c r="N92" s="105"/>
      <c r="O92" s="104"/>
      <c r="Q92" s="105"/>
      <c r="R92" s="104"/>
      <c r="T92" s="105"/>
      <c r="U92" s="104"/>
      <c r="W92" s="105"/>
      <c r="X92" s="104"/>
      <c r="Z92" s="105"/>
      <c r="AA92" s="104"/>
      <c r="AC92" s="105"/>
      <c r="AD92" s="104"/>
      <c r="AF92" s="105"/>
      <c r="AG92" s="104"/>
      <c r="AI92" s="105"/>
      <c r="AJ92" s="104"/>
      <c r="AL92" s="105"/>
      <c r="AN92" s="58"/>
      <c r="AO92" s="104"/>
    </row>
    <row r="93" spans="1:108" ht="27.95" customHeight="1" x14ac:dyDescent="0.2">
      <c r="F93" s="104"/>
      <c r="H93" s="105"/>
      <c r="I93" s="104"/>
      <c r="K93" s="105"/>
      <c r="L93" s="104"/>
      <c r="N93" s="105"/>
      <c r="O93" s="104"/>
      <c r="Q93" s="105"/>
      <c r="R93" s="104"/>
      <c r="T93" s="105"/>
      <c r="U93" s="104"/>
      <c r="W93" s="105"/>
      <c r="X93" s="104"/>
      <c r="Z93" s="105"/>
      <c r="AA93" s="104"/>
      <c r="AC93" s="105"/>
      <c r="AD93" s="104"/>
      <c r="AF93" s="105"/>
      <c r="AG93" s="104"/>
      <c r="AI93" s="105"/>
      <c r="AJ93" s="104"/>
      <c r="AL93" s="105"/>
      <c r="AN93" s="58"/>
      <c r="AO93" s="104"/>
    </row>
    <row r="94" spans="1:108" ht="26.45" customHeight="1" x14ac:dyDescent="0.2">
      <c r="A94" s="49">
        <v>1.56</v>
      </c>
      <c r="B94" s="66" t="s">
        <v>218</v>
      </c>
      <c r="C94" s="85">
        <f t="shared" ref="C94:C157" si="50">1+C93</f>
        <v>1</v>
      </c>
      <c r="D94" s="67" t="s">
        <v>219</v>
      </c>
      <c r="E94" s="68"/>
      <c r="F94" s="69">
        <v>0</v>
      </c>
      <c r="G94" s="70">
        <v>0</v>
      </c>
      <c r="H94" s="71" t="e">
        <f t="shared" ref="H94:H157" si="51">F94/G94</f>
        <v>#DIV/0!</v>
      </c>
      <c r="I94" s="69">
        <v>0</v>
      </c>
      <c r="J94" s="70">
        <v>0</v>
      </c>
      <c r="K94" s="71" t="e">
        <f t="shared" ref="K94:K157" si="52">I94/J94</f>
        <v>#DIV/0!</v>
      </c>
      <c r="L94" s="69">
        <v>0</v>
      </c>
      <c r="M94" s="70">
        <v>0</v>
      </c>
      <c r="N94" s="71" t="e">
        <f t="shared" ref="N94:N157" si="53">L94/M94</f>
        <v>#DIV/0!</v>
      </c>
      <c r="O94" s="69">
        <v>0</v>
      </c>
      <c r="P94" s="70">
        <v>0</v>
      </c>
      <c r="Q94" s="71" t="e">
        <f t="shared" ref="Q94:Q157" si="54">O94/P94</f>
        <v>#DIV/0!</v>
      </c>
      <c r="R94" s="69">
        <v>0</v>
      </c>
      <c r="S94" s="70">
        <v>0</v>
      </c>
      <c r="T94" s="71" t="e">
        <f t="shared" ref="T94:T157" si="55">R94/S94</f>
        <v>#DIV/0!</v>
      </c>
      <c r="U94" s="69">
        <v>0</v>
      </c>
      <c r="V94" s="70">
        <v>0</v>
      </c>
      <c r="W94" s="71" t="e">
        <f t="shared" ref="W94:W157" si="56">U94/V94</f>
        <v>#DIV/0!</v>
      </c>
      <c r="X94" s="69">
        <v>0</v>
      </c>
      <c r="Y94" s="70">
        <v>0</v>
      </c>
      <c r="Z94" s="71" t="e">
        <f t="shared" ref="Z94:Z157" si="57">X94/Y94</f>
        <v>#DIV/0!</v>
      </c>
      <c r="AA94" s="69">
        <v>0</v>
      </c>
      <c r="AB94" s="70">
        <v>0</v>
      </c>
      <c r="AC94" s="71" t="e">
        <f t="shared" ref="AC94:AC157" si="58">AA94/AB94</f>
        <v>#DIV/0!</v>
      </c>
      <c r="AD94" s="69">
        <v>0</v>
      </c>
      <c r="AE94" s="70">
        <v>0</v>
      </c>
      <c r="AF94" s="71" t="e">
        <f t="shared" ref="AF94:AF157" si="59">AD94/AE94</f>
        <v>#DIV/0!</v>
      </c>
      <c r="AG94" s="69">
        <v>0</v>
      </c>
      <c r="AH94" s="70">
        <v>0</v>
      </c>
      <c r="AI94" s="71" t="e">
        <f t="shared" ref="AI94:AI157" si="60">AG94/AH94</f>
        <v>#DIV/0!</v>
      </c>
      <c r="AJ94" s="69">
        <v>0</v>
      </c>
      <c r="AK94" s="70">
        <v>0</v>
      </c>
      <c r="AL94" s="71" t="e">
        <f t="shared" ref="AL94:AL157" si="61">AJ94/AK94</f>
        <v>#DIV/0!</v>
      </c>
      <c r="AM94" s="57">
        <v>0</v>
      </c>
      <c r="AN94" s="58"/>
      <c r="AO94" s="64">
        <f t="shared" ref="AO94:AP157" si="62">F94+L94+X94+I94+O94+AA94+R94+U94+AG94+AD94</f>
        <v>0</v>
      </c>
      <c r="AP94" s="65">
        <f t="shared" si="62"/>
        <v>0</v>
      </c>
      <c r="AR94" s="62">
        <v>0</v>
      </c>
      <c r="AS94" s="62">
        <v>0</v>
      </c>
      <c r="AT94" s="63" t="e">
        <f t="shared" ref="AT94:AT157" si="63">AR94/AS94</f>
        <v>#DIV/0!</v>
      </c>
      <c r="AU94" s="62">
        <v>0</v>
      </c>
      <c r="AV94" s="62">
        <v>0</v>
      </c>
      <c r="AW94" s="62">
        <v>0</v>
      </c>
      <c r="AX94" s="62">
        <v>0</v>
      </c>
      <c r="AY94" s="62">
        <v>0</v>
      </c>
      <c r="AZ94" s="63" t="e">
        <f t="shared" ref="AZ94:AZ157" si="64">AX94/AY94</f>
        <v>#DIV/0!</v>
      </c>
      <c r="BA94" s="62">
        <v>0</v>
      </c>
      <c r="BB94" s="62">
        <v>0</v>
      </c>
      <c r="BC94" s="62">
        <v>0</v>
      </c>
      <c r="BD94" s="62">
        <v>0</v>
      </c>
      <c r="BE94" s="62">
        <v>0</v>
      </c>
      <c r="BF94" s="63" t="e">
        <f t="shared" ref="BF94:BF157" si="65">BD94/BE94</f>
        <v>#DIV/0!</v>
      </c>
      <c r="BG94" s="62">
        <v>0</v>
      </c>
      <c r="BH94" s="62">
        <v>0</v>
      </c>
      <c r="BI94" s="62">
        <v>0</v>
      </c>
      <c r="BJ94" s="62">
        <v>0</v>
      </c>
      <c r="BK94" s="62">
        <v>0</v>
      </c>
      <c r="BL94" s="63" t="e">
        <f t="shared" ref="BL94:BL157" si="66">BJ94/BK94</f>
        <v>#DIV/0!</v>
      </c>
      <c r="BM94" s="62">
        <v>0</v>
      </c>
      <c r="BN94" s="62">
        <v>0</v>
      </c>
      <c r="BO94" s="62">
        <v>0</v>
      </c>
      <c r="BP94" s="62">
        <v>0</v>
      </c>
      <c r="BQ94" s="62">
        <v>0</v>
      </c>
      <c r="BR94" s="63" t="e">
        <f t="shared" ref="BR94:BR157" si="67">BP94/BQ94</f>
        <v>#DIV/0!</v>
      </c>
      <c r="BS94" s="62">
        <v>0</v>
      </c>
      <c r="BT94" s="62">
        <v>0</v>
      </c>
      <c r="BU94" s="62">
        <v>0</v>
      </c>
      <c r="BV94" s="62">
        <v>0</v>
      </c>
      <c r="BW94" s="62">
        <v>0</v>
      </c>
      <c r="BX94" s="63" t="e">
        <f t="shared" ref="BX94:BX157" si="68">BV94/BW94</f>
        <v>#DIV/0!</v>
      </c>
      <c r="BY94" s="62">
        <v>0</v>
      </c>
      <c r="BZ94" s="62">
        <v>0</v>
      </c>
      <c r="CA94" s="62">
        <v>0</v>
      </c>
      <c r="CB94" s="62">
        <v>0</v>
      </c>
      <c r="CC94" s="62">
        <v>0</v>
      </c>
      <c r="CD94" s="63" t="e">
        <f t="shared" ref="CD94:CD157" si="69">CB94/CC94</f>
        <v>#DIV/0!</v>
      </c>
      <c r="CE94" s="62">
        <v>0</v>
      </c>
      <c r="CF94" s="62">
        <v>0</v>
      </c>
      <c r="CG94" s="62">
        <v>0</v>
      </c>
      <c r="CH94" s="62">
        <v>0</v>
      </c>
      <c r="CI94" s="62">
        <v>0</v>
      </c>
      <c r="CJ94" s="63" t="e">
        <f t="shared" ref="CJ94:CJ157" si="70">CH94/CI94</f>
        <v>#DIV/0!</v>
      </c>
      <c r="CK94" s="62">
        <v>0</v>
      </c>
      <c r="CL94" s="62">
        <v>0</v>
      </c>
      <c r="CM94" s="62">
        <v>0</v>
      </c>
      <c r="CN94" s="62">
        <v>0</v>
      </c>
      <c r="CO94" s="62">
        <v>0</v>
      </c>
      <c r="CP94" s="63" t="e">
        <f t="shared" ref="CP94:CP157" si="71">CN94/CO94</f>
        <v>#DIV/0!</v>
      </c>
      <c r="CQ94" s="62">
        <v>0</v>
      </c>
      <c r="CR94" s="62">
        <v>0</v>
      </c>
      <c r="CS94" s="62">
        <v>0</v>
      </c>
      <c r="CT94" s="62">
        <v>0</v>
      </c>
      <c r="CU94" s="62">
        <v>0</v>
      </c>
      <c r="CV94" s="63" t="e">
        <f t="shared" ref="CV94:CV157" si="72">CT94/CU94</f>
        <v>#DIV/0!</v>
      </c>
      <c r="CW94" s="62">
        <v>0</v>
      </c>
      <c r="CX94" s="62">
        <v>0</v>
      </c>
      <c r="CY94" s="62">
        <v>0</v>
      </c>
      <c r="CZ94" s="62">
        <v>0</v>
      </c>
      <c r="DA94" s="62">
        <v>0</v>
      </c>
      <c r="DB94" s="63" t="e">
        <f t="shared" ref="DB94:DB157" si="73">CZ94/DA94</f>
        <v>#DIV/0!</v>
      </c>
      <c r="DC94" s="62">
        <v>0</v>
      </c>
      <c r="DD94" s="62">
        <v>0</v>
      </c>
    </row>
    <row r="95" spans="1:108" ht="26.45" customHeight="1" x14ac:dyDescent="0.2">
      <c r="A95" s="49">
        <v>525</v>
      </c>
      <c r="B95" s="66" t="s">
        <v>220</v>
      </c>
      <c r="C95" s="85">
        <f t="shared" si="50"/>
        <v>2</v>
      </c>
      <c r="D95" s="67" t="s">
        <v>221</v>
      </c>
      <c r="E95" s="68"/>
      <c r="F95" s="69">
        <v>0</v>
      </c>
      <c r="G95" s="70">
        <v>0</v>
      </c>
      <c r="H95" s="71" t="e">
        <f t="shared" si="51"/>
        <v>#DIV/0!</v>
      </c>
      <c r="I95" s="69">
        <v>0</v>
      </c>
      <c r="J95" s="70">
        <v>0</v>
      </c>
      <c r="K95" s="71" t="e">
        <f t="shared" si="52"/>
        <v>#DIV/0!</v>
      </c>
      <c r="L95" s="69">
        <v>0</v>
      </c>
      <c r="M95" s="70">
        <v>0</v>
      </c>
      <c r="N95" s="71" t="e">
        <f t="shared" si="53"/>
        <v>#DIV/0!</v>
      </c>
      <c r="O95" s="69">
        <v>0</v>
      </c>
      <c r="P95" s="70">
        <v>0</v>
      </c>
      <c r="Q95" s="71" t="e">
        <f t="shared" si="54"/>
        <v>#DIV/0!</v>
      </c>
      <c r="R95" s="69">
        <v>0</v>
      </c>
      <c r="S95" s="70">
        <v>0</v>
      </c>
      <c r="T95" s="71" t="e">
        <f t="shared" si="55"/>
        <v>#DIV/0!</v>
      </c>
      <c r="U95" s="69">
        <v>0</v>
      </c>
      <c r="V95" s="70">
        <v>0</v>
      </c>
      <c r="W95" s="71" t="e">
        <f t="shared" si="56"/>
        <v>#DIV/0!</v>
      </c>
      <c r="X95" s="69">
        <v>0</v>
      </c>
      <c r="Y95" s="70">
        <v>0</v>
      </c>
      <c r="Z95" s="71" t="e">
        <f t="shared" si="57"/>
        <v>#DIV/0!</v>
      </c>
      <c r="AA95" s="69">
        <v>0</v>
      </c>
      <c r="AB95" s="70">
        <v>0</v>
      </c>
      <c r="AC95" s="71" t="e">
        <f t="shared" si="58"/>
        <v>#DIV/0!</v>
      </c>
      <c r="AD95" s="69">
        <v>0</v>
      </c>
      <c r="AE95" s="70">
        <v>0</v>
      </c>
      <c r="AF95" s="71" t="e">
        <f t="shared" si="59"/>
        <v>#DIV/0!</v>
      </c>
      <c r="AG95" s="69">
        <v>0</v>
      </c>
      <c r="AH95" s="70">
        <v>0</v>
      </c>
      <c r="AI95" s="71" t="e">
        <f t="shared" si="60"/>
        <v>#DIV/0!</v>
      </c>
      <c r="AJ95" s="69">
        <v>0</v>
      </c>
      <c r="AK95" s="70">
        <v>0</v>
      </c>
      <c r="AL95" s="71" t="e">
        <f t="shared" si="61"/>
        <v>#DIV/0!</v>
      </c>
      <c r="AM95" s="57">
        <v>0</v>
      </c>
      <c r="AN95" s="58"/>
      <c r="AO95" s="64">
        <f t="shared" si="62"/>
        <v>0</v>
      </c>
      <c r="AP95" s="65">
        <f t="shared" si="62"/>
        <v>0</v>
      </c>
      <c r="AR95" s="62">
        <v>0</v>
      </c>
      <c r="AS95" s="62">
        <v>0</v>
      </c>
      <c r="AT95" s="63" t="e">
        <f t="shared" si="63"/>
        <v>#DIV/0!</v>
      </c>
      <c r="AU95" s="62">
        <v>0</v>
      </c>
      <c r="AV95" s="62">
        <v>0</v>
      </c>
      <c r="AW95" s="62">
        <v>0</v>
      </c>
      <c r="AX95" s="62">
        <v>0</v>
      </c>
      <c r="AY95" s="62">
        <v>0</v>
      </c>
      <c r="AZ95" s="63" t="e">
        <f t="shared" si="64"/>
        <v>#DIV/0!</v>
      </c>
      <c r="BA95" s="62">
        <v>0</v>
      </c>
      <c r="BB95" s="62">
        <v>0</v>
      </c>
      <c r="BC95" s="62">
        <v>0</v>
      </c>
      <c r="BD95" s="62">
        <v>0</v>
      </c>
      <c r="BE95" s="62">
        <v>0</v>
      </c>
      <c r="BF95" s="63" t="e">
        <f t="shared" si="65"/>
        <v>#DIV/0!</v>
      </c>
      <c r="BG95" s="62">
        <v>0</v>
      </c>
      <c r="BH95" s="62">
        <v>0</v>
      </c>
      <c r="BI95" s="62">
        <v>0</v>
      </c>
      <c r="BJ95" s="62">
        <v>0</v>
      </c>
      <c r="BK95" s="62">
        <v>0</v>
      </c>
      <c r="BL95" s="63" t="e">
        <f t="shared" si="66"/>
        <v>#DIV/0!</v>
      </c>
      <c r="BM95" s="62">
        <v>0</v>
      </c>
      <c r="BN95" s="62">
        <v>0</v>
      </c>
      <c r="BO95" s="62">
        <v>0</v>
      </c>
      <c r="BP95" s="62">
        <v>0</v>
      </c>
      <c r="BQ95" s="62">
        <v>0</v>
      </c>
      <c r="BR95" s="63" t="e">
        <f t="shared" si="67"/>
        <v>#DIV/0!</v>
      </c>
      <c r="BS95" s="62">
        <v>0</v>
      </c>
      <c r="BT95" s="62">
        <v>0</v>
      </c>
      <c r="BU95" s="62">
        <v>0</v>
      </c>
      <c r="BV95" s="62">
        <v>0</v>
      </c>
      <c r="BW95" s="62">
        <v>0</v>
      </c>
      <c r="BX95" s="63" t="e">
        <f t="shared" si="68"/>
        <v>#DIV/0!</v>
      </c>
      <c r="BY95" s="62">
        <v>0</v>
      </c>
      <c r="BZ95" s="62">
        <v>0</v>
      </c>
      <c r="CA95" s="62">
        <v>0</v>
      </c>
      <c r="CB95" s="62">
        <v>0</v>
      </c>
      <c r="CC95" s="62">
        <v>0</v>
      </c>
      <c r="CD95" s="63" t="e">
        <f t="shared" si="69"/>
        <v>#DIV/0!</v>
      </c>
      <c r="CE95" s="62">
        <v>0</v>
      </c>
      <c r="CF95" s="62">
        <v>0</v>
      </c>
      <c r="CG95" s="62">
        <v>0</v>
      </c>
      <c r="CH95" s="62">
        <v>0</v>
      </c>
      <c r="CI95" s="62">
        <v>0</v>
      </c>
      <c r="CJ95" s="63" t="e">
        <f t="shared" si="70"/>
        <v>#DIV/0!</v>
      </c>
      <c r="CK95" s="62">
        <v>0</v>
      </c>
      <c r="CL95" s="62">
        <v>0</v>
      </c>
      <c r="CM95" s="62">
        <v>0</v>
      </c>
      <c r="CN95" s="62">
        <v>0</v>
      </c>
      <c r="CO95" s="62">
        <v>0</v>
      </c>
      <c r="CP95" s="63" t="e">
        <f t="shared" si="71"/>
        <v>#DIV/0!</v>
      </c>
      <c r="CQ95" s="62">
        <v>0</v>
      </c>
      <c r="CR95" s="62">
        <v>0</v>
      </c>
      <c r="CS95" s="62">
        <v>0</v>
      </c>
      <c r="CT95" s="62">
        <v>0</v>
      </c>
      <c r="CU95" s="62">
        <v>0</v>
      </c>
      <c r="CV95" s="63" t="e">
        <f t="shared" si="72"/>
        <v>#DIV/0!</v>
      </c>
      <c r="CW95" s="62">
        <v>0</v>
      </c>
      <c r="CX95" s="62">
        <v>0</v>
      </c>
      <c r="CY95" s="62">
        <v>0</v>
      </c>
      <c r="CZ95" s="62">
        <v>0</v>
      </c>
      <c r="DA95" s="62">
        <v>0</v>
      </c>
      <c r="DB95" s="63" t="e">
        <f t="shared" si="73"/>
        <v>#DIV/0!</v>
      </c>
      <c r="DC95" s="62">
        <v>0</v>
      </c>
      <c r="DD95" s="62">
        <v>0</v>
      </c>
    </row>
    <row r="96" spans="1:108" ht="26.45" customHeight="1" x14ac:dyDescent="0.2">
      <c r="A96" s="49">
        <v>5</v>
      </c>
      <c r="B96" s="66" t="s">
        <v>222</v>
      </c>
      <c r="C96" s="85">
        <f t="shared" si="50"/>
        <v>3</v>
      </c>
      <c r="D96" s="67" t="s">
        <v>223</v>
      </c>
      <c r="E96" s="68"/>
      <c r="F96" s="69">
        <v>0</v>
      </c>
      <c r="G96" s="70">
        <v>0</v>
      </c>
      <c r="H96" s="71" t="e">
        <f t="shared" si="51"/>
        <v>#DIV/0!</v>
      </c>
      <c r="I96" s="69">
        <v>0</v>
      </c>
      <c r="J96" s="70">
        <v>0</v>
      </c>
      <c r="K96" s="71" t="e">
        <f t="shared" si="52"/>
        <v>#DIV/0!</v>
      </c>
      <c r="L96" s="69">
        <v>0</v>
      </c>
      <c r="M96" s="70">
        <v>0</v>
      </c>
      <c r="N96" s="71" t="e">
        <f t="shared" si="53"/>
        <v>#DIV/0!</v>
      </c>
      <c r="O96" s="69">
        <v>0</v>
      </c>
      <c r="P96" s="70">
        <v>0</v>
      </c>
      <c r="Q96" s="71" t="e">
        <f t="shared" si="54"/>
        <v>#DIV/0!</v>
      </c>
      <c r="R96" s="69">
        <v>0</v>
      </c>
      <c r="S96" s="70">
        <v>0</v>
      </c>
      <c r="T96" s="71" t="e">
        <f t="shared" si="55"/>
        <v>#DIV/0!</v>
      </c>
      <c r="U96" s="69">
        <v>0</v>
      </c>
      <c r="V96" s="70">
        <v>0</v>
      </c>
      <c r="W96" s="71" t="e">
        <f t="shared" si="56"/>
        <v>#DIV/0!</v>
      </c>
      <c r="X96" s="69">
        <v>0</v>
      </c>
      <c r="Y96" s="70">
        <v>0</v>
      </c>
      <c r="Z96" s="71" t="e">
        <f t="shared" si="57"/>
        <v>#DIV/0!</v>
      </c>
      <c r="AA96" s="69">
        <v>0</v>
      </c>
      <c r="AB96" s="70">
        <v>0</v>
      </c>
      <c r="AC96" s="71" t="e">
        <f t="shared" si="58"/>
        <v>#DIV/0!</v>
      </c>
      <c r="AD96" s="69">
        <v>0</v>
      </c>
      <c r="AE96" s="70">
        <v>0</v>
      </c>
      <c r="AF96" s="71" t="e">
        <f t="shared" si="59"/>
        <v>#DIV/0!</v>
      </c>
      <c r="AG96" s="69">
        <v>0</v>
      </c>
      <c r="AH96" s="70">
        <v>0</v>
      </c>
      <c r="AI96" s="71" t="e">
        <f t="shared" si="60"/>
        <v>#DIV/0!</v>
      </c>
      <c r="AJ96" s="69">
        <v>0</v>
      </c>
      <c r="AK96" s="70">
        <v>0</v>
      </c>
      <c r="AL96" s="71" t="e">
        <f t="shared" si="61"/>
        <v>#DIV/0!</v>
      </c>
      <c r="AM96" s="57">
        <v>0</v>
      </c>
      <c r="AN96" s="58"/>
      <c r="AO96" s="64">
        <f t="shared" si="62"/>
        <v>0</v>
      </c>
      <c r="AP96" s="65">
        <f t="shared" si="62"/>
        <v>0</v>
      </c>
      <c r="AR96" s="62">
        <v>0</v>
      </c>
      <c r="AS96" s="62">
        <v>0</v>
      </c>
      <c r="AT96" s="63" t="e">
        <f t="shared" si="63"/>
        <v>#DIV/0!</v>
      </c>
      <c r="AU96" s="62">
        <v>0</v>
      </c>
      <c r="AV96" s="62">
        <v>0</v>
      </c>
      <c r="AW96" s="62">
        <v>0</v>
      </c>
      <c r="AX96" s="62">
        <v>0</v>
      </c>
      <c r="AY96" s="62">
        <v>0</v>
      </c>
      <c r="AZ96" s="63" t="e">
        <f t="shared" si="64"/>
        <v>#DIV/0!</v>
      </c>
      <c r="BA96" s="62">
        <v>0</v>
      </c>
      <c r="BB96" s="62">
        <v>0</v>
      </c>
      <c r="BC96" s="62">
        <v>0</v>
      </c>
      <c r="BD96" s="62">
        <v>0</v>
      </c>
      <c r="BE96" s="62">
        <v>0</v>
      </c>
      <c r="BF96" s="63" t="e">
        <f t="shared" si="65"/>
        <v>#DIV/0!</v>
      </c>
      <c r="BG96" s="62">
        <v>0</v>
      </c>
      <c r="BH96" s="62">
        <v>0</v>
      </c>
      <c r="BI96" s="62">
        <v>0</v>
      </c>
      <c r="BJ96" s="62">
        <v>0</v>
      </c>
      <c r="BK96" s="62">
        <v>0</v>
      </c>
      <c r="BL96" s="63" t="e">
        <f t="shared" si="66"/>
        <v>#DIV/0!</v>
      </c>
      <c r="BM96" s="62">
        <v>0</v>
      </c>
      <c r="BN96" s="62">
        <v>0</v>
      </c>
      <c r="BO96" s="62">
        <v>0</v>
      </c>
      <c r="BP96" s="62">
        <v>0</v>
      </c>
      <c r="BQ96" s="62">
        <v>0</v>
      </c>
      <c r="BR96" s="63" t="e">
        <f t="shared" si="67"/>
        <v>#DIV/0!</v>
      </c>
      <c r="BS96" s="62">
        <v>0</v>
      </c>
      <c r="BT96" s="62">
        <v>0</v>
      </c>
      <c r="BU96" s="62">
        <v>0</v>
      </c>
      <c r="BV96" s="62">
        <v>0</v>
      </c>
      <c r="BW96" s="62">
        <v>0</v>
      </c>
      <c r="BX96" s="63" t="e">
        <f t="shared" si="68"/>
        <v>#DIV/0!</v>
      </c>
      <c r="BY96" s="62">
        <v>0</v>
      </c>
      <c r="BZ96" s="62">
        <v>0</v>
      </c>
      <c r="CA96" s="62">
        <v>0</v>
      </c>
      <c r="CB96" s="62">
        <v>0</v>
      </c>
      <c r="CC96" s="62">
        <v>0</v>
      </c>
      <c r="CD96" s="63" t="e">
        <f t="shared" si="69"/>
        <v>#DIV/0!</v>
      </c>
      <c r="CE96" s="62">
        <v>0</v>
      </c>
      <c r="CF96" s="62">
        <v>0</v>
      </c>
      <c r="CG96" s="62">
        <v>0</v>
      </c>
      <c r="CH96" s="62">
        <v>0</v>
      </c>
      <c r="CI96" s="62">
        <v>0</v>
      </c>
      <c r="CJ96" s="63" t="e">
        <f t="shared" si="70"/>
        <v>#DIV/0!</v>
      </c>
      <c r="CK96" s="62">
        <v>0</v>
      </c>
      <c r="CL96" s="62">
        <v>0</v>
      </c>
      <c r="CM96" s="62">
        <v>0</v>
      </c>
      <c r="CN96" s="62">
        <v>0</v>
      </c>
      <c r="CO96" s="62">
        <v>0</v>
      </c>
      <c r="CP96" s="63" t="e">
        <f t="shared" si="71"/>
        <v>#DIV/0!</v>
      </c>
      <c r="CQ96" s="62">
        <v>0</v>
      </c>
      <c r="CR96" s="62">
        <v>0</v>
      </c>
      <c r="CS96" s="62">
        <v>0</v>
      </c>
      <c r="CT96" s="62">
        <v>0</v>
      </c>
      <c r="CU96" s="62">
        <v>0</v>
      </c>
      <c r="CV96" s="63" t="e">
        <f t="shared" si="72"/>
        <v>#DIV/0!</v>
      </c>
      <c r="CW96" s="62">
        <v>0</v>
      </c>
      <c r="CX96" s="62">
        <v>0</v>
      </c>
      <c r="CY96" s="62">
        <v>0</v>
      </c>
      <c r="CZ96" s="62">
        <v>0</v>
      </c>
      <c r="DA96" s="62">
        <v>0</v>
      </c>
      <c r="DB96" s="63" t="e">
        <f t="shared" si="73"/>
        <v>#DIV/0!</v>
      </c>
      <c r="DC96" s="62">
        <v>0</v>
      </c>
      <c r="DD96" s="62">
        <v>0</v>
      </c>
    </row>
    <row r="97" spans="1:108" ht="26.45" customHeight="1" x14ac:dyDescent="0.2">
      <c r="A97" s="49">
        <v>1.25</v>
      </c>
      <c r="B97" s="66" t="s">
        <v>224</v>
      </c>
      <c r="C97" s="85">
        <f t="shared" si="50"/>
        <v>4</v>
      </c>
      <c r="D97" s="67" t="s">
        <v>225</v>
      </c>
      <c r="E97" s="68"/>
      <c r="F97" s="69">
        <v>0</v>
      </c>
      <c r="G97" s="70">
        <v>0</v>
      </c>
      <c r="H97" s="71" t="e">
        <f t="shared" si="51"/>
        <v>#DIV/0!</v>
      </c>
      <c r="I97" s="69">
        <v>0</v>
      </c>
      <c r="J97" s="70">
        <v>0</v>
      </c>
      <c r="K97" s="71" t="e">
        <f t="shared" si="52"/>
        <v>#DIV/0!</v>
      </c>
      <c r="L97" s="69">
        <v>0</v>
      </c>
      <c r="M97" s="70">
        <v>0</v>
      </c>
      <c r="N97" s="71" t="e">
        <f t="shared" si="53"/>
        <v>#DIV/0!</v>
      </c>
      <c r="O97" s="69">
        <v>0</v>
      </c>
      <c r="P97" s="70">
        <v>0</v>
      </c>
      <c r="Q97" s="71" t="e">
        <f t="shared" si="54"/>
        <v>#DIV/0!</v>
      </c>
      <c r="R97" s="69">
        <v>0</v>
      </c>
      <c r="S97" s="70">
        <v>0</v>
      </c>
      <c r="T97" s="71" t="e">
        <f t="shared" si="55"/>
        <v>#DIV/0!</v>
      </c>
      <c r="U97" s="69">
        <v>0</v>
      </c>
      <c r="V97" s="70">
        <v>0</v>
      </c>
      <c r="W97" s="71" t="e">
        <f t="shared" si="56"/>
        <v>#DIV/0!</v>
      </c>
      <c r="X97" s="69">
        <v>0</v>
      </c>
      <c r="Y97" s="70">
        <v>0</v>
      </c>
      <c r="Z97" s="71" t="e">
        <f t="shared" si="57"/>
        <v>#DIV/0!</v>
      </c>
      <c r="AA97" s="69">
        <v>0</v>
      </c>
      <c r="AB97" s="70">
        <v>0</v>
      </c>
      <c r="AC97" s="71" t="e">
        <f t="shared" si="58"/>
        <v>#DIV/0!</v>
      </c>
      <c r="AD97" s="69">
        <v>0</v>
      </c>
      <c r="AE97" s="70">
        <v>0</v>
      </c>
      <c r="AF97" s="71" t="e">
        <f t="shared" si="59"/>
        <v>#DIV/0!</v>
      </c>
      <c r="AG97" s="69">
        <v>0</v>
      </c>
      <c r="AH97" s="70">
        <v>0</v>
      </c>
      <c r="AI97" s="71" t="e">
        <f t="shared" si="60"/>
        <v>#DIV/0!</v>
      </c>
      <c r="AJ97" s="69">
        <v>0</v>
      </c>
      <c r="AK97" s="70">
        <v>0</v>
      </c>
      <c r="AL97" s="71" t="e">
        <f t="shared" si="61"/>
        <v>#DIV/0!</v>
      </c>
      <c r="AM97" s="57">
        <v>0</v>
      </c>
      <c r="AN97" s="58"/>
      <c r="AO97" s="64">
        <f t="shared" si="62"/>
        <v>0</v>
      </c>
      <c r="AP97" s="65">
        <f t="shared" si="62"/>
        <v>0</v>
      </c>
      <c r="AR97" s="62">
        <v>0</v>
      </c>
      <c r="AS97" s="62">
        <v>0</v>
      </c>
      <c r="AT97" s="63" t="e">
        <f t="shared" si="63"/>
        <v>#DIV/0!</v>
      </c>
      <c r="AU97" s="62">
        <v>0</v>
      </c>
      <c r="AV97" s="62">
        <v>0</v>
      </c>
      <c r="AW97" s="62">
        <v>0</v>
      </c>
      <c r="AX97" s="62">
        <v>0</v>
      </c>
      <c r="AY97" s="62">
        <v>0</v>
      </c>
      <c r="AZ97" s="63" t="e">
        <f t="shared" si="64"/>
        <v>#DIV/0!</v>
      </c>
      <c r="BA97" s="62">
        <v>0</v>
      </c>
      <c r="BB97" s="62">
        <v>0</v>
      </c>
      <c r="BC97" s="62">
        <v>0</v>
      </c>
      <c r="BD97" s="62">
        <v>0</v>
      </c>
      <c r="BE97" s="62">
        <v>0</v>
      </c>
      <c r="BF97" s="63" t="e">
        <f t="shared" si="65"/>
        <v>#DIV/0!</v>
      </c>
      <c r="BG97" s="62">
        <v>0</v>
      </c>
      <c r="BH97" s="62">
        <v>0</v>
      </c>
      <c r="BI97" s="62">
        <v>0</v>
      </c>
      <c r="BJ97" s="62">
        <v>0</v>
      </c>
      <c r="BK97" s="62">
        <v>0</v>
      </c>
      <c r="BL97" s="63" t="e">
        <f t="shared" si="66"/>
        <v>#DIV/0!</v>
      </c>
      <c r="BM97" s="62">
        <v>0</v>
      </c>
      <c r="BN97" s="62">
        <v>0</v>
      </c>
      <c r="BO97" s="62">
        <v>0</v>
      </c>
      <c r="BP97" s="62">
        <v>0</v>
      </c>
      <c r="BQ97" s="62">
        <v>0</v>
      </c>
      <c r="BR97" s="63" t="e">
        <f t="shared" si="67"/>
        <v>#DIV/0!</v>
      </c>
      <c r="BS97" s="62">
        <v>0</v>
      </c>
      <c r="BT97" s="62">
        <v>0</v>
      </c>
      <c r="BU97" s="62">
        <v>0</v>
      </c>
      <c r="BV97" s="62">
        <v>0</v>
      </c>
      <c r="BW97" s="62">
        <v>0</v>
      </c>
      <c r="BX97" s="63" t="e">
        <f t="shared" si="68"/>
        <v>#DIV/0!</v>
      </c>
      <c r="BY97" s="62">
        <v>0</v>
      </c>
      <c r="BZ97" s="62">
        <v>0</v>
      </c>
      <c r="CA97" s="62">
        <v>0</v>
      </c>
      <c r="CB97" s="62">
        <v>0</v>
      </c>
      <c r="CC97" s="62">
        <v>0</v>
      </c>
      <c r="CD97" s="63" t="e">
        <f t="shared" si="69"/>
        <v>#DIV/0!</v>
      </c>
      <c r="CE97" s="62">
        <v>0</v>
      </c>
      <c r="CF97" s="62">
        <v>0</v>
      </c>
      <c r="CG97" s="62">
        <v>0</v>
      </c>
      <c r="CH97" s="62">
        <v>0</v>
      </c>
      <c r="CI97" s="62">
        <v>0</v>
      </c>
      <c r="CJ97" s="63" t="e">
        <f t="shared" si="70"/>
        <v>#DIV/0!</v>
      </c>
      <c r="CK97" s="62">
        <v>0</v>
      </c>
      <c r="CL97" s="62">
        <v>0</v>
      </c>
      <c r="CM97" s="62">
        <v>0</v>
      </c>
      <c r="CN97" s="62">
        <v>0</v>
      </c>
      <c r="CO97" s="62">
        <v>0</v>
      </c>
      <c r="CP97" s="63" t="e">
        <f t="shared" si="71"/>
        <v>#DIV/0!</v>
      </c>
      <c r="CQ97" s="62">
        <v>0</v>
      </c>
      <c r="CR97" s="62">
        <v>0</v>
      </c>
      <c r="CS97" s="62">
        <v>0</v>
      </c>
      <c r="CT97" s="62">
        <v>0</v>
      </c>
      <c r="CU97" s="62">
        <v>0</v>
      </c>
      <c r="CV97" s="63" t="e">
        <f t="shared" si="72"/>
        <v>#DIV/0!</v>
      </c>
      <c r="CW97" s="62">
        <v>0</v>
      </c>
      <c r="CX97" s="62">
        <v>0</v>
      </c>
      <c r="CY97" s="62">
        <v>0</v>
      </c>
      <c r="CZ97" s="62">
        <v>0</v>
      </c>
      <c r="DA97" s="62">
        <v>0</v>
      </c>
      <c r="DB97" s="63" t="e">
        <f t="shared" si="73"/>
        <v>#DIV/0!</v>
      </c>
      <c r="DC97" s="62">
        <v>0</v>
      </c>
      <c r="DD97" s="62">
        <v>0</v>
      </c>
    </row>
    <row r="98" spans="1:108" ht="26.45" customHeight="1" x14ac:dyDescent="0.2">
      <c r="A98" s="49">
        <v>11</v>
      </c>
      <c r="B98" s="50" t="s">
        <v>226</v>
      </c>
      <c r="C98" s="85">
        <f t="shared" si="50"/>
        <v>5</v>
      </c>
      <c r="D98" s="52" t="s">
        <v>227</v>
      </c>
      <c r="E98" s="53"/>
      <c r="F98" s="54">
        <v>0</v>
      </c>
      <c r="G98" s="55">
        <v>0</v>
      </c>
      <c r="H98" s="56" t="e">
        <f t="shared" si="51"/>
        <v>#DIV/0!</v>
      </c>
      <c r="I98" s="54">
        <v>459</v>
      </c>
      <c r="J98" s="55">
        <v>0</v>
      </c>
      <c r="K98" s="56" t="e">
        <f t="shared" si="52"/>
        <v>#DIV/0!</v>
      </c>
      <c r="L98" s="54">
        <v>0</v>
      </c>
      <c r="M98" s="55">
        <v>0</v>
      </c>
      <c r="N98" s="56" t="e">
        <f t="shared" si="53"/>
        <v>#DIV/0!</v>
      </c>
      <c r="O98" s="54">
        <v>0</v>
      </c>
      <c r="P98" s="55">
        <v>0</v>
      </c>
      <c r="Q98" s="56" t="e">
        <f t="shared" si="54"/>
        <v>#DIV/0!</v>
      </c>
      <c r="R98" s="54">
        <v>0</v>
      </c>
      <c r="S98" s="55">
        <v>0</v>
      </c>
      <c r="T98" s="56" t="e">
        <f t="shared" si="55"/>
        <v>#DIV/0!</v>
      </c>
      <c r="U98" s="54">
        <v>0</v>
      </c>
      <c r="V98" s="55">
        <v>0</v>
      </c>
      <c r="W98" s="56" t="e">
        <f t="shared" si="56"/>
        <v>#DIV/0!</v>
      </c>
      <c r="X98" s="54">
        <v>0</v>
      </c>
      <c r="Y98" s="55">
        <v>0</v>
      </c>
      <c r="Z98" s="56" t="e">
        <f t="shared" si="57"/>
        <v>#DIV/0!</v>
      </c>
      <c r="AA98" s="54">
        <v>0</v>
      </c>
      <c r="AB98" s="55">
        <v>0</v>
      </c>
      <c r="AC98" s="56" t="e">
        <f t="shared" si="58"/>
        <v>#DIV/0!</v>
      </c>
      <c r="AD98" s="54">
        <v>0</v>
      </c>
      <c r="AE98" s="55">
        <v>0</v>
      </c>
      <c r="AF98" s="56" t="e">
        <f t="shared" si="59"/>
        <v>#DIV/0!</v>
      </c>
      <c r="AG98" s="54">
        <v>0</v>
      </c>
      <c r="AH98" s="55">
        <v>0</v>
      </c>
      <c r="AI98" s="56" t="e">
        <f t="shared" si="60"/>
        <v>#DIV/0!</v>
      </c>
      <c r="AJ98" s="54">
        <v>459</v>
      </c>
      <c r="AK98" s="55">
        <v>0</v>
      </c>
      <c r="AL98" s="56" t="e">
        <f t="shared" si="61"/>
        <v>#DIV/0!</v>
      </c>
      <c r="AM98" s="57">
        <v>0</v>
      </c>
      <c r="AN98" s="58"/>
      <c r="AO98" s="64">
        <f t="shared" si="62"/>
        <v>459</v>
      </c>
      <c r="AP98" s="65">
        <f t="shared" si="62"/>
        <v>0</v>
      </c>
      <c r="AR98" s="62">
        <v>0</v>
      </c>
      <c r="AS98" s="62">
        <v>0</v>
      </c>
      <c r="AT98" s="63" t="e">
        <f t="shared" si="63"/>
        <v>#DIV/0!</v>
      </c>
      <c r="AU98" s="62">
        <v>0</v>
      </c>
      <c r="AV98" s="62">
        <v>0</v>
      </c>
      <c r="AW98" s="62">
        <v>0</v>
      </c>
      <c r="AX98" s="62">
        <v>0</v>
      </c>
      <c r="AY98" s="62">
        <v>0</v>
      </c>
      <c r="AZ98" s="63" t="e">
        <f t="shared" si="64"/>
        <v>#DIV/0!</v>
      </c>
      <c r="BA98" s="62">
        <v>0</v>
      </c>
      <c r="BB98" s="62">
        <v>0</v>
      </c>
      <c r="BC98" s="62">
        <v>0</v>
      </c>
      <c r="BD98" s="62">
        <v>0</v>
      </c>
      <c r="BE98" s="62">
        <v>0</v>
      </c>
      <c r="BF98" s="63" t="e">
        <f t="shared" si="65"/>
        <v>#DIV/0!</v>
      </c>
      <c r="BG98" s="62">
        <v>0</v>
      </c>
      <c r="BH98" s="62">
        <v>0</v>
      </c>
      <c r="BI98" s="62">
        <v>0</v>
      </c>
      <c r="BJ98" s="62">
        <v>0</v>
      </c>
      <c r="BK98" s="62">
        <v>0</v>
      </c>
      <c r="BL98" s="63" t="e">
        <f t="shared" si="66"/>
        <v>#DIV/0!</v>
      </c>
      <c r="BM98" s="62">
        <v>0</v>
      </c>
      <c r="BN98" s="62">
        <v>0</v>
      </c>
      <c r="BO98" s="62">
        <v>0</v>
      </c>
      <c r="BP98" s="62">
        <v>0</v>
      </c>
      <c r="BQ98" s="62">
        <v>0</v>
      </c>
      <c r="BR98" s="63" t="e">
        <f t="shared" si="67"/>
        <v>#DIV/0!</v>
      </c>
      <c r="BS98" s="62">
        <v>0</v>
      </c>
      <c r="BT98" s="62">
        <v>0</v>
      </c>
      <c r="BU98" s="62">
        <v>0</v>
      </c>
      <c r="BV98" s="62">
        <v>0</v>
      </c>
      <c r="BW98" s="62">
        <v>0</v>
      </c>
      <c r="BX98" s="63" t="e">
        <f t="shared" si="68"/>
        <v>#DIV/0!</v>
      </c>
      <c r="BY98" s="62">
        <v>0</v>
      </c>
      <c r="BZ98" s="62">
        <v>0</v>
      </c>
      <c r="CA98" s="62">
        <v>0</v>
      </c>
      <c r="CB98" s="62">
        <v>700</v>
      </c>
      <c r="CC98" s="62">
        <v>0</v>
      </c>
      <c r="CD98" s="63" t="e">
        <f t="shared" si="69"/>
        <v>#DIV/0!</v>
      </c>
      <c r="CE98" s="62">
        <v>0</v>
      </c>
      <c r="CF98" s="62">
        <v>0</v>
      </c>
      <c r="CG98" s="62">
        <v>0</v>
      </c>
      <c r="CH98" s="62">
        <v>0</v>
      </c>
      <c r="CI98" s="62">
        <v>0</v>
      </c>
      <c r="CJ98" s="63" t="e">
        <f t="shared" si="70"/>
        <v>#DIV/0!</v>
      </c>
      <c r="CK98" s="62">
        <v>0</v>
      </c>
      <c r="CL98" s="62">
        <v>0</v>
      </c>
      <c r="CM98" s="62">
        <v>0</v>
      </c>
      <c r="CN98" s="62">
        <v>0</v>
      </c>
      <c r="CO98" s="62">
        <v>0</v>
      </c>
      <c r="CP98" s="63" t="e">
        <f t="shared" si="71"/>
        <v>#DIV/0!</v>
      </c>
      <c r="CQ98" s="62">
        <v>0</v>
      </c>
      <c r="CR98" s="62">
        <v>0</v>
      </c>
      <c r="CS98" s="62">
        <v>0</v>
      </c>
      <c r="CT98" s="62">
        <v>0</v>
      </c>
      <c r="CU98" s="62">
        <v>0</v>
      </c>
      <c r="CV98" s="63" t="e">
        <f t="shared" si="72"/>
        <v>#DIV/0!</v>
      </c>
      <c r="CW98" s="62">
        <v>0</v>
      </c>
      <c r="CX98" s="62">
        <v>0</v>
      </c>
      <c r="CY98" s="62">
        <v>0</v>
      </c>
      <c r="CZ98" s="62">
        <v>459</v>
      </c>
      <c r="DA98" s="62">
        <v>0</v>
      </c>
      <c r="DB98" s="63" t="e">
        <f t="shared" si="73"/>
        <v>#DIV/0!</v>
      </c>
      <c r="DC98" s="62">
        <v>0</v>
      </c>
      <c r="DD98" s="62">
        <v>0</v>
      </c>
    </row>
    <row r="99" spans="1:108" ht="26.45" customHeight="1" x14ac:dyDescent="0.2">
      <c r="A99" s="49">
        <v>164.9</v>
      </c>
      <c r="B99" s="50" t="s">
        <v>228</v>
      </c>
      <c r="C99" s="85">
        <f t="shared" si="50"/>
        <v>6</v>
      </c>
      <c r="D99" s="52" t="s">
        <v>229</v>
      </c>
      <c r="E99" s="53"/>
      <c r="F99" s="54">
        <v>0</v>
      </c>
      <c r="G99" s="55">
        <v>0</v>
      </c>
      <c r="H99" s="56" t="e">
        <f t="shared" si="51"/>
        <v>#DIV/0!</v>
      </c>
      <c r="I99" s="54">
        <v>0</v>
      </c>
      <c r="J99" s="55">
        <v>0</v>
      </c>
      <c r="K99" s="56" t="e">
        <f t="shared" si="52"/>
        <v>#DIV/0!</v>
      </c>
      <c r="L99" s="54">
        <v>0</v>
      </c>
      <c r="M99" s="55">
        <v>0</v>
      </c>
      <c r="N99" s="56" t="e">
        <f t="shared" si="53"/>
        <v>#DIV/0!</v>
      </c>
      <c r="O99" s="54">
        <v>0</v>
      </c>
      <c r="P99" s="55">
        <v>0</v>
      </c>
      <c r="Q99" s="56" t="e">
        <f t="shared" si="54"/>
        <v>#DIV/0!</v>
      </c>
      <c r="R99" s="54">
        <v>0</v>
      </c>
      <c r="S99" s="55">
        <v>0</v>
      </c>
      <c r="T99" s="56" t="e">
        <f t="shared" si="55"/>
        <v>#DIV/0!</v>
      </c>
      <c r="U99" s="54">
        <v>0</v>
      </c>
      <c r="V99" s="55">
        <v>0</v>
      </c>
      <c r="W99" s="56" t="e">
        <f t="shared" si="56"/>
        <v>#DIV/0!</v>
      </c>
      <c r="X99" s="54">
        <v>0</v>
      </c>
      <c r="Y99" s="55">
        <v>0</v>
      </c>
      <c r="Z99" s="56" t="e">
        <f t="shared" si="57"/>
        <v>#DIV/0!</v>
      </c>
      <c r="AA99" s="54">
        <v>0</v>
      </c>
      <c r="AB99" s="55">
        <v>0</v>
      </c>
      <c r="AC99" s="56" t="e">
        <f t="shared" si="58"/>
        <v>#DIV/0!</v>
      </c>
      <c r="AD99" s="54">
        <v>0</v>
      </c>
      <c r="AE99" s="55">
        <v>0</v>
      </c>
      <c r="AF99" s="56" t="e">
        <f t="shared" si="59"/>
        <v>#DIV/0!</v>
      </c>
      <c r="AG99" s="54">
        <v>0</v>
      </c>
      <c r="AH99" s="55">
        <v>0</v>
      </c>
      <c r="AI99" s="56" t="e">
        <f t="shared" si="60"/>
        <v>#DIV/0!</v>
      </c>
      <c r="AJ99" s="54">
        <v>0</v>
      </c>
      <c r="AK99" s="55">
        <v>0</v>
      </c>
      <c r="AL99" s="56" t="e">
        <f t="shared" si="61"/>
        <v>#DIV/0!</v>
      </c>
      <c r="AM99" s="57">
        <v>0</v>
      </c>
      <c r="AN99" s="58"/>
      <c r="AO99" s="64">
        <f t="shared" si="62"/>
        <v>0</v>
      </c>
      <c r="AP99" s="65">
        <f t="shared" si="62"/>
        <v>0</v>
      </c>
      <c r="AR99" s="62">
        <v>0</v>
      </c>
      <c r="AS99" s="62">
        <v>0</v>
      </c>
      <c r="AT99" s="63" t="e">
        <f t="shared" si="63"/>
        <v>#DIV/0!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3" t="e">
        <f t="shared" si="64"/>
        <v>#DIV/0!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3" t="e">
        <f t="shared" si="65"/>
        <v>#DIV/0!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3" t="e">
        <f t="shared" si="66"/>
        <v>#DIV/0!</v>
      </c>
      <c r="BM99" s="62">
        <v>0</v>
      </c>
      <c r="BN99" s="62">
        <v>0</v>
      </c>
      <c r="BO99" s="62">
        <v>0</v>
      </c>
      <c r="BP99" s="62">
        <v>0</v>
      </c>
      <c r="BQ99" s="62">
        <v>0</v>
      </c>
      <c r="BR99" s="63" t="e">
        <f t="shared" si="67"/>
        <v>#DIV/0!</v>
      </c>
      <c r="BS99" s="62">
        <v>0</v>
      </c>
      <c r="BT99" s="62">
        <v>0</v>
      </c>
      <c r="BU99" s="62">
        <v>0</v>
      </c>
      <c r="BV99" s="62">
        <v>0</v>
      </c>
      <c r="BW99" s="62">
        <v>0</v>
      </c>
      <c r="BX99" s="63" t="e">
        <f t="shared" si="68"/>
        <v>#DIV/0!</v>
      </c>
      <c r="BY99" s="62">
        <v>0</v>
      </c>
      <c r="BZ99" s="62">
        <v>0</v>
      </c>
      <c r="CA99" s="62">
        <v>0</v>
      </c>
      <c r="CB99" s="62">
        <v>0</v>
      </c>
      <c r="CC99" s="62">
        <v>0</v>
      </c>
      <c r="CD99" s="63" t="e">
        <f t="shared" si="69"/>
        <v>#DIV/0!</v>
      </c>
      <c r="CE99" s="62">
        <v>0</v>
      </c>
      <c r="CF99" s="62">
        <v>0</v>
      </c>
      <c r="CG99" s="62">
        <v>0</v>
      </c>
      <c r="CH99" s="62">
        <v>0</v>
      </c>
      <c r="CI99" s="62">
        <v>0</v>
      </c>
      <c r="CJ99" s="63" t="e">
        <f t="shared" si="70"/>
        <v>#DIV/0!</v>
      </c>
      <c r="CK99" s="62">
        <v>0</v>
      </c>
      <c r="CL99" s="62">
        <v>0</v>
      </c>
      <c r="CM99" s="62">
        <v>0</v>
      </c>
      <c r="CN99" s="62">
        <v>0</v>
      </c>
      <c r="CO99" s="62">
        <v>0</v>
      </c>
      <c r="CP99" s="63" t="e">
        <f t="shared" si="71"/>
        <v>#DIV/0!</v>
      </c>
      <c r="CQ99" s="62">
        <v>0</v>
      </c>
      <c r="CR99" s="62">
        <v>0</v>
      </c>
      <c r="CS99" s="62">
        <v>0</v>
      </c>
      <c r="CT99" s="62">
        <v>0</v>
      </c>
      <c r="CU99" s="62">
        <v>0</v>
      </c>
      <c r="CV99" s="63" t="e">
        <f t="shared" si="72"/>
        <v>#DIV/0!</v>
      </c>
      <c r="CW99" s="62">
        <v>0</v>
      </c>
      <c r="CX99" s="62">
        <v>0</v>
      </c>
      <c r="CY99" s="62">
        <v>0</v>
      </c>
      <c r="CZ99" s="62">
        <v>0</v>
      </c>
      <c r="DA99" s="62">
        <v>0</v>
      </c>
      <c r="DB99" s="63" t="e">
        <f t="shared" si="73"/>
        <v>#DIV/0!</v>
      </c>
      <c r="DC99" s="62">
        <v>0</v>
      </c>
      <c r="DD99" s="62">
        <v>0</v>
      </c>
    </row>
    <row r="100" spans="1:108" ht="26.45" customHeight="1" x14ac:dyDescent="0.2">
      <c r="A100" s="49">
        <v>3.85</v>
      </c>
      <c r="B100" s="50" t="s">
        <v>230</v>
      </c>
      <c r="C100" s="85">
        <f t="shared" si="50"/>
        <v>7</v>
      </c>
      <c r="D100" s="52" t="s">
        <v>231</v>
      </c>
      <c r="E100" s="53" t="s">
        <v>22</v>
      </c>
      <c r="F100" s="54">
        <v>-6</v>
      </c>
      <c r="G100" s="55">
        <v>0</v>
      </c>
      <c r="H100" s="56" t="e">
        <f t="shared" si="51"/>
        <v>#DIV/0!</v>
      </c>
      <c r="I100" s="54">
        <v>-4</v>
      </c>
      <c r="J100" s="55">
        <v>0</v>
      </c>
      <c r="K100" s="56" t="e">
        <f t="shared" si="52"/>
        <v>#DIV/0!</v>
      </c>
      <c r="L100" s="54">
        <v>-3</v>
      </c>
      <c r="M100" s="55">
        <v>0</v>
      </c>
      <c r="N100" s="56" t="e">
        <f t="shared" si="53"/>
        <v>#DIV/0!</v>
      </c>
      <c r="O100" s="54">
        <v>-5</v>
      </c>
      <c r="P100" s="55">
        <v>0</v>
      </c>
      <c r="Q100" s="56" t="e">
        <f t="shared" si="54"/>
        <v>#DIV/0!</v>
      </c>
      <c r="R100" s="54">
        <v>-2</v>
      </c>
      <c r="S100" s="55">
        <v>0</v>
      </c>
      <c r="T100" s="56" t="e">
        <f t="shared" si="55"/>
        <v>#DIV/0!</v>
      </c>
      <c r="U100" s="54">
        <v>-5</v>
      </c>
      <c r="V100" s="55">
        <v>0</v>
      </c>
      <c r="W100" s="56" t="e">
        <f t="shared" si="56"/>
        <v>#DIV/0!</v>
      </c>
      <c r="X100" s="54">
        <v>-1</v>
      </c>
      <c r="Y100" s="55">
        <v>0</v>
      </c>
      <c r="Z100" s="56" t="e">
        <f t="shared" si="57"/>
        <v>#DIV/0!</v>
      </c>
      <c r="AA100" s="54">
        <v>-11</v>
      </c>
      <c r="AB100" s="55">
        <v>0</v>
      </c>
      <c r="AC100" s="56" t="e">
        <f t="shared" si="58"/>
        <v>#DIV/0!</v>
      </c>
      <c r="AD100" s="54">
        <v>-29</v>
      </c>
      <c r="AE100" s="55">
        <v>0</v>
      </c>
      <c r="AF100" s="56" t="e">
        <f t="shared" si="59"/>
        <v>#DIV/0!</v>
      </c>
      <c r="AG100" s="54">
        <v>0</v>
      </c>
      <c r="AH100" s="55">
        <v>0</v>
      </c>
      <c r="AI100" s="56" t="e">
        <f t="shared" si="60"/>
        <v>#DIV/0!</v>
      </c>
      <c r="AJ100" s="54">
        <v>-66</v>
      </c>
      <c r="AK100" s="55">
        <v>0</v>
      </c>
      <c r="AL100" s="56" t="e">
        <f t="shared" si="61"/>
        <v>#DIV/0!</v>
      </c>
      <c r="AM100" s="57">
        <v>0</v>
      </c>
      <c r="AN100" s="58"/>
      <c r="AO100" s="64">
        <f t="shared" si="62"/>
        <v>-66</v>
      </c>
      <c r="AP100" s="65">
        <f t="shared" si="62"/>
        <v>0</v>
      </c>
      <c r="AR100" s="62">
        <v>-157</v>
      </c>
      <c r="AS100" s="62">
        <v>0</v>
      </c>
      <c r="AT100" s="63" t="e">
        <f t="shared" si="63"/>
        <v>#DIV/0!</v>
      </c>
      <c r="AU100" s="62">
        <v>0</v>
      </c>
      <c r="AV100" s="62">
        <v>0</v>
      </c>
      <c r="AW100" s="62">
        <v>0</v>
      </c>
      <c r="AX100" s="62">
        <v>-181</v>
      </c>
      <c r="AY100" s="62">
        <v>0</v>
      </c>
      <c r="AZ100" s="63" t="e">
        <f t="shared" si="64"/>
        <v>#DIV/0!</v>
      </c>
      <c r="BA100" s="62">
        <v>0</v>
      </c>
      <c r="BB100" s="62">
        <v>0</v>
      </c>
      <c r="BC100" s="62">
        <v>0</v>
      </c>
      <c r="BD100" s="62">
        <v>-174</v>
      </c>
      <c r="BE100" s="62">
        <v>0</v>
      </c>
      <c r="BF100" s="63" t="e">
        <f t="shared" si="65"/>
        <v>#DIV/0!</v>
      </c>
      <c r="BG100" s="62">
        <v>0</v>
      </c>
      <c r="BH100" s="62">
        <v>0</v>
      </c>
      <c r="BI100" s="62">
        <v>0</v>
      </c>
      <c r="BJ100" s="62">
        <v>-120</v>
      </c>
      <c r="BK100" s="62">
        <v>0</v>
      </c>
      <c r="BL100" s="63" t="e">
        <f t="shared" si="66"/>
        <v>#DIV/0!</v>
      </c>
      <c r="BM100" s="62">
        <v>0</v>
      </c>
      <c r="BN100" s="62">
        <v>0</v>
      </c>
      <c r="BO100" s="62">
        <v>0</v>
      </c>
      <c r="BP100" s="62">
        <v>-115</v>
      </c>
      <c r="BQ100" s="62">
        <v>0</v>
      </c>
      <c r="BR100" s="63" t="e">
        <f t="shared" si="67"/>
        <v>#DIV/0!</v>
      </c>
      <c r="BS100" s="62">
        <v>0</v>
      </c>
      <c r="BT100" s="62">
        <v>0</v>
      </c>
      <c r="BU100" s="62">
        <v>0</v>
      </c>
      <c r="BV100" s="62">
        <v>-109</v>
      </c>
      <c r="BW100" s="62">
        <v>0</v>
      </c>
      <c r="BX100" s="63" t="e">
        <f t="shared" si="68"/>
        <v>#DIV/0!</v>
      </c>
      <c r="BY100" s="62">
        <v>0</v>
      </c>
      <c r="BZ100" s="62">
        <v>0</v>
      </c>
      <c r="CA100" s="62">
        <v>0</v>
      </c>
      <c r="CB100" s="62">
        <v>-88</v>
      </c>
      <c r="CC100" s="62">
        <v>0</v>
      </c>
      <c r="CD100" s="63" t="e">
        <f t="shared" si="69"/>
        <v>#DIV/0!</v>
      </c>
      <c r="CE100" s="62">
        <v>0</v>
      </c>
      <c r="CF100" s="62">
        <v>0</v>
      </c>
      <c r="CG100" s="62">
        <v>0</v>
      </c>
      <c r="CH100" s="62">
        <v>-117</v>
      </c>
      <c r="CI100" s="62">
        <v>0</v>
      </c>
      <c r="CJ100" s="63" t="e">
        <f t="shared" si="70"/>
        <v>#DIV/0!</v>
      </c>
      <c r="CK100" s="62">
        <v>0</v>
      </c>
      <c r="CL100" s="62">
        <v>0</v>
      </c>
      <c r="CM100" s="62">
        <v>0</v>
      </c>
      <c r="CN100" s="62">
        <v>-75</v>
      </c>
      <c r="CO100" s="62">
        <v>0</v>
      </c>
      <c r="CP100" s="63" t="e">
        <f t="shared" si="71"/>
        <v>#DIV/0!</v>
      </c>
      <c r="CQ100" s="62">
        <v>0</v>
      </c>
      <c r="CR100" s="62">
        <v>0</v>
      </c>
      <c r="CS100" s="62">
        <v>0</v>
      </c>
      <c r="CT100" s="62">
        <v>-57</v>
      </c>
      <c r="CU100" s="62">
        <v>0</v>
      </c>
      <c r="CV100" s="63" t="e">
        <f t="shared" si="72"/>
        <v>#DIV/0!</v>
      </c>
      <c r="CW100" s="62">
        <v>0</v>
      </c>
      <c r="CX100" s="62">
        <v>0</v>
      </c>
      <c r="CY100" s="62">
        <v>0</v>
      </c>
      <c r="CZ100" s="62">
        <v>-66</v>
      </c>
      <c r="DA100" s="62">
        <v>0</v>
      </c>
      <c r="DB100" s="63" t="e">
        <f t="shared" si="73"/>
        <v>#DIV/0!</v>
      </c>
      <c r="DC100" s="62">
        <v>0</v>
      </c>
      <c r="DD100" s="62">
        <v>0</v>
      </c>
    </row>
    <row r="101" spans="1:108" ht="26.45" customHeight="1" x14ac:dyDescent="0.2">
      <c r="A101" s="49">
        <v>4</v>
      </c>
      <c r="B101" s="50" t="s">
        <v>232</v>
      </c>
      <c r="C101" s="85">
        <f t="shared" si="50"/>
        <v>8</v>
      </c>
      <c r="D101" s="52" t="s">
        <v>233</v>
      </c>
      <c r="E101" s="53" t="s">
        <v>22</v>
      </c>
      <c r="F101" s="54">
        <v>-1</v>
      </c>
      <c r="G101" s="55">
        <v>0</v>
      </c>
      <c r="H101" s="56" t="e">
        <f t="shared" si="51"/>
        <v>#DIV/0!</v>
      </c>
      <c r="I101" s="54">
        <v>0</v>
      </c>
      <c r="J101" s="55">
        <v>0</v>
      </c>
      <c r="K101" s="56" t="e">
        <f t="shared" si="52"/>
        <v>#DIV/0!</v>
      </c>
      <c r="L101" s="54">
        <v>-2</v>
      </c>
      <c r="M101" s="55">
        <v>0</v>
      </c>
      <c r="N101" s="56" t="e">
        <f t="shared" si="53"/>
        <v>#DIV/0!</v>
      </c>
      <c r="O101" s="54">
        <v>0</v>
      </c>
      <c r="P101" s="55">
        <v>0</v>
      </c>
      <c r="Q101" s="56" t="e">
        <f t="shared" si="54"/>
        <v>#DIV/0!</v>
      </c>
      <c r="R101" s="54">
        <v>-1</v>
      </c>
      <c r="S101" s="55">
        <v>0</v>
      </c>
      <c r="T101" s="56" t="e">
        <f t="shared" si="55"/>
        <v>#DIV/0!</v>
      </c>
      <c r="U101" s="54">
        <v>-2</v>
      </c>
      <c r="V101" s="55">
        <v>0</v>
      </c>
      <c r="W101" s="56" t="e">
        <f t="shared" si="56"/>
        <v>#DIV/0!</v>
      </c>
      <c r="X101" s="54">
        <v>-1</v>
      </c>
      <c r="Y101" s="55">
        <v>0</v>
      </c>
      <c r="Z101" s="56" t="e">
        <f t="shared" si="57"/>
        <v>#DIV/0!</v>
      </c>
      <c r="AA101" s="54">
        <v>0</v>
      </c>
      <c r="AB101" s="55">
        <v>0</v>
      </c>
      <c r="AC101" s="56" t="e">
        <f t="shared" si="58"/>
        <v>#DIV/0!</v>
      </c>
      <c r="AD101" s="54">
        <v>-8</v>
      </c>
      <c r="AE101" s="55">
        <v>0</v>
      </c>
      <c r="AF101" s="56" t="e">
        <f t="shared" si="59"/>
        <v>#DIV/0!</v>
      </c>
      <c r="AG101" s="54">
        <v>0</v>
      </c>
      <c r="AH101" s="55">
        <v>0</v>
      </c>
      <c r="AI101" s="56" t="e">
        <f t="shared" si="60"/>
        <v>#DIV/0!</v>
      </c>
      <c r="AJ101" s="54">
        <v>-15</v>
      </c>
      <c r="AK101" s="55">
        <v>0</v>
      </c>
      <c r="AL101" s="56" t="e">
        <f t="shared" si="61"/>
        <v>#DIV/0!</v>
      </c>
      <c r="AM101" s="57">
        <v>0</v>
      </c>
      <c r="AN101" s="58"/>
      <c r="AO101" s="64">
        <f t="shared" si="62"/>
        <v>-15</v>
      </c>
      <c r="AP101" s="65">
        <f t="shared" si="62"/>
        <v>0</v>
      </c>
      <c r="AR101" s="62">
        <v>0</v>
      </c>
      <c r="AS101" s="62">
        <v>0</v>
      </c>
      <c r="AT101" s="63" t="e">
        <f t="shared" si="63"/>
        <v>#DIV/0!</v>
      </c>
      <c r="AU101" s="62">
        <v>0</v>
      </c>
      <c r="AV101" s="62">
        <v>0</v>
      </c>
      <c r="AW101" s="62">
        <v>0</v>
      </c>
      <c r="AX101" s="62">
        <v>-17</v>
      </c>
      <c r="AY101" s="62">
        <v>0</v>
      </c>
      <c r="AZ101" s="63" t="e">
        <f t="shared" si="64"/>
        <v>#DIV/0!</v>
      </c>
      <c r="BA101" s="62">
        <v>0</v>
      </c>
      <c r="BB101" s="62">
        <v>0</v>
      </c>
      <c r="BC101" s="62">
        <v>0</v>
      </c>
      <c r="BD101" s="62">
        <v>-5</v>
      </c>
      <c r="BE101" s="62">
        <v>0</v>
      </c>
      <c r="BF101" s="63" t="e">
        <f t="shared" si="65"/>
        <v>#DIV/0!</v>
      </c>
      <c r="BG101" s="62">
        <v>0</v>
      </c>
      <c r="BH101" s="62">
        <v>0</v>
      </c>
      <c r="BI101" s="62">
        <v>0</v>
      </c>
      <c r="BJ101" s="62">
        <v>-4</v>
      </c>
      <c r="BK101" s="62">
        <v>0</v>
      </c>
      <c r="BL101" s="63" t="e">
        <f t="shared" si="66"/>
        <v>#DIV/0!</v>
      </c>
      <c r="BM101" s="62">
        <v>0</v>
      </c>
      <c r="BN101" s="62">
        <v>0</v>
      </c>
      <c r="BO101" s="62">
        <v>0</v>
      </c>
      <c r="BP101" s="62">
        <v>-17</v>
      </c>
      <c r="BQ101" s="62">
        <v>0</v>
      </c>
      <c r="BR101" s="63" t="e">
        <f t="shared" si="67"/>
        <v>#DIV/0!</v>
      </c>
      <c r="BS101" s="62">
        <v>0</v>
      </c>
      <c r="BT101" s="62">
        <v>0</v>
      </c>
      <c r="BU101" s="62">
        <v>0</v>
      </c>
      <c r="BV101" s="62">
        <v>-11</v>
      </c>
      <c r="BW101" s="62">
        <v>0</v>
      </c>
      <c r="BX101" s="63" t="e">
        <f t="shared" si="68"/>
        <v>#DIV/0!</v>
      </c>
      <c r="BY101" s="62">
        <v>0</v>
      </c>
      <c r="BZ101" s="62">
        <v>0</v>
      </c>
      <c r="CA101" s="62">
        <v>0</v>
      </c>
      <c r="CB101" s="62">
        <v>-8</v>
      </c>
      <c r="CC101" s="62">
        <v>0</v>
      </c>
      <c r="CD101" s="63" t="e">
        <f t="shared" si="69"/>
        <v>#DIV/0!</v>
      </c>
      <c r="CE101" s="62">
        <v>0</v>
      </c>
      <c r="CF101" s="62">
        <v>0</v>
      </c>
      <c r="CG101" s="62">
        <v>0</v>
      </c>
      <c r="CH101" s="62">
        <v>-13</v>
      </c>
      <c r="CI101" s="62">
        <v>0</v>
      </c>
      <c r="CJ101" s="63" t="e">
        <f t="shared" si="70"/>
        <v>#DIV/0!</v>
      </c>
      <c r="CK101" s="62">
        <v>0</v>
      </c>
      <c r="CL101" s="62">
        <v>0</v>
      </c>
      <c r="CM101" s="62">
        <v>0</v>
      </c>
      <c r="CN101" s="62">
        <v>-8</v>
      </c>
      <c r="CO101" s="62">
        <v>0</v>
      </c>
      <c r="CP101" s="63" t="e">
        <f t="shared" si="71"/>
        <v>#DIV/0!</v>
      </c>
      <c r="CQ101" s="62">
        <v>0</v>
      </c>
      <c r="CR101" s="62">
        <v>0</v>
      </c>
      <c r="CS101" s="62">
        <v>0</v>
      </c>
      <c r="CT101" s="62">
        <v>-3</v>
      </c>
      <c r="CU101" s="62">
        <v>0</v>
      </c>
      <c r="CV101" s="63" t="e">
        <f t="shared" si="72"/>
        <v>#DIV/0!</v>
      </c>
      <c r="CW101" s="62">
        <v>0</v>
      </c>
      <c r="CX101" s="62">
        <v>0</v>
      </c>
      <c r="CY101" s="62">
        <v>0</v>
      </c>
      <c r="CZ101" s="62">
        <v>-15</v>
      </c>
      <c r="DA101" s="62">
        <v>0</v>
      </c>
      <c r="DB101" s="63" t="e">
        <f t="shared" si="73"/>
        <v>#DIV/0!</v>
      </c>
      <c r="DC101" s="62">
        <v>0</v>
      </c>
      <c r="DD101" s="62">
        <v>0</v>
      </c>
    </row>
    <row r="102" spans="1:108" ht="26.45" customHeight="1" x14ac:dyDescent="0.2">
      <c r="A102" s="49">
        <v>82</v>
      </c>
      <c r="B102" s="66" t="s">
        <v>234</v>
      </c>
      <c r="C102" s="85">
        <f t="shared" si="50"/>
        <v>9</v>
      </c>
      <c r="D102" s="67" t="s">
        <v>235</v>
      </c>
      <c r="E102" s="68"/>
      <c r="F102" s="69">
        <v>0</v>
      </c>
      <c r="G102" s="70">
        <v>0</v>
      </c>
      <c r="H102" s="71" t="e">
        <f t="shared" si="51"/>
        <v>#DIV/0!</v>
      </c>
      <c r="I102" s="69">
        <v>0</v>
      </c>
      <c r="J102" s="70">
        <v>0</v>
      </c>
      <c r="K102" s="71" t="e">
        <f t="shared" si="52"/>
        <v>#DIV/0!</v>
      </c>
      <c r="L102" s="69">
        <v>0</v>
      </c>
      <c r="M102" s="70">
        <v>0</v>
      </c>
      <c r="N102" s="71" t="e">
        <f t="shared" si="53"/>
        <v>#DIV/0!</v>
      </c>
      <c r="O102" s="69">
        <v>0</v>
      </c>
      <c r="P102" s="70">
        <v>0</v>
      </c>
      <c r="Q102" s="71" t="e">
        <f t="shared" si="54"/>
        <v>#DIV/0!</v>
      </c>
      <c r="R102" s="69">
        <v>0</v>
      </c>
      <c r="S102" s="70">
        <v>0</v>
      </c>
      <c r="T102" s="71" t="e">
        <f t="shared" si="55"/>
        <v>#DIV/0!</v>
      </c>
      <c r="U102" s="69">
        <v>0</v>
      </c>
      <c r="V102" s="70">
        <v>0</v>
      </c>
      <c r="W102" s="71" t="e">
        <f t="shared" si="56"/>
        <v>#DIV/0!</v>
      </c>
      <c r="X102" s="69">
        <v>0</v>
      </c>
      <c r="Y102" s="70">
        <v>0</v>
      </c>
      <c r="Z102" s="71" t="e">
        <f t="shared" si="57"/>
        <v>#DIV/0!</v>
      </c>
      <c r="AA102" s="69">
        <v>0</v>
      </c>
      <c r="AB102" s="70">
        <v>0</v>
      </c>
      <c r="AC102" s="71" t="e">
        <f t="shared" si="58"/>
        <v>#DIV/0!</v>
      </c>
      <c r="AD102" s="69">
        <v>0</v>
      </c>
      <c r="AE102" s="70">
        <v>0</v>
      </c>
      <c r="AF102" s="71" t="e">
        <f t="shared" si="59"/>
        <v>#DIV/0!</v>
      </c>
      <c r="AG102" s="69">
        <v>0</v>
      </c>
      <c r="AH102" s="70">
        <v>0</v>
      </c>
      <c r="AI102" s="71" t="e">
        <f t="shared" si="60"/>
        <v>#DIV/0!</v>
      </c>
      <c r="AJ102" s="69">
        <v>0</v>
      </c>
      <c r="AK102" s="70">
        <v>0</v>
      </c>
      <c r="AL102" s="71" t="e">
        <f t="shared" si="61"/>
        <v>#DIV/0!</v>
      </c>
      <c r="AM102" s="57">
        <v>0</v>
      </c>
      <c r="AN102" s="58"/>
      <c r="AO102" s="64">
        <f t="shared" si="62"/>
        <v>0</v>
      </c>
      <c r="AP102" s="65">
        <f t="shared" si="62"/>
        <v>0</v>
      </c>
      <c r="AR102" s="62">
        <v>0</v>
      </c>
      <c r="AS102" s="62">
        <v>0</v>
      </c>
      <c r="AT102" s="63" t="e">
        <f t="shared" si="63"/>
        <v>#DIV/0!</v>
      </c>
      <c r="AU102" s="62">
        <v>0</v>
      </c>
      <c r="AV102" s="62">
        <v>0</v>
      </c>
      <c r="AW102" s="62">
        <v>0</v>
      </c>
      <c r="AX102" s="62">
        <v>0</v>
      </c>
      <c r="AY102" s="62">
        <v>0</v>
      </c>
      <c r="AZ102" s="63" t="e">
        <f t="shared" si="64"/>
        <v>#DIV/0!</v>
      </c>
      <c r="BA102" s="62">
        <v>0</v>
      </c>
      <c r="BB102" s="62">
        <v>0</v>
      </c>
      <c r="BC102" s="62">
        <v>0</v>
      </c>
      <c r="BD102" s="62">
        <v>0</v>
      </c>
      <c r="BE102" s="62">
        <v>0</v>
      </c>
      <c r="BF102" s="63" t="e">
        <f t="shared" si="65"/>
        <v>#DIV/0!</v>
      </c>
      <c r="BG102" s="62">
        <v>0</v>
      </c>
      <c r="BH102" s="62">
        <v>0</v>
      </c>
      <c r="BI102" s="62">
        <v>0</v>
      </c>
      <c r="BJ102" s="62">
        <v>0</v>
      </c>
      <c r="BK102" s="62">
        <v>0</v>
      </c>
      <c r="BL102" s="63" t="e">
        <f t="shared" si="66"/>
        <v>#DIV/0!</v>
      </c>
      <c r="BM102" s="62">
        <v>0</v>
      </c>
      <c r="BN102" s="62">
        <v>0</v>
      </c>
      <c r="BO102" s="62">
        <v>0</v>
      </c>
      <c r="BP102" s="62">
        <v>0</v>
      </c>
      <c r="BQ102" s="62">
        <v>0</v>
      </c>
      <c r="BR102" s="63" t="e">
        <f t="shared" si="67"/>
        <v>#DIV/0!</v>
      </c>
      <c r="BS102" s="62">
        <v>0</v>
      </c>
      <c r="BT102" s="62">
        <v>0</v>
      </c>
      <c r="BU102" s="62">
        <v>0</v>
      </c>
      <c r="BV102" s="62">
        <v>0</v>
      </c>
      <c r="BW102" s="62">
        <v>0</v>
      </c>
      <c r="BX102" s="63" t="e">
        <f t="shared" si="68"/>
        <v>#DIV/0!</v>
      </c>
      <c r="BY102" s="62">
        <v>0</v>
      </c>
      <c r="BZ102" s="62">
        <v>0</v>
      </c>
      <c r="CA102" s="62">
        <v>0</v>
      </c>
      <c r="CB102" s="62">
        <v>0</v>
      </c>
      <c r="CC102" s="62">
        <v>0</v>
      </c>
      <c r="CD102" s="63" t="e">
        <f t="shared" si="69"/>
        <v>#DIV/0!</v>
      </c>
      <c r="CE102" s="62">
        <v>0</v>
      </c>
      <c r="CF102" s="62">
        <v>0</v>
      </c>
      <c r="CG102" s="62">
        <v>0</v>
      </c>
      <c r="CH102" s="62">
        <v>0</v>
      </c>
      <c r="CI102" s="62">
        <v>0</v>
      </c>
      <c r="CJ102" s="63" t="e">
        <f t="shared" si="70"/>
        <v>#DIV/0!</v>
      </c>
      <c r="CK102" s="62">
        <v>0</v>
      </c>
      <c r="CL102" s="62">
        <v>0</v>
      </c>
      <c r="CM102" s="62">
        <v>0</v>
      </c>
      <c r="CN102" s="62">
        <v>0</v>
      </c>
      <c r="CO102" s="62">
        <v>0</v>
      </c>
      <c r="CP102" s="63" t="e">
        <f t="shared" si="71"/>
        <v>#DIV/0!</v>
      </c>
      <c r="CQ102" s="62">
        <v>0</v>
      </c>
      <c r="CR102" s="62">
        <v>0</v>
      </c>
      <c r="CS102" s="62">
        <v>0</v>
      </c>
      <c r="CT102" s="62">
        <v>0</v>
      </c>
      <c r="CU102" s="62">
        <v>0</v>
      </c>
      <c r="CV102" s="63" t="e">
        <f t="shared" si="72"/>
        <v>#DIV/0!</v>
      </c>
      <c r="CW102" s="62">
        <v>0</v>
      </c>
      <c r="CX102" s="62">
        <v>0</v>
      </c>
      <c r="CY102" s="62">
        <v>0</v>
      </c>
      <c r="CZ102" s="62">
        <v>0</v>
      </c>
      <c r="DA102" s="62">
        <v>0</v>
      </c>
      <c r="DB102" s="63" t="e">
        <f t="shared" si="73"/>
        <v>#DIV/0!</v>
      </c>
      <c r="DC102" s="62">
        <v>0</v>
      </c>
      <c r="DD102" s="62">
        <v>0</v>
      </c>
    </row>
    <row r="103" spans="1:108" ht="26.45" customHeight="1" x14ac:dyDescent="0.2">
      <c r="A103" s="49">
        <v>312.5</v>
      </c>
      <c r="B103" s="66" t="s">
        <v>236</v>
      </c>
      <c r="C103" s="85">
        <f t="shared" si="50"/>
        <v>10</v>
      </c>
      <c r="D103" s="67" t="s">
        <v>237</v>
      </c>
      <c r="E103" s="68"/>
      <c r="F103" s="69">
        <v>0</v>
      </c>
      <c r="G103" s="70">
        <v>0</v>
      </c>
      <c r="H103" s="71" t="e">
        <f t="shared" si="51"/>
        <v>#DIV/0!</v>
      </c>
      <c r="I103" s="69">
        <v>0</v>
      </c>
      <c r="J103" s="70">
        <v>0</v>
      </c>
      <c r="K103" s="71" t="e">
        <f t="shared" si="52"/>
        <v>#DIV/0!</v>
      </c>
      <c r="L103" s="69">
        <v>0</v>
      </c>
      <c r="M103" s="70">
        <v>0</v>
      </c>
      <c r="N103" s="71" t="e">
        <f t="shared" si="53"/>
        <v>#DIV/0!</v>
      </c>
      <c r="O103" s="69">
        <v>0</v>
      </c>
      <c r="P103" s="70">
        <v>0</v>
      </c>
      <c r="Q103" s="71" t="e">
        <f t="shared" si="54"/>
        <v>#DIV/0!</v>
      </c>
      <c r="R103" s="69">
        <v>0</v>
      </c>
      <c r="S103" s="70">
        <v>0</v>
      </c>
      <c r="T103" s="71" t="e">
        <f t="shared" si="55"/>
        <v>#DIV/0!</v>
      </c>
      <c r="U103" s="69">
        <v>0</v>
      </c>
      <c r="V103" s="70">
        <v>0</v>
      </c>
      <c r="W103" s="71" t="e">
        <f t="shared" si="56"/>
        <v>#DIV/0!</v>
      </c>
      <c r="X103" s="69">
        <v>0</v>
      </c>
      <c r="Y103" s="70">
        <v>0</v>
      </c>
      <c r="Z103" s="71" t="e">
        <f t="shared" si="57"/>
        <v>#DIV/0!</v>
      </c>
      <c r="AA103" s="69">
        <v>0</v>
      </c>
      <c r="AB103" s="70">
        <v>0</v>
      </c>
      <c r="AC103" s="71" t="e">
        <f t="shared" si="58"/>
        <v>#DIV/0!</v>
      </c>
      <c r="AD103" s="69">
        <v>0</v>
      </c>
      <c r="AE103" s="70">
        <v>0</v>
      </c>
      <c r="AF103" s="71" t="e">
        <f t="shared" si="59"/>
        <v>#DIV/0!</v>
      </c>
      <c r="AG103" s="69">
        <v>0</v>
      </c>
      <c r="AH103" s="70">
        <v>0</v>
      </c>
      <c r="AI103" s="71" t="e">
        <f t="shared" si="60"/>
        <v>#DIV/0!</v>
      </c>
      <c r="AJ103" s="69">
        <v>0</v>
      </c>
      <c r="AK103" s="70">
        <v>0</v>
      </c>
      <c r="AL103" s="71" t="e">
        <f t="shared" si="61"/>
        <v>#DIV/0!</v>
      </c>
      <c r="AM103" s="57">
        <v>0</v>
      </c>
      <c r="AN103" s="58"/>
      <c r="AO103" s="64">
        <f t="shared" si="62"/>
        <v>0</v>
      </c>
      <c r="AP103" s="65">
        <f t="shared" si="62"/>
        <v>0</v>
      </c>
      <c r="AR103" s="62">
        <v>0</v>
      </c>
      <c r="AS103" s="62">
        <v>0</v>
      </c>
      <c r="AT103" s="63" t="e">
        <f t="shared" si="63"/>
        <v>#DIV/0!</v>
      </c>
      <c r="AU103" s="62">
        <v>0</v>
      </c>
      <c r="AV103" s="62">
        <v>0</v>
      </c>
      <c r="AW103" s="62">
        <v>0</v>
      </c>
      <c r="AX103" s="62">
        <v>0</v>
      </c>
      <c r="AY103" s="62">
        <v>0</v>
      </c>
      <c r="AZ103" s="63" t="e">
        <f t="shared" si="64"/>
        <v>#DIV/0!</v>
      </c>
      <c r="BA103" s="62">
        <v>0</v>
      </c>
      <c r="BB103" s="62">
        <v>0</v>
      </c>
      <c r="BC103" s="62">
        <v>0</v>
      </c>
      <c r="BD103" s="62">
        <v>0</v>
      </c>
      <c r="BE103" s="62">
        <v>0</v>
      </c>
      <c r="BF103" s="63" t="e">
        <f t="shared" si="65"/>
        <v>#DIV/0!</v>
      </c>
      <c r="BG103" s="62">
        <v>0</v>
      </c>
      <c r="BH103" s="62">
        <v>0</v>
      </c>
      <c r="BI103" s="62">
        <v>0</v>
      </c>
      <c r="BJ103" s="62">
        <v>0</v>
      </c>
      <c r="BK103" s="62">
        <v>0</v>
      </c>
      <c r="BL103" s="63" t="e">
        <f t="shared" si="66"/>
        <v>#DIV/0!</v>
      </c>
      <c r="BM103" s="62">
        <v>0</v>
      </c>
      <c r="BN103" s="62">
        <v>0</v>
      </c>
      <c r="BO103" s="62">
        <v>0</v>
      </c>
      <c r="BP103" s="62">
        <v>0</v>
      </c>
      <c r="BQ103" s="62">
        <v>0</v>
      </c>
      <c r="BR103" s="63" t="e">
        <f t="shared" si="67"/>
        <v>#DIV/0!</v>
      </c>
      <c r="BS103" s="62">
        <v>0</v>
      </c>
      <c r="BT103" s="62">
        <v>0</v>
      </c>
      <c r="BU103" s="62">
        <v>0</v>
      </c>
      <c r="BV103" s="62">
        <v>0</v>
      </c>
      <c r="BW103" s="62">
        <v>0</v>
      </c>
      <c r="BX103" s="63" t="e">
        <f t="shared" si="68"/>
        <v>#DIV/0!</v>
      </c>
      <c r="BY103" s="62">
        <v>0</v>
      </c>
      <c r="BZ103" s="62">
        <v>0</v>
      </c>
      <c r="CA103" s="62">
        <v>0</v>
      </c>
      <c r="CB103" s="62">
        <v>0</v>
      </c>
      <c r="CC103" s="62">
        <v>0</v>
      </c>
      <c r="CD103" s="63" t="e">
        <f t="shared" si="69"/>
        <v>#DIV/0!</v>
      </c>
      <c r="CE103" s="62">
        <v>0</v>
      </c>
      <c r="CF103" s="62">
        <v>0</v>
      </c>
      <c r="CG103" s="62">
        <v>0</v>
      </c>
      <c r="CH103" s="62">
        <v>0</v>
      </c>
      <c r="CI103" s="62">
        <v>0</v>
      </c>
      <c r="CJ103" s="63" t="e">
        <f t="shared" si="70"/>
        <v>#DIV/0!</v>
      </c>
      <c r="CK103" s="62">
        <v>0</v>
      </c>
      <c r="CL103" s="62">
        <v>0</v>
      </c>
      <c r="CM103" s="62">
        <v>0</v>
      </c>
      <c r="CN103" s="62">
        <v>0</v>
      </c>
      <c r="CO103" s="62">
        <v>0</v>
      </c>
      <c r="CP103" s="63" t="e">
        <f t="shared" si="71"/>
        <v>#DIV/0!</v>
      </c>
      <c r="CQ103" s="62">
        <v>0</v>
      </c>
      <c r="CR103" s="62">
        <v>0</v>
      </c>
      <c r="CS103" s="62">
        <v>0</v>
      </c>
      <c r="CT103" s="62">
        <v>0</v>
      </c>
      <c r="CU103" s="62">
        <v>0</v>
      </c>
      <c r="CV103" s="63" t="e">
        <f t="shared" si="72"/>
        <v>#DIV/0!</v>
      </c>
      <c r="CW103" s="62">
        <v>0</v>
      </c>
      <c r="CX103" s="62">
        <v>0</v>
      </c>
      <c r="CY103" s="62">
        <v>0</v>
      </c>
      <c r="CZ103" s="62">
        <v>0</v>
      </c>
      <c r="DA103" s="62">
        <v>0</v>
      </c>
      <c r="DB103" s="63" t="e">
        <f t="shared" si="73"/>
        <v>#DIV/0!</v>
      </c>
      <c r="DC103" s="62">
        <v>0</v>
      </c>
      <c r="DD103" s="62">
        <v>0</v>
      </c>
    </row>
    <row r="104" spans="1:108" ht="26.45" customHeight="1" x14ac:dyDescent="0.2">
      <c r="A104" s="49">
        <v>312.5</v>
      </c>
      <c r="B104" s="66" t="s">
        <v>238</v>
      </c>
      <c r="C104" s="85">
        <f t="shared" si="50"/>
        <v>11</v>
      </c>
      <c r="D104" s="67" t="s">
        <v>239</v>
      </c>
      <c r="E104" s="68"/>
      <c r="F104" s="69">
        <v>0</v>
      </c>
      <c r="G104" s="70">
        <v>0</v>
      </c>
      <c r="H104" s="71" t="e">
        <f t="shared" si="51"/>
        <v>#DIV/0!</v>
      </c>
      <c r="I104" s="69">
        <v>0</v>
      </c>
      <c r="J104" s="70">
        <v>0</v>
      </c>
      <c r="K104" s="71" t="e">
        <f t="shared" si="52"/>
        <v>#DIV/0!</v>
      </c>
      <c r="L104" s="69">
        <v>0</v>
      </c>
      <c r="M104" s="70">
        <v>0</v>
      </c>
      <c r="N104" s="71" t="e">
        <f t="shared" si="53"/>
        <v>#DIV/0!</v>
      </c>
      <c r="O104" s="69">
        <v>0</v>
      </c>
      <c r="P104" s="70">
        <v>0</v>
      </c>
      <c r="Q104" s="71" t="e">
        <f t="shared" si="54"/>
        <v>#DIV/0!</v>
      </c>
      <c r="R104" s="69">
        <v>0</v>
      </c>
      <c r="S104" s="70">
        <v>0</v>
      </c>
      <c r="T104" s="71" t="e">
        <f t="shared" si="55"/>
        <v>#DIV/0!</v>
      </c>
      <c r="U104" s="69">
        <v>0</v>
      </c>
      <c r="V104" s="70">
        <v>0</v>
      </c>
      <c r="W104" s="71" t="e">
        <f t="shared" si="56"/>
        <v>#DIV/0!</v>
      </c>
      <c r="X104" s="69">
        <v>0</v>
      </c>
      <c r="Y104" s="70">
        <v>0</v>
      </c>
      <c r="Z104" s="71" t="e">
        <f t="shared" si="57"/>
        <v>#DIV/0!</v>
      </c>
      <c r="AA104" s="69">
        <v>0</v>
      </c>
      <c r="AB104" s="70">
        <v>0</v>
      </c>
      <c r="AC104" s="71" t="e">
        <f t="shared" si="58"/>
        <v>#DIV/0!</v>
      </c>
      <c r="AD104" s="69">
        <v>0</v>
      </c>
      <c r="AE104" s="70">
        <v>0</v>
      </c>
      <c r="AF104" s="71" t="e">
        <f t="shared" si="59"/>
        <v>#DIV/0!</v>
      </c>
      <c r="AG104" s="69">
        <v>0</v>
      </c>
      <c r="AH104" s="70">
        <v>0</v>
      </c>
      <c r="AI104" s="71" t="e">
        <f t="shared" si="60"/>
        <v>#DIV/0!</v>
      </c>
      <c r="AJ104" s="69">
        <v>0</v>
      </c>
      <c r="AK104" s="70">
        <v>0</v>
      </c>
      <c r="AL104" s="71" t="e">
        <f t="shared" si="61"/>
        <v>#DIV/0!</v>
      </c>
      <c r="AM104" s="57">
        <v>0</v>
      </c>
      <c r="AN104" s="58"/>
      <c r="AO104" s="64">
        <f t="shared" si="62"/>
        <v>0</v>
      </c>
      <c r="AP104" s="65">
        <f t="shared" si="62"/>
        <v>0</v>
      </c>
      <c r="AR104" s="62">
        <v>0</v>
      </c>
      <c r="AS104" s="62">
        <v>0</v>
      </c>
      <c r="AT104" s="63" t="e">
        <f t="shared" si="63"/>
        <v>#DIV/0!</v>
      </c>
      <c r="AU104" s="62">
        <v>0</v>
      </c>
      <c r="AV104" s="62">
        <v>0</v>
      </c>
      <c r="AW104" s="62">
        <v>0</v>
      </c>
      <c r="AX104" s="62">
        <v>0</v>
      </c>
      <c r="AY104" s="62">
        <v>0</v>
      </c>
      <c r="AZ104" s="63" t="e">
        <f t="shared" si="64"/>
        <v>#DIV/0!</v>
      </c>
      <c r="BA104" s="62">
        <v>0</v>
      </c>
      <c r="BB104" s="62">
        <v>0</v>
      </c>
      <c r="BC104" s="62">
        <v>0</v>
      </c>
      <c r="BD104" s="62">
        <v>0</v>
      </c>
      <c r="BE104" s="62">
        <v>0</v>
      </c>
      <c r="BF104" s="63" t="e">
        <f t="shared" si="65"/>
        <v>#DIV/0!</v>
      </c>
      <c r="BG104" s="62">
        <v>0</v>
      </c>
      <c r="BH104" s="62">
        <v>0</v>
      </c>
      <c r="BI104" s="62">
        <v>0</v>
      </c>
      <c r="BJ104" s="62">
        <v>0</v>
      </c>
      <c r="BK104" s="62">
        <v>0</v>
      </c>
      <c r="BL104" s="63" t="e">
        <f t="shared" si="66"/>
        <v>#DIV/0!</v>
      </c>
      <c r="BM104" s="62">
        <v>0</v>
      </c>
      <c r="BN104" s="62">
        <v>0</v>
      </c>
      <c r="BO104" s="62">
        <v>0</v>
      </c>
      <c r="BP104" s="62">
        <v>0</v>
      </c>
      <c r="BQ104" s="62">
        <v>0</v>
      </c>
      <c r="BR104" s="63" t="e">
        <f t="shared" si="67"/>
        <v>#DIV/0!</v>
      </c>
      <c r="BS104" s="62">
        <v>0</v>
      </c>
      <c r="BT104" s="62">
        <v>0</v>
      </c>
      <c r="BU104" s="62">
        <v>0</v>
      </c>
      <c r="BV104" s="62">
        <v>0</v>
      </c>
      <c r="BW104" s="62">
        <v>0</v>
      </c>
      <c r="BX104" s="63" t="e">
        <f t="shared" si="68"/>
        <v>#DIV/0!</v>
      </c>
      <c r="BY104" s="62">
        <v>0</v>
      </c>
      <c r="BZ104" s="62">
        <v>0</v>
      </c>
      <c r="CA104" s="62">
        <v>0</v>
      </c>
      <c r="CB104" s="62">
        <v>0</v>
      </c>
      <c r="CC104" s="62">
        <v>0</v>
      </c>
      <c r="CD104" s="63" t="e">
        <f t="shared" si="69"/>
        <v>#DIV/0!</v>
      </c>
      <c r="CE104" s="62">
        <v>0</v>
      </c>
      <c r="CF104" s="62">
        <v>0</v>
      </c>
      <c r="CG104" s="62">
        <v>0</v>
      </c>
      <c r="CH104" s="62">
        <v>0</v>
      </c>
      <c r="CI104" s="62">
        <v>0</v>
      </c>
      <c r="CJ104" s="63" t="e">
        <f t="shared" si="70"/>
        <v>#DIV/0!</v>
      </c>
      <c r="CK104" s="62">
        <v>0</v>
      </c>
      <c r="CL104" s="62">
        <v>0</v>
      </c>
      <c r="CM104" s="62">
        <v>0</v>
      </c>
      <c r="CN104" s="62">
        <v>0</v>
      </c>
      <c r="CO104" s="62">
        <v>0</v>
      </c>
      <c r="CP104" s="63" t="e">
        <f t="shared" si="71"/>
        <v>#DIV/0!</v>
      </c>
      <c r="CQ104" s="62">
        <v>0</v>
      </c>
      <c r="CR104" s="62">
        <v>0</v>
      </c>
      <c r="CS104" s="62">
        <v>0</v>
      </c>
      <c r="CT104" s="62">
        <v>0</v>
      </c>
      <c r="CU104" s="62">
        <v>0</v>
      </c>
      <c r="CV104" s="63" t="e">
        <f t="shared" si="72"/>
        <v>#DIV/0!</v>
      </c>
      <c r="CW104" s="62">
        <v>0</v>
      </c>
      <c r="CX104" s="62">
        <v>0</v>
      </c>
      <c r="CY104" s="62">
        <v>0</v>
      </c>
      <c r="CZ104" s="62">
        <v>0</v>
      </c>
      <c r="DA104" s="62">
        <v>0</v>
      </c>
      <c r="DB104" s="63" t="e">
        <f t="shared" si="73"/>
        <v>#DIV/0!</v>
      </c>
      <c r="DC104" s="62">
        <v>0</v>
      </c>
      <c r="DD104" s="62">
        <v>0</v>
      </c>
    </row>
    <row r="105" spans="1:108" ht="26.45" customHeight="1" x14ac:dyDescent="0.2">
      <c r="A105" s="49">
        <v>2880</v>
      </c>
      <c r="B105" s="66" t="s">
        <v>240</v>
      </c>
      <c r="C105" s="85">
        <f t="shared" si="50"/>
        <v>12</v>
      </c>
      <c r="D105" s="67" t="s">
        <v>241</v>
      </c>
      <c r="E105" s="68"/>
      <c r="F105" s="69">
        <v>0</v>
      </c>
      <c r="G105" s="70">
        <v>0</v>
      </c>
      <c r="H105" s="71" t="e">
        <f t="shared" si="51"/>
        <v>#DIV/0!</v>
      </c>
      <c r="I105" s="69">
        <v>0</v>
      </c>
      <c r="J105" s="70">
        <v>0</v>
      </c>
      <c r="K105" s="71" t="e">
        <f t="shared" si="52"/>
        <v>#DIV/0!</v>
      </c>
      <c r="L105" s="69">
        <v>0</v>
      </c>
      <c r="M105" s="70">
        <v>0</v>
      </c>
      <c r="N105" s="71" t="e">
        <f t="shared" si="53"/>
        <v>#DIV/0!</v>
      </c>
      <c r="O105" s="69">
        <v>0</v>
      </c>
      <c r="P105" s="70">
        <v>0</v>
      </c>
      <c r="Q105" s="71" t="e">
        <f t="shared" si="54"/>
        <v>#DIV/0!</v>
      </c>
      <c r="R105" s="69">
        <v>0</v>
      </c>
      <c r="S105" s="70">
        <v>0</v>
      </c>
      <c r="T105" s="71" t="e">
        <f t="shared" si="55"/>
        <v>#DIV/0!</v>
      </c>
      <c r="U105" s="69">
        <v>0</v>
      </c>
      <c r="V105" s="70">
        <v>0</v>
      </c>
      <c r="W105" s="71" t="e">
        <f t="shared" si="56"/>
        <v>#DIV/0!</v>
      </c>
      <c r="X105" s="69">
        <v>0</v>
      </c>
      <c r="Y105" s="70">
        <v>0</v>
      </c>
      <c r="Z105" s="71" t="e">
        <f t="shared" si="57"/>
        <v>#DIV/0!</v>
      </c>
      <c r="AA105" s="69">
        <v>0</v>
      </c>
      <c r="AB105" s="70">
        <v>0</v>
      </c>
      <c r="AC105" s="71" t="e">
        <f t="shared" si="58"/>
        <v>#DIV/0!</v>
      </c>
      <c r="AD105" s="69">
        <v>0</v>
      </c>
      <c r="AE105" s="70">
        <v>0</v>
      </c>
      <c r="AF105" s="71" t="e">
        <f t="shared" si="59"/>
        <v>#DIV/0!</v>
      </c>
      <c r="AG105" s="69">
        <v>0</v>
      </c>
      <c r="AH105" s="70">
        <v>0</v>
      </c>
      <c r="AI105" s="71" t="e">
        <f t="shared" si="60"/>
        <v>#DIV/0!</v>
      </c>
      <c r="AJ105" s="69">
        <v>0</v>
      </c>
      <c r="AK105" s="70">
        <v>0</v>
      </c>
      <c r="AL105" s="71" t="e">
        <f t="shared" si="61"/>
        <v>#DIV/0!</v>
      </c>
      <c r="AM105" s="57">
        <v>0</v>
      </c>
      <c r="AN105" s="58"/>
      <c r="AO105" s="64">
        <f t="shared" si="62"/>
        <v>0</v>
      </c>
      <c r="AP105" s="65">
        <f t="shared" si="62"/>
        <v>0</v>
      </c>
      <c r="AR105" s="62">
        <v>0</v>
      </c>
      <c r="AS105" s="62">
        <v>0</v>
      </c>
      <c r="AT105" s="63" t="e">
        <f t="shared" si="63"/>
        <v>#DIV/0!</v>
      </c>
      <c r="AU105" s="62">
        <v>0</v>
      </c>
      <c r="AV105" s="62">
        <v>0</v>
      </c>
      <c r="AW105" s="62">
        <v>0</v>
      </c>
      <c r="AX105" s="62">
        <v>0</v>
      </c>
      <c r="AY105" s="62">
        <v>0</v>
      </c>
      <c r="AZ105" s="63" t="e">
        <f t="shared" si="64"/>
        <v>#DIV/0!</v>
      </c>
      <c r="BA105" s="62">
        <v>0</v>
      </c>
      <c r="BB105" s="62">
        <v>0</v>
      </c>
      <c r="BC105" s="62">
        <v>0</v>
      </c>
      <c r="BD105" s="62">
        <v>0</v>
      </c>
      <c r="BE105" s="62">
        <v>0</v>
      </c>
      <c r="BF105" s="63" t="e">
        <f t="shared" si="65"/>
        <v>#DIV/0!</v>
      </c>
      <c r="BG105" s="62">
        <v>0</v>
      </c>
      <c r="BH105" s="62">
        <v>0</v>
      </c>
      <c r="BI105" s="62">
        <v>0</v>
      </c>
      <c r="BJ105" s="62">
        <v>0</v>
      </c>
      <c r="BK105" s="62">
        <v>0</v>
      </c>
      <c r="BL105" s="63" t="e">
        <f t="shared" si="66"/>
        <v>#DIV/0!</v>
      </c>
      <c r="BM105" s="62">
        <v>0</v>
      </c>
      <c r="BN105" s="62">
        <v>0</v>
      </c>
      <c r="BO105" s="62">
        <v>0</v>
      </c>
      <c r="BP105" s="62">
        <v>0</v>
      </c>
      <c r="BQ105" s="62">
        <v>0</v>
      </c>
      <c r="BR105" s="63" t="e">
        <f t="shared" si="67"/>
        <v>#DIV/0!</v>
      </c>
      <c r="BS105" s="62">
        <v>0</v>
      </c>
      <c r="BT105" s="62">
        <v>0</v>
      </c>
      <c r="BU105" s="62">
        <v>0</v>
      </c>
      <c r="BV105" s="62">
        <v>0</v>
      </c>
      <c r="BW105" s="62">
        <v>0</v>
      </c>
      <c r="BX105" s="63" t="e">
        <f t="shared" si="68"/>
        <v>#DIV/0!</v>
      </c>
      <c r="BY105" s="62">
        <v>0</v>
      </c>
      <c r="BZ105" s="62">
        <v>0</v>
      </c>
      <c r="CA105" s="62">
        <v>0</v>
      </c>
      <c r="CB105" s="62">
        <v>0</v>
      </c>
      <c r="CC105" s="62">
        <v>0</v>
      </c>
      <c r="CD105" s="63" t="e">
        <f t="shared" si="69"/>
        <v>#DIV/0!</v>
      </c>
      <c r="CE105" s="62">
        <v>0</v>
      </c>
      <c r="CF105" s="62">
        <v>0</v>
      </c>
      <c r="CG105" s="62">
        <v>0</v>
      </c>
      <c r="CH105" s="62">
        <v>0</v>
      </c>
      <c r="CI105" s="62">
        <v>0</v>
      </c>
      <c r="CJ105" s="63" t="e">
        <f t="shared" si="70"/>
        <v>#DIV/0!</v>
      </c>
      <c r="CK105" s="62">
        <v>0</v>
      </c>
      <c r="CL105" s="62">
        <v>0</v>
      </c>
      <c r="CM105" s="62">
        <v>0</v>
      </c>
      <c r="CN105" s="62">
        <v>0</v>
      </c>
      <c r="CO105" s="62">
        <v>0</v>
      </c>
      <c r="CP105" s="63" t="e">
        <f t="shared" si="71"/>
        <v>#DIV/0!</v>
      </c>
      <c r="CQ105" s="62">
        <v>0</v>
      </c>
      <c r="CR105" s="62">
        <v>0</v>
      </c>
      <c r="CS105" s="62">
        <v>0</v>
      </c>
      <c r="CT105" s="62">
        <v>0</v>
      </c>
      <c r="CU105" s="62">
        <v>0</v>
      </c>
      <c r="CV105" s="63" t="e">
        <f t="shared" si="72"/>
        <v>#DIV/0!</v>
      </c>
      <c r="CW105" s="62">
        <v>0</v>
      </c>
      <c r="CX105" s="62">
        <v>0</v>
      </c>
      <c r="CY105" s="62">
        <v>0</v>
      </c>
      <c r="CZ105" s="62">
        <v>0</v>
      </c>
      <c r="DA105" s="62">
        <v>0</v>
      </c>
      <c r="DB105" s="63" t="e">
        <f t="shared" si="73"/>
        <v>#DIV/0!</v>
      </c>
      <c r="DC105" s="62">
        <v>0</v>
      </c>
      <c r="DD105" s="62">
        <v>0</v>
      </c>
    </row>
    <row r="106" spans="1:108" ht="26.45" customHeight="1" x14ac:dyDescent="0.2">
      <c r="A106" s="49">
        <v>2</v>
      </c>
      <c r="B106" s="50" t="s">
        <v>242</v>
      </c>
      <c r="C106" s="85">
        <f t="shared" si="50"/>
        <v>13</v>
      </c>
      <c r="D106" s="52" t="s">
        <v>243</v>
      </c>
      <c r="E106" s="53"/>
      <c r="F106" s="54">
        <v>0</v>
      </c>
      <c r="G106" s="55">
        <v>0</v>
      </c>
      <c r="H106" s="56" t="e">
        <f t="shared" si="51"/>
        <v>#DIV/0!</v>
      </c>
      <c r="I106" s="54">
        <v>0</v>
      </c>
      <c r="J106" s="55">
        <v>0</v>
      </c>
      <c r="K106" s="56" t="e">
        <f t="shared" si="52"/>
        <v>#DIV/0!</v>
      </c>
      <c r="L106" s="54">
        <v>0</v>
      </c>
      <c r="M106" s="55">
        <v>0</v>
      </c>
      <c r="N106" s="56" t="e">
        <f t="shared" si="53"/>
        <v>#DIV/0!</v>
      </c>
      <c r="O106" s="54">
        <v>-6</v>
      </c>
      <c r="P106" s="55">
        <v>0</v>
      </c>
      <c r="Q106" s="56" t="e">
        <f t="shared" si="54"/>
        <v>#DIV/0!</v>
      </c>
      <c r="R106" s="54">
        <v>0</v>
      </c>
      <c r="S106" s="55">
        <v>0</v>
      </c>
      <c r="T106" s="56" t="e">
        <f t="shared" si="55"/>
        <v>#DIV/0!</v>
      </c>
      <c r="U106" s="54">
        <v>0</v>
      </c>
      <c r="V106" s="55">
        <v>0</v>
      </c>
      <c r="W106" s="56" t="e">
        <f t="shared" si="56"/>
        <v>#DIV/0!</v>
      </c>
      <c r="X106" s="54">
        <v>0</v>
      </c>
      <c r="Y106" s="55">
        <v>0</v>
      </c>
      <c r="Z106" s="56" t="e">
        <f t="shared" si="57"/>
        <v>#DIV/0!</v>
      </c>
      <c r="AA106" s="54">
        <v>-2</v>
      </c>
      <c r="AB106" s="55">
        <v>0</v>
      </c>
      <c r="AC106" s="56" t="e">
        <f t="shared" si="58"/>
        <v>#DIV/0!</v>
      </c>
      <c r="AD106" s="54">
        <v>0</v>
      </c>
      <c r="AE106" s="55">
        <v>0</v>
      </c>
      <c r="AF106" s="56" t="e">
        <f t="shared" si="59"/>
        <v>#DIV/0!</v>
      </c>
      <c r="AG106" s="54">
        <v>0</v>
      </c>
      <c r="AH106" s="55">
        <v>0</v>
      </c>
      <c r="AI106" s="56" t="e">
        <f t="shared" si="60"/>
        <v>#DIV/0!</v>
      </c>
      <c r="AJ106" s="54">
        <v>-8</v>
      </c>
      <c r="AK106" s="55">
        <v>0</v>
      </c>
      <c r="AL106" s="56" t="e">
        <f t="shared" si="61"/>
        <v>#DIV/0!</v>
      </c>
      <c r="AM106" s="57">
        <v>0</v>
      </c>
      <c r="AN106" s="58"/>
      <c r="AO106" s="64">
        <f t="shared" si="62"/>
        <v>-8</v>
      </c>
      <c r="AP106" s="65">
        <f t="shared" si="62"/>
        <v>0</v>
      </c>
      <c r="AR106" s="62">
        <v>-3</v>
      </c>
      <c r="AS106" s="62">
        <v>0</v>
      </c>
      <c r="AT106" s="63" t="e">
        <f t="shared" si="63"/>
        <v>#DIV/0!</v>
      </c>
      <c r="AU106" s="62">
        <v>0</v>
      </c>
      <c r="AV106" s="62">
        <v>0</v>
      </c>
      <c r="AW106" s="62">
        <v>0</v>
      </c>
      <c r="AX106" s="62">
        <v>-1</v>
      </c>
      <c r="AY106" s="62">
        <v>0</v>
      </c>
      <c r="AZ106" s="63" t="e">
        <f t="shared" si="64"/>
        <v>#DIV/0!</v>
      </c>
      <c r="BA106" s="62">
        <v>0</v>
      </c>
      <c r="BB106" s="62">
        <v>0</v>
      </c>
      <c r="BC106" s="62">
        <v>0</v>
      </c>
      <c r="BD106" s="62">
        <v>-9</v>
      </c>
      <c r="BE106" s="62">
        <v>0</v>
      </c>
      <c r="BF106" s="63" t="e">
        <f t="shared" si="65"/>
        <v>#DIV/0!</v>
      </c>
      <c r="BG106" s="62">
        <v>0</v>
      </c>
      <c r="BH106" s="62">
        <v>0</v>
      </c>
      <c r="BI106" s="62">
        <v>0</v>
      </c>
      <c r="BJ106" s="62">
        <v>-28</v>
      </c>
      <c r="BK106" s="62">
        <v>0</v>
      </c>
      <c r="BL106" s="63" t="e">
        <f t="shared" si="66"/>
        <v>#DIV/0!</v>
      </c>
      <c r="BM106" s="62">
        <v>0</v>
      </c>
      <c r="BN106" s="62">
        <v>0</v>
      </c>
      <c r="BO106" s="62">
        <v>0</v>
      </c>
      <c r="BP106" s="62">
        <v>-5</v>
      </c>
      <c r="BQ106" s="62">
        <v>0</v>
      </c>
      <c r="BR106" s="63" t="e">
        <f t="shared" si="67"/>
        <v>#DIV/0!</v>
      </c>
      <c r="BS106" s="62">
        <v>0</v>
      </c>
      <c r="BT106" s="62">
        <v>0</v>
      </c>
      <c r="BU106" s="62">
        <v>0</v>
      </c>
      <c r="BV106" s="62">
        <v>-8</v>
      </c>
      <c r="BW106" s="62">
        <v>0</v>
      </c>
      <c r="BX106" s="63" t="e">
        <f t="shared" si="68"/>
        <v>#DIV/0!</v>
      </c>
      <c r="BY106" s="62">
        <v>0</v>
      </c>
      <c r="BZ106" s="62">
        <v>0</v>
      </c>
      <c r="CA106" s="62">
        <v>0</v>
      </c>
      <c r="CB106" s="62">
        <v>-6</v>
      </c>
      <c r="CC106" s="62">
        <v>0</v>
      </c>
      <c r="CD106" s="63" t="e">
        <f t="shared" si="69"/>
        <v>#DIV/0!</v>
      </c>
      <c r="CE106" s="62">
        <v>0</v>
      </c>
      <c r="CF106" s="62">
        <v>0</v>
      </c>
      <c r="CG106" s="62">
        <v>0</v>
      </c>
      <c r="CH106" s="62">
        <v>-10</v>
      </c>
      <c r="CI106" s="62">
        <v>0</v>
      </c>
      <c r="CJ106" s="63" t="e">
        <f t="shared" si="70"/>
        <v>#DIV/0!</v>
      </c>
      <c r="CK106" s="62">
        <v>0</v>
      </c>
      <c r="CL106" s="62">
        <v>0</v>
      </c>
      <c r="CM106" s="62">
        <v>0</v>
      </c>
      <c r="CN106" s="62">
        <v>-2</v>
      </c>
      <c r="CO106" s="62">
        <v>0</v>
      </c>
      <c r="CP106" s="63" t="e">
        <f t="shared" si="71"/>
        <v>#DIV/0!</v>
      </c>
      <c r="CQ106" s="62">
        <v>0</v>
      </c>
      <c r="CR106" s="62">
        <v>0</v>
      </c>
      <c r="CS106" s="62">
        <v>0</v>
      </c>
      <c r="CT106" s="62">
        <v>-7</v>
      </c>
      <c r="CU106" s="62">
        <v>0</v>
      </c>
      <c r="CV106" s="63" t="e">
        <f t="shared" si="72"/>
        <v>#DIV/0!</v>
      </c>
      <c r="CW106" s="62">
        <v>0</v>
      </c>
      <c r="CX106" s="62">
        <v>0</v>
      </c>
      <c r="CY106" s="62">
        <v>0</v>
      </c>
      <c r="CZ106" s="62">
        <v>-8</v>
      </c>
      <c r="DA106" s="62">
        <v>0</v>
      </c>
      <c r="DB106" s="63" t="e">
        <f t="shared" si="73"/>
        <v>#DIV/0!</v>
      </c>
      <c r="DC106" s="62">
        <v>0</v>
      </c>
      <c r="DD106" s="62">
        <v>0</v>
      </c>
    </row>
    <row r="107" spans="1:108" ht="26.45" customHeight="1" x14ac:dyDescent="0.2">
      <c r="A107" s="49">
        <v>1.95</v>
      </c>
      <c r="B107" s="66" t="s">
        <v>244</v>
      </c>
      <c r="C107" s="85">
        <f t="shared" si="50"/>
        <v>14</v>
      </c>
      <c r="D107" s="67" t="s">
        <v>245</v>
      </c>
      <c r="E107" s="68"/>
      <c r="F107" s="69">
        <v>3246</v>
      </c>
      <c r="G107" s="70">
        <v>0</v>
      </c>
      <c r="H107" s="71" t="e">
        <f t="shared" si="51"/>
        <v>#DIV/0!</v>
      </c>
      <c r="I107" s="69">
        <v>3964</v>
      </c>
      <c r="J107" s="70">
        <v>0</v>
      </c>
      <c r="K107" s="71" t="e">
        <f t="shared" si="52"/>
        <v>#DIV/0!</v>
      </c>
      <c r="L107" s="69">
        <v>1887</v>
      </c>
      <c r="M107" s="70">
        <v>0</v>
      </c>
      <c r="N107" s="71" t="e">
        <f t="shared" si="53"/>
        <v>#DIV/0!</v>
      </c>
      <c r="O107" s="69">
        <v>6596</v>
      </c>
      <c r="P107" s="70">
        <v>0</v>
      </c>
      <c r="Q107" s="71" t="e">
        <f t="shared" si="54"/>
        <v>#DIV/0!</v>
      </c>
      <c r="R107" s="69">
        <v>1966</v>
      </c>
      <c r="S107" s="70">
        <v>0</v>
      </c>
      <c r="T107" s="71" t="e">
        <f t="shared" si="55"/>
        <v>#DIV/0!</v>
      </c>
      <c r="U107" s="69">
        <v>818</v>
      </c>
      <c r="V107" s="70">
        <v>0</v>
      </c>
      <c r="W107" s="71" t="e">
        <f t="shared" si="56"/>
        <v>#DIV/0!</v>
      </c>
      <c r="X107" s="69">
        <v>692</v>
      </c>
      <c r="Y107" s="70">
        <v>0</v>
      </c>
      <c r="Z107" s="71" t="e">
        <f t="shared" si="57"/>
        <v>#DIV/0!</v>
      </c>
      <c r="AA107" s="69">
        <v>2243</v>
      </c>
      <c r="AB107" s="70">
        <v>0</v>
      </c>
      <c r="AC107" s="71" t="e">
        <f t="shared" si="58"/>
        <v>#DIV/0!</v>
      </c>
      <c r="AD107" s="69">
        <v>484</v>
      </c>
      <c r="AE107" s="70">
        <v>0</v>
      </c>
      <c r="AF107" s="71" t="e">
        <f t="shared" si="59"/>
        <v>#DIV/0!</v>
      </c>
      <c r="AG107" s="69">
        <v>200</v>
      </c>
      <c r="AH107" s="70">
        <v>0</v>
      </c>
      <c r="AI107" s="71" t="e">
        <f t="shared" si="60"/>
        <v>#DIV/0!</v>
      </c>
      <c r="AJ107" s="69">
        <v>22096</v>
      </c>
      <c r="AK107" s="70">
        <v>0</v>
      </c>
      <c r="AL107" s="71" t="e">
        <f t="shared" si="61"/>
        <v>#DIV/0!</v>
      </c>
      <c r="AM107" s="57">
        <v>0</v>
      </c>
      <c r="AN107" s="58"/>
      <c r="AO107" s="64">
        <f t="shared" si="62"/>
        <v>22096</v>
      </c>
      <c r="AP107" s="65">
        <f t="shared" si="62"/>
        <v>0</v>
      </c>
      <c r="AR107" s="62">
        <v>0</v>
      </c>
      <c r="AS107" s="62">
        <v>0</v>
      </c>
      <c r="AT107" s="63" t="e">
        <f t="shared" si="63"/>
        <v>#DIV/0!</v>
      </c>
      <c r="AU107" s="62">
        <v>0</v>
      </c>
      <c r="AV107" s="62">
        <v>0</v>
      </c>
      <c r="AW107" s="62">
        <v>0</v>
      </c>
      <c r="AX107" s="62">
        <v>0</v>
      </c>
      <c r="AY107" s="62">
        <v>0</v>
      </c>
      <c r="AZ107" s="63" t="e">
        <f t="shared" si="64"/>
        <v>#DIV/0!</v>
      </c>
      <c r="BA107" s="62">
        <v>0</v>
      </c>
      <c r="BB107" s="62">
        <v>0</v>
      </c>
      <c r="BC107" s="62">
        <v>0</v>
      </c>
      <c r="BD107" s="62">
        <v>-1</v>
      </c>
      <c r="BE107" s="62">
        <v>0</v>
      </c>
      <c r="BF107" s="63" t="e">
        <f t="shared" si="65"/>
        <v>#DIV/0!</v>
      </c>
      <c r="BG107" s="62">
        <v>0</v>
      </c>
      <c r="BH107" s="62">
        <v>0</v>
      </c>
      <c r="BI107" s="62">
        <v>0</v>
      </c>
      <c r="BJ107" s="62">
        <v>-1</v>
      </c>
      <c r="BK107" s="62">
        <v>0</v>
      </c>
      <c r="BL107" s="63" t="e">
        <f t="shared" si="66"/>
        <v>#DIV/0!</v>
      </c>
      <c r="BM107" s="62">
        <v>0</v>
      </c>
      <c r="BN107" s="62">
        <v>0</v>
      </c>
      <c r="BO107" s="62">
        <v>0</v>
      </c>
      <c r="BP107" s="62">
        <v>0</v>
      </c>
      <c r="BQ107" s="62">
        <v>0</v>
      </c>
      <c r="BR107" s="63" t="e">
        <f t="shared" si="67"/>
        <v>#DIV/0!</v>
      </c>
      <c r="BS107" s="62">
        <v>0</v>
      </c>
      <c r="BT107" s="62">
        <v>0</v>
      </c>
      <c r="BU107" s="62">
        <v>0</v>
      </c>
      <c r="BV107" s="62">
        <v>0</v>
      </c>
      <c r="BW107" s="62">
        <v>0</v>
      </c>
      <c r="BX107" s="63" t="e">
        <f t="shared" si="68"/>
        <v>#DIV/0!</v>
      </c>
      <c r="BY107" s="62">
        <v>0</v>
      </c>
      <c r="BZ107" s="62">
        <v>0</v>
      </c>
      <c r="CA107" s="62">
        <v>0</v>
      </c>
      <c r="CB107" s="62">
        <v>0</v>
      </c>
      <c r="CC107" s="62">
        <v>0</v>
      </c>
      <c r="CD107" s="63" t="e">
        <f t="shared" si="69"/>
        <v>#DIV/0!</v>
      </c>
      <c r="CE107" s="62">
        <v>0</v>
      </c>
      <c r="CF107" s="62">
        <v>0</v>
      </c>
      <c r="CG107" s="62">
        <v>0</v>
      </c>
      <c r="CH107" s="62">
        <v>0</v>
      </c>
      <c r="CI107" s="62">
        <v>0</v>
      </c>
      <c r="CJ107" s="63" t="e">
        <f t="shared" si="70"/>
        <v>#DIV/0!</v>
      </c>
      <c r="CK107" s="62">
        <v>0</v>
      </c>
      <c r="CL107" s="62">
        <v>0</v>
      </c>
      <c r="CM107" s="62">
        <v>0</v>
      </c>
      <c r="CN107" s="62">
        <v>0</v>
      </c>
      <c r="CO107" s="62">
        <v>0</v>
      </c>
      <c r="CP107" s="63" t="e">
        <f t="shared" si="71"/>
        <v>#DIV/0!</v>
      </c>
      <c r="CQ107" s="62">
        <v>0</v>
      </c>
      <c r="CR107" s="62">
        <v>0</v>
      </c>
      <c r="CS107" s="62">
        <v>0</v>
      </c>
      <c r="CT107" s="62">
        <v>-1</v>
      </c>
      <c r="CU107" s="62">
        <v>0</v>
      </c>
      <c r="CV107" s="63" t="e">
        <f t="shared" si="72"/>
        <v>#DIV/0!</v>
      </c>
      <c r="CW107" s="62">
        <v>0</v>
      </c>
      <c r="CX107" s="62">
        <v>0</v>
      </c>
      <c r="CY107" s="62">
        <v>0</v>
      </c>
      <c r="CZ107" s="62">
        <v>0</v>
      </c>
      <c r="DA107" s="62">
        <v>0</v>
      </c>
      <c r="DB107" s="63" t="e">
        <f t="shared" si="73"/>
        <v>#DIV/0!</v>
      </c>
      <c r="DC107" s="62">
        <v>0</v>
      </c>
      <c r="DD107" s="62">
        <v>0</v>
      </c>
    </row>
    <row r="108" spans="1:108" ht="26.45" customHeight="1" x14ac:dyDescent="0.2">
      <c r="A108" s="49">
        <v>1.95</v>
      </c>
      <c r="B108" s="66" t="s">
        <v>246</v>
      </c>
      <c r="C108" s="85">
        <f t="shared" si="50"/>
        <v>15</v>
      </c>
      <c r="D108" s="67" t="s">
        <v>247</v>
      </c>
      <c r="E108" s="68"/>
      <c r="F108" s="69">
        <v>503</v>
      </c>
      <c r="G108" s="70">
        <v>0</v>
      </c>
      <c r="H108" s="71" t="e">
        <f t="shared" si="51"/>
        <v>#DIV/0!</v>
      </c>
      <c r="I108" s="69">
        <v>584</v>
      </c>
      <c r="J108" s="70">
        <v>0</v>
      </c>
      <c r="K108" s="71" t="e">
        <f t="shared" si="52"/>
        <v>#DIV/0!</v>
      </c>
      <c r="L108" s="69">
        <v>232</v>
      </c>
      <c r="M108" s="70">
        <v>0</v>
      </c>
      <c r="N108" s="71" t="e">
        <f t="shared" si="53"/>
        <v>#DIV/0!</v>
      </c>
      <c r="O108" s="69">
        <v>550</v>
      </c>
      <c r="P108" s="70">
        <v>0</v>
      </c>
      <c r="Q108" s="71" t="e">
        <f t="shared" si="54"/>
        <v>#DIV/0!</v>
      </c>
      <c r="R108" s="69">
        <v>217</v>
      </c>
      <c r="S108" s="70">
        <v>0</v>
      </c>
      <c r="T108" s="71" t="e">
        <f t="shared" si="55"/>
        <v>#DIV/0!</v>
      </c>
      <c r="U108" s="69">
        <v>199</v>
      </c>
      <c r="V108" s="70">
        <v>0</v>
      </c>
      <c r="W108" s="71" t="e">
        <f t="shared" si="56"/>
        <v>#DIV/0!</v>
      </c>
      <c r="X108" s="69">
        <v>162</v>
      </c>
      <c r="Y108" s="70">
        <v>0</v>
      </c>
      <c r="Z108" s="71" t="e">
        <f t="shared" si="57"/>
        <v>#DIV/0!</v>
      </c>
      <c r="AA108" s="69">
        <v>217</v>
      </c>
      <c r="AB108" s="70">
        <v>0</v>
      </c>
      <c r="AC108" s="71" t="e">
        <f t="shared" si="58"/>
        <v>#DIV/0!</v>
      </c>
      <c r="AD108" s="69">
        <v>98</v>
      </c>
      <c r="AE108" s="70">
        <v>0</v>
      </c>
      <c r="AF108" s="71" t="e">
        <f t="shared" si="59"/>
        <v>#DIV/0!</v>
      </c>
      <c r="AG108" s="69">
        <v>-100</v>
      </c>
      <c r="AH108" s="70">
        <v>0</v>
      </c>
      <c r="AI108" s="71" t="e">
        <f t="shared" si="60"/>
        <v>#DIV/0!</v>
      </c>
      <c r="AJ108" s="69">
        <v>2662</v>
      </c>
      <c r="AK108" s="70">
        <v>0</v>
      </c>
      <c r="AL108" s="71" t="e">
        <f t="shared" si="61"/>
        <v>#DIV/0!</v>
      </c>
      <c r="AM108" s="57">
        <v>0</v>
      </c>
      <c r="AN108" s="58"/>
      <c r="AO108" s="64">
        <f t="shared" si="62"/>
        <v>2662</v>
      </c>
      <c r="AP108" s="65">
        <f t="shared" si="62"/>
        <v>0</v>
      </c>
      <c r="AR108" s="62">
        <v>-15</v>
      </c>
      <c r="AS108" s="62">
        <v>0</v>
      </c>
      <c r="AT108" s="63" t="e">
        <f t="shared" si="63"/>
        <v>#DIV/0!</v>
      </c>
      <c r="AU108" s="62">
        <v>0</v>
      </c>
      <c r="AV108" s="62">
        <v>0</v>
      </c>
      <c r="AW108" s="62">
        <v>0</v>
      </c>
      <c r="AX108" s="62">
        <v>-13</v>
      </c>
      <c r="AY108" s="62">
        <v>0</v>
      </c>
      <c r="AZ108" s="63" t="e">
        <f t="shared" si="64"/>
        <v>#DIV/0!</v>
      </c>
      <c r="BA108" s="62">
        <v>0</v>
      </c>
      <c r="BB108" s="62">
        <v>0</v>
      </c>
      <c r="BC108" s="62">
        <v>0</v>
      </c>
      <c r="BD108" s="62">
        <v>-9</v>
      </c>
      <c r="BE108" s="62">
        <v>0</v>
      </c>
      <c r="BF108" s="63" t="e">
        <f t="shared" si="65"/>
        <v>#DIV/0!</v>
      </c>
      <c r="BG108" s="62">
        <v>0</v>
      </c>
      <c r="BH108" s="62">
        <v>0</v>
      </c>
      <c r="BI108" s="62">
        <v>0</v>
      </c>
      <c r="BJ108" s="62">
        <v>-20</v>
      </c>
      <c r="BK108" s="62">
        <v>0</v>
      </c>
      <c r="BL108" s="63" t="e">
        <f t="shared" si="66"/>
        <v>#DIV/0!</v>
      </c>
      <c r="BM108" s="62">
        <v>0</v>
      </c>
      <c r="BN108" s="62">
        <v>0</v>
      </c>
      <c r="BO108" s="62">
        <v>0</v>
      </c>
      <c r="BP108" s="62">
        <v>-26</v>
      </c>
      <c r="BQ108" s="62">
        <v>0</v>
      </c>
      <c r="BR108" s="63" t="e">
        <f t="shared" si="67"/>
        <v>#DIV/0!</v>
      </c>
      <c r="BS108" s="62">
        <v>0</v>
      </c>
      <c r="BT108" s="62">
        <v>0</v>
      </c>
      <c r="BU108" s="62">
        <v>0</v>
      </c>
      <c r="BV108" s="62">
        <v>-10</v>
      </c>
      <c r="BW108" s="62">
        <v>0</v>
      </c>
      <c r="BX108" s="63" t="e">
        <f t="shared" si="68"/>
        <v>#DIV/0!</v>
      </c>
      <c r="BY108" s="62">
        <v>0</v>
      </c>
      <c r="BZ108" s="62">
        <v>0</v>
      </c>
      <c r="CA108" s="62">
        <v>0</v>
      </c>
      <c r="CB108" s="62">
        <v>0</v>
      </c>
      <c r="CC108" s="62">
        <v>0</v>
      </c>
      <c r="CD108" s="63" t="e">
        <f t="shared" si="69"/>
        <v>#DIV/0!</v>
      </c>
      <c r="CE108" s="62">
        <v>0</v>
      </c>
      <c r="CF108" s="62">
        <v>0</v>
      </c>
      <c r="CG108" s="62">
        <v>0</v>
      </c>
      <c r="CH108" s="62">
        <v>-79</v>
      </c>
      <c r="CI108" s="62">
        <v>0</v>
      </c>
      <c r="CJ108" s="63" t="e">
        <f t="shared" si="70"/>
        <v>#DIV/0!</v>
      </c>
      <c r="CK108" s="62">
        <v>0</v>
      </c>
      <c r="CL108" s="62">
        <v>0</v>
      </c>
      <c r="CM108" s="62">
        <v>0</v>
      </c>
      <c r="CN108" s="62">
        <v>-10</v>
      </c>
      <c r="CO108" s="62">
        <v>0</v>
      </c>
      <c r="CP108" s="63" t="e">
        <f t="shared" si="71"/>
        <v>#DIV/0!</v>
      </c>
      <c r="CQ108" s="62">
        <v>0</v>
      </c>
      <c r="CR108" s="62">
        <v>0</v>
      </c>
      <c r="CS108" s="62">
        <v>0</v>
      </c>
      <c r="CT108" s="62">
        <v>-11</v>
      </c>
      <c r="CU108" s="62">
        <v>0</v>
      </c>
      <c r="CV108" s="63" t="e">
        <f t="shared" si="72"/>
        <v>#DIV/0!</v>
      </c>
      <c r="CW108" s="62">
        <v>0</v>
      </c>
      <c r="CX108" s="62">
        <v>0</v>
      </c>
      <c r="CY108" s="62">
        <v>0</v>
      </c>
      <c r="CZ108" s="62">
        <v>0</v>
      </c>
      <c r="DA108" s="62">
        <v>0</v>
      </c>
      <c r="DB108" s="63" t="e">
        <f t="shared" si="73"/>
        <v>#DIV/0!</v>
      </c>
      <c r="DC108" s="62">
        <v>0</v>
      </c>
      <c r="DD108" s="62">
        <v>0</v>
      </c>
    </row>
    <row r="109" spans="1:108" ht="26.45" customHeight="1" x14ac:dyDescent="0.2">
      <c r="A109" s="49">
        <v>1.25</v>
      </c>
      <c r="B109" s="66" t="s">
        <v>248</v>
      </c>
      <c r="C109" s="85">
        <f t="shared" si="50"/>
        <v>16</v>
      </c>
      <c r="D109" s="67" t="s">
        <v>249</v>
      </c>
      <c r="E109" s="68" t="s">
        <v>250</v>
      </c>
      <c r="F109" s="69">
        <v>0</v>
      </c>
      <c r="G109" s="70">
        <v>0</v>
      </c>
      <c r="H109" s="71" t="e">
        <f t="shared" si="51"/>
        <v>#DIV/0!</v>
      </c>
      <c r="I109" s="69">
        <v>0</v>
      </c>
      <c r="J109" s="70">
        <v>0</v>
      </c>
      <c r="K109" s="71" t="e">
        <f t="shared" si="52"/>
        <v>#DIV/0!</v>
      </c>
      <c r="L109" s="69">
        <v>0</v>
      </c>
      <c r="M109" s="70">
        <v>0</v>
      </c>
      <c r="N109" s="71" t="e">
        <f t="shared" si="53"/>
        <v>#DIV/0!</v>
      </c>
      <c r="O109" s="69">
        <v>0</v>
      </c>
      <c r="P109" s="70">
        <v>0</v>
      </c>
      <c r="Q109" s="71" t="e">
        <f t="shared" si="54"/>
        <v>#DIV/0!</v>
      </c>
      <c r="R109" s="69">
        <v>0</v>
      </c>
      <c r="S109" s="70">
        <v>0</v>
      </c>
      <c r="T109" s="71" t="e">
        <f t="shared" si="55"/>
        <v>#DIV/0!</v>
      </c>
      <c r="U109" s="69">
        <v>0</v>
      </c>
      <c r="V109" s="70">
        <v>0</v>
      </c>
      <c r="W109" s="71" t="e">
        <f t="shared" si="56"/>
        <v>#DIV/0!</v>
      </c>
      <c r="X109" s="69">
        <v>0</v>
      </c>
      <c r="Y109" s="70">
        <v>0</v>
      </c>
      <c r="Z109" s="71" t="e">
        <f t="shared" si="57"/>
        <v>#DIV/0!</v>
      </c>
      <c r="AA109" s="69">
        <v>0</v>
      </c>
      <c r="AB109" s="70">
        <v>0</v>
      </c>
      <c r="AC109" s="71" t="e">
        <f t="shared" si="58"/>
        <v>#DIV/0!</v>
      </c>
      <c r="AD109" s="69">
        <v>0</v>
      </c>
      <c r="AE109" s="70">
        <v>0</v>
      </c>
      <c r="AF109" s="71" t="e">
        <f t="shared" si="59"/>
        <v>#DIV/0!</v>
      </c>
      <c r="AG109" s="69">
        <v>0</v>
      </c>
      <c r="AH109" s="70">
        <v>0</v>
      </c>
      <c r="AI109" s="71" t="e">
        <f t="shared" si="60"/>
        <v>#DIV/0!</v>
      </c>
      <c r="AJ109" s="69">
        <v>0</v>
      </c>
      <c r="AK109" s="70">
        <v>0</v>
      </c>
      <c r="AL109" s="71" t="e">
        <f t="shared" si="61"/>
        <v>#DIV/0!</v>
      </c>
      <c r="AM109" s="57">
        <v>0</v>
      </c>
      <c r="AN109" s="58"/>
      <c r="AO109" s="64">
        <f t="shared" si="62"/>
        <v>0</v>
      </c>
      <c r="AP109" s="65">
        <f t="shared" si="62"/>
        <v>0</v>
      </c>
      <c r="AR109" s="62">
        <v>0</v>
      </c>
      <c r="AS109" s="62">
        <v>0</v>
      </c>
      <c r="AT109" s="63" t="e">
        <f t="shared" si="63"/>
        <v>#DIV/0!</v>
      </c>
      <c r="AU109" s="62">
        <v>0</v>
      </c>
      <c r="AV109" s="62">
        <v>0</v>
      </c>
      <c r="AW109" s="62">
        <v>0</v>
      </c>
      <c r="AX109" s="62">
        <v>0</v>
      </c>
      <c r="AY109" s="62">
        <v>0</v>
      </c>
      <c r="AZ109" s="63" t="e">
        <f t="shared" si="64"/>
        <v>#DIV/0!</v>
      </c>
      <c r="BA109" s="62">
        <v>0</v>
      </c>
      <c r="BB109" s="62">
        <v>0</v>
      </c>
      <c r="BC109" s="62">
        <v>0</v>
      </c>
      <c r="BD109" s="62">
        <v>0</v>
      </c>
      <c r="BE109" s="62">
        <v>0</v>
      </c>
      <c r="BF109" s="63" t="e">
        <f t="shared" si="65"/>
        <v>#DIV/0!</v>
      </c>
      <c r="BG109" s="62">
        <v>0</v>
      </c>
      <c r="BH109" s="62">
        <v>0</v>
      </c>
      <c r="BI109" s="62">
        <v>0</v>
      </c>
      <c r="BJ109" s="62">
        <v>0</v>
      </c>
      <c r="BK109" s="62">
        <v>0</v>
      </c>
      <c r="BL109" s="63" t="e">
        <f t="shared" si="66"/>
        <v>#DIV/0!</v>
      </c>
      <c r="BM109" s="62">
        <v>0</v>
      </c>
      <c r="BN109" s="62">
        <v>0</v>
      </c>
      <c r="BO109" s="62">
        <v>0</v>
      </c>
      <c r="BP109" s="62">
        <v>0</v>
      </c>
      <c r="BQ109" s="62">
        <v>0</v>
      </c>
      <c r="BR109" s="63" t="e">
        <f t="shared" si="67"/>
        <v>#DIV/0!</v>
      </c>
      <c r="BS109" s="62">
        <v>0</v>
      </c>
      <c r="BT109" s="62">
        <v>0</v>
      </c>
      <c r="BU109" s="62">
        <v>0</v>
      </c>
      <c r="BV109" s="62">
        <v>0</v>
      </c>
      <c r="BW109" s="62">
        <v>0</v>
      </c>
      <c r="BX109" s="63" t="e">
        <f t="shared" si="68"/>
        <v>#DIV/0!</v>
      </c>
      <c r="BY109" s="62">
        <v>0</v>
      </c>
      <c r="BZ109" s="62">
        <v>0</v>
      </c>
      <c r="CA109" s="62">
        <v>0</v>
      </c>
      <c r="CB109" s="62">
        <v>0</v>
      </c>
      <c r="CC109" s="62">
        <v>0</v>
      </c>
      <c r="CD109" s="63" t="e">
        <f t="shared" si="69"/>
        <v>#DIV/0!</v>
      </c>
      <c r="CE109" s="62">
        <v>0</v>
      </c>
      <c r="CF109" s="62">
        <v>0</v>
      </c>
      <c r="CG109" s="62">
        <v>0</v>
      </c>
      <c r="CH109" s="62">
        <v>0</v>
      </c>
      <c r="CI109" s="62">
        <v>0</v>
      </c>
      <c r="CJ109" s="63" t="e">
        <f t="shared" si="70"/>
        <v>#DIV/0!</v>
      </c>
      <c r="CK109" s="62">
        <v>0</v>
      </c>
      <c r="CL109" s="62">
        <v>0</v>
      </c>
      <c r="CM109" s="62">
        <v>0</v>
      </c>
      <c r="CN109" s="62">
        <v>0</v>
      </c>
      <c r="CO109" s="62">
        <v>0</v>
      </c>
      <c r="CP109" s="63" t="e">
        <f t="shared" si="71"/>
        <v>#DIV/0!</v>
      </c>
      <c r="CQ109" s="62">
        <v>0</v>
      </c>
      <c r="CR109" s="62">
        <v>0</v>
      </c>
      <c r="CS109" s="62">
        <v>0</v>
      </c>
      <c r="CT109" s="62">
        <v>0</v>
      </c>
      <c r="CU109" s="62">
        <v>0</v>
      </c>
      <c r="CV109" s="63" t="e">
        <f t="shared" si="72"/>
        <v>#DIV/0!</v>
      </c>
      <c r="CW109" s="62">
        <v>0</v>
      </c>
      <c r="CX109" s="62">
        <v>0</v>
      </c>
      <c r="CY109" s="62">
        <v>0</v>
      </c>
      <c r="CZ109" s="62">
        <v>0</v>
      </c>
      <c r="DA109" s="62">
        <v>0</v>
      </c>
      <c r="DB109" s="63" t="e">
        <f t="shared" si="73"/>
        <v>#DIV/0!</v>
      </c>
      <c r="DC109" s="62">
        <v>0</v>
      </c>
      <c r="DD109" s="62">
        <v>0</v>
      </c>
    </row>
    <row r="110" spans="1:108" ht="26.45" customHeight="1" x14ac:dyDescent="0.2">
      <c r="A110" s="49">
        <v>125</v>
      </c>
      <c r="B110" s="50" t="s">
        <v>251</v>
      </c>
      <c r="C110" s="85">
        <f t="shared" si="50"/>
        <v>17</v>
      </c>
      <c r="D110" s="52" t="s">
        <v>252</v>
      </c>
      <c r="E110" s="53"/>
      <c r="F110" s="54">
        <v>0</v>
      </c>
      <c r="G110" s="55">
        <v>0</v>
      </c>
      <c r="H110" s="56" t="e">
        <f t="shared" si="51"/>
        <v>#DIV/0!</v>
      </c>
      <c r="I110" s="54">
        <v>0</v>
      </c>
      <c r="J110" s="55">
        <v>0</v>
      </c>
      <c r="K110" s="56" t="e">
        <f t="shared" si="52"/>
        <v>#DIV/0!</v>
      </c>
      <c r="L110" s="54">
        <v>0</v>
      </c>
      <c r="M110" s="55">
        <v>0</v>
      </c>
      <c r="N110" s="56" t="e">
        <f t="shared" si="53"/>
        <v>#DIV/0!</v>
      </c>
      <c r="O110" s="54">
        <v>0</v>
      </c>
      <c r="P110" s="55">
        <v>0</v>
      </c>
      <c r="Q110" s="56" t="e">
        <f t="shared" si="54"/>
        <v>#DIV/0!</v>
      </c>
      <c r="R110" s="54">
        <v>0</v>
      </c>
      <c r="S110" s="55">
        <v>0</v>
      </c>
      <c r="T110" s="56" t="e">
        <f t="shared" si="55"/>
        <v>#DIV/0!</v>
      </c>
      <c r="U110" s="54">
        <v>0</v>
      </c>
      <c r="V110" s="55">
        <v>0</v>
      </c>
      <c r="W110" s="56" t="e">
        <f t="shared" si="56"/>
        <v>#DIV/0!</v>
      </c>
      <c r="X110" s="54">
        <v>0</v>
      </c>
      <c r="Y110" s="55">
        <v>0</v>
      </c>
      <c r="Z110" s="56" t="e">
        <f t="shared" si="57"/>
        <v>#DIV/0!</v>
      </c>
      <c r="AA110" s="54">
        <v>0</v>
      </c>
      <c r="AB110" s="55">
        <v>0</v>
      </c>
      <c r="AC110" s="56" t="e">
        <f t="shared" si="58"/>
        <v>#DIV/0!</v>
      </c>
      <c r="AD110" s="54">
        <v>0</v>
      </c>
      <c r="AE110" s="55">
        <v>0</v>
      </c>
      <c r="AF110" s="56" t="e">
        <f t="shared" si="59"/>
        <v>#DIV/0!</v>
      </c>
      <c r="AG110" s="54">
        <v>0</v>
      </c>
      <c r="AH110" s="55">
        <v>0</v>
      </c>
      <c r="AI110" s="56" t="e">
        <f t="shared" si="60"/>
        <v>#DIV/0!</v>
      </c>
      <c r="AJ110" s="54">
        <v>0</v>
      </c>
      <c r="AK110" s="55">
        <v>0</v>
      </c>
      <c r="AL110" s="56" t="e">
        <f t="shared" si="61"/>
        <v>#DIV/0!</v>
      </c>
      <c r="AM110" s="57">
        <v>0</v>
      </c>
      <c r="AN110" s="58"/>
      <c r="AO110" s="64">
        <f t="shared" si="62"/>
        <v>0</v>
      </c>
      <c r="AP110" s="65">
        <f t="shared" si="62"/>
        <v>0</v>
      </c>
      <c r="AR110" s="62">
        <v>0</v>
      </c>
      <c r="AS110" s="62">
        <v>0</v>
      </c>
      <c r="AT110" s="63" t="e">
        <f t="shared" si="63"/>
        <v>#DIV/0!</v>
      </c>
      <c r="AU110" s="62">
        <v>0</v>
      </c>
      <c r="AV110" s="62">
        <v>0</v>
      </c>
      <c r="AW110" s="62">
        <v>0</v>
      </c>
      <c r="AX110" s="62">
        <v>0</v>
      </c>
      <c r="AY110" s="62">
        <v>0</v>
      </c>
      <c r="AZ110" s="63" t="e">
        <f t="shared" si="64"/>
        <v>#DIV/0!</v>
      </c>
      <c r="BA110" s="62">
        <v>0</v>
      </c>
      <c r="BB110" s="62">
        <v>0</v>
      </c>
      <c r="BC110" s="62">
        <v>0</v>
      </c>
      <c r="BD110" s="62">
        <v>0</v>
      </c>
      <c r="BE110" s="62">
        <v>0</v>
      </c>
      <c r="BF110" s="63" t="e">
        <f t="shared" si="65"/>
        <v>#DIV/0!</v>
      </c>
      <c r="BG110" s="62">
        <v>0</v>
      </c>
      <c r="BH110" s="62">
        <v>0</v>
      </c>
      <c r="BI110" s="62">
        <v>0</v>
      </c>
      <c r="BJ110" s="62">
        <v>0</v>
      </c>
      <c r="BK110" s="62">
        <v>0</v>
      </c>
      <c r="BL110" s="63" t="e">
        <f t="shared" si="66"/>
        <v>#DIV/0!</v>
      </c>
      <c r="BM110" s="62">
        <v>0</v>
      </c>
      <c r="BN110" s="62">
        <v>0</v>
      </c>
      <c r="BO110" s="62">
        <v>0</v>
      </c>
      <c r="BP110" s="62">
        <v>0</v>
      </c>
      <c r="BQ110" s="62">
        <v>0</v>
      </c>
      <c r="BR110" s="63" t="e">
        <f t="shared" si="67"/>
        <v>#DIV/0!</v>
      </c>
      <c r="BS110" s="62">
        <v>0</v>
      </c>
      <c r="BT110" s="62">
        <v>0</v>
      </c>
      <c r="BU110" s="62">
        <v>0</v>
      </c>
      <c r="BV110" s="62">
        <v>0</v>
      </c>
      <c r="BW110" s="62">
        <v>0</v>
      </c>
      <c r="BX110" s="63" t="e">
        <f t="shared" si="68"/>
        <v>#DIV/0!</v>
      </c>
      <c r="BY110" s="62">
        <v>0</v>
      </c>
      <c r="BZ110" s="62">
        <v>0</v>
      </c>
      <c r="CA110" s="62">
        <v>0</v>
      </c>
      <c r="CB110" s="62">
        <v>0</v>
      </c>
      <c r="CC110" s="62">
        <v>0</v>
      </c>
      <c r="CD110" s="63" t="e">
        <f t="shared" si="69"/>
        <v>#DIV/0!</v>
      </c>
      <c r="CE110" s="62">
        <v>0</v>
      </c>
      <c r="CF110" s="62">
        <v>0</v>
      </c>
      <c r="CG110" s="62">
        <v>0</v>
      </c>
      <c r="CH110" s="62">
        <v>0</v>
      </c>
      <c r="CI110" s="62">
        <v>0</v>
      </c>
      <c r="CJ110" s="63" t="e">
        <f t="shared" si="70"/>
        <v>#DIV/0!</v>
      </c>
      <c r="CK110" s="62">
        <v>0</v>
      </c>
      <c r="CL110" s="62">
        <v>0</v>
      </c>
      <c r="CM110" s="62">
        <v>0</v>
      </c>
      <c r="CN110" s="62">
        <v>0</v>
      </c>
      <c r="CO110" s="62">
        <v>0</v>
      </c>
      <c r="CP110" s="63" t="e">
        <f t="shared" si="71"/>
        <v>#DIV/0!</v>
      </c>
      <c r="CQ110" s="62">
        <v>0</v>
      </c>
      <c r="CR110" s="62">
        <v>0</v>
      </c>
      <c r="CS110" s="62">
        <v>0</v>
      </c>
      <c r="CT110" s="62">
        <v>0</v>
      </c>
      <c r="CU110" s="62">
        <v>0</v>
      </c>
      <c r="CV110" s="63" t="e">
        <f t="shared" si="72"/>
        <v>#DIV/0!</v>
      </c>
      <c r="CW110" s="62">
        <v>0</v>
      </c>
      <c r="CX110" s="62">
        <v>0</v>
      </c>
      <c r="CY110" s="62">
        <v>0</v>
      </c>
      <c r="CZ110" s="62">
        <v>0</v>
      </c>
      <c r="DA110" s="62">
        <v>0</v>
      </c>
      <c r="DB110" s="63" t="e">
        <f t="shared" si="73"/>
        <v>#DIV/0!</v>
      </c>
      <c r="DC110" s="62">
        <v>0</v>
      </c>
      <c r="DD110" s="62">
        <v>0</v>
      </c>
    </row>
    <row r="111" spans="1:108" ht="26.45" customHeight="1" x14ac:dyDescent="0.2">
      <c r="A111" s="49">
        <v>4</v>
      </c>
      <c r="B111" s="50" t="s">
        <v>253</v>
      </c>
      <c r="C111" s="85">
        <f t="shared" si="50"/>
        <v>18</v>
      </c>
      <c r="D111" s="52" t="s">
        <v>254</v>
      </c>
      <c r="E111" s="53" t="s">
        <v>250</v>
      </c>
      <c r="F111" s="54">
        <v>0</v>
      </c>
      <c r="G111" s="55">
        <v>0</v>
      </c>
      <c r="H111" s="56" t="e">
        <f t="shared" si="51"/>
        <v>#DIV/0!</v>
      </c>
      <c r="I111" s="54">
        <v>0</v>
      </c>
      <c r="J111" s="55">
        <v>0</v>
      </c>
      <c r="K111" s="56" t="e">
        <f t="shared" si="52"/>
        <v>#DIV/0!</v>
      </c>
      <c r="L111" s="54">
        <v>0</v>
      </c>
      <c r="M111" s="55">
        <v>0</v>
      </c>
      <c r="N111" s="56" t="e">
        <f t="shared" si="53"/>
        <v>#DIV/0!</v>
      </c>
      <c r="O111" s="54">
        <v>0</v>
      </c>
      <c r="P111" s="55">
        <v>0</v>
      </c>
      <c r="Q111" s="56" t="e">
        <f t="shared" si="54"/>
        <v>#DIV/0!</v>
      </c>
      <c r="R111" s="54">
        <v>0</v>
      </c>
      <c r="S111" s="55">
        <v>0</v>
      </c>
      <c r="T111" s="56" t="e">
        <f t="shared" si="55"/>
        <v>#DIV/0!</v>
      </c>
      <c r="U111" s="54">
        <v>0</v>
      </c>
      <c r="V111" s="55">
        <v>0</v>
      </c>
      <c r="W111" s="56" t="e">
        <f t="shared" si="56"/>
        <v>#DIV/0!</v>
      </c>
      <c r="X111" s="54">
        <v>0</v>
      </c>
      <c r="Y111" s="55">
        <v>0</v>
      </c>
      <c r="Z111" s="56" t="e">
        <f t="shared" si="57"/>
        <v>#DIV/0!</v>
      </c>
      <c r="AA111" s="54">
        <v>0</v>
      </c>
      <c r="AB111" s="55">
        <v>0</v>
      </c>
      <c r="AC111" s="56" t="e">
        <f t="shared" si="58"/>
        <v>#DIV/0!</v>
      </c>
      <c r="AD111" s="54">
        <v>0</v>
      </c>
      <c r="AE111" s="55">
        <v>0</v>
      </c>
      <c r="AF111" s="56" t="e">
        <f t="shared" si="59"/>
        <v>#DIV/0!</v>
      </c>
      <c r="AG111" s="54">
        <v>0</v>
      </c>
      <c r="AH111" s="55">
        <v>0</v>
      </c>
      <c r="AI111" s="56" t="e">
        <f t="shared" si="60"/>
        <v>#DIV/0!</v>
      </c>
      <c r="AJ111" s="54">
        <v>0</v>
      </c>
      <c r="AK111" s="55">
        <v>0</v>
      </c>
      <c r="AL111" s="56" t="e">
        <f t="shared" si="61"/>
        <v>#DIV/0!</v>
      </c>
      <c r="AM111" s="57">
        <v>0</v>
      </c>
      <c r="AN111" s="58"/>
      <c r="AO111" s="64">
        <f t="shared" si="62"/>
        <v>0</v>
      </c>
      <c r="AP111" s="65">
        <f t="shared" si="62"/>
        <v>0</v>
      </c>
      <c r="AR111" s="62">
        <v>0</v>
      </c>
      <c r="AS111" s="62">
        <v>0</v>
      </c>
      <c r="AT111" s="63" t="e">
        <f t="shared" si="63"/>
        <v>#DIV/0!</v>
      </c>
      <c r="AU111" s="62">
        <v>0</v>
      </c>
      <c r="AV111" s="62">
        <v>0</v>
      </c>
      <c r="AW111" s="62">
        <v>0</v>
      </c>
      <c r="AX111" s="62">
        <v>0</v>
      </c>
      <c r="AY111" s="62">
        <v>0</v>
      </c>
      <c r="AZ111" s="63" t="e">
        <f t="shared" si="64"/>
        <v>#DIV/0!</v>
      </c>
      <c r="BA111" s="62">
        <v>0</v>
      </c>
      <c r="BB111" s="62">
        <v>0</v>
      </c>
      <c r="BC111" s="62">
        <v>0</v>
      </c>
      <c r="BD111" s="62">
        <v>0</v>
      </c>
      <c r="BE111" s="62">
        <v>0</v>
      </c>
      <c r="BF111" s="63" t="e">
        <f t="shared" si="65"/>
        <v>#DIV/0!</v>
      </c>
      <c r="BG111" s="62">
        <v>0</v>
      </c>
      <c r="BH111" s="62">
        <v>0</v>
      </c>
      <c r="BI111" s="62">
        <v>0</v>
      </c>
      <c r="BJ111" s="62">
        <v>-0.6600000262260437</v>
      </c>
      <c r="BK111" s="62">
        <v>0</v>
      </c>
      <c r="BL111" s="63" t="e">
        <f t="shared" si="66"/>
        <v>#DIV/0!</v>
      </c>
      <c r="BM111" s="62">
        <v>0</v>
      </c>
      <c r="BN111" s="62">
        <v>0</v>
      </c>
      <c r="BO111" s="62">
        <v>0</v>
      </c>
      <c r="BP111" s="62">
        <v>0</v>
      </c>
      <c r="BQ111" s="62">
        <v>0</v>
      </c>
      <c r="BR111" s="63" t="e">
        <f t="shared" si="67"/>
        <v>#DIV/0!</v>
      </c>
      <c r="BS111" s="62">
        <v>0</v>
      </c>
      <c r="BT111" s="62">
        <v>0</v>
      </c>
      <c r="BU111" s="62">
        <v>0</v>
      </c>
      <c r="BV111" s="62">
        <v>0</v>
      </c>
      <c r="BW111" s="62">
        <v>0</v>
      </c>
      <c r="BX111" s="63" t="e">
        <f t="shared" si="68"/>
        <v>#DIV/0!</v>
      </c>
      <c r="BY111" s="62">
        <v>0</v>
      </c>
      <c r="BZ111" s="62">
        <v>0</v>
      </c>
      <c r="CA111" s="62">
        <v>0</v>
      </c>
      <c r="CB111" s="62">
        <v>0</v>
      </c>
      <c r="CC111" s="62">
        <v>0</v>
      </c>
      <c r="CD111" s="63" t="e">
        <f t="shared" si="69"/>
        <v>#DIV/0!</v>
      </c>
      <c r="CE111" s="62">
        <v>0</v>
      </c>
      <c r="CF111" s="62">
        <v>0</v>
      </c>
      <c r="CG111" s="62">
        <v>0</v>
      </c>
      <c r="CH111" s="62">
        <v>0</v>
      </c>
      <c r="CI111" s="62">
        <v>0</v>
      </c>
      <c r="CJ111" s="63" t="e">
        <f t="shared" si="70"/>
        <v>#DIV/0!</v>
      </c>
      <c r="CK111" s="62">
        <v>0</v>
      </c>
      <c r="CL111" s="62">
        <v>0</v>
      </c>
      <c r="CM111" s="62">
        <v>0</v>
      </c>
      <c r="CN111" s="62">
        <v>0</v>
      </c>
      <c r="CO111" s="62">
        <v>0</v>
      </c>
      <c r="CP111" s="63" t="e">
        <f t="shared" si="71"/>
        <v>#DIV/0!</v>
      </c>
      <c r="CQ111" s="62">
        <v>0</v>
      </c>
      <c r="CR111" s="62">
        <v>0</v>
      </c>
      <c r="CS111" s="62">
        <v>0</v>
      </c>
      <c r="CT111" s="62">
        <v>0</v>
      </c>
      <c r="CU111" s="62">
        <v>0</v>
      </c>
      <c r="CV111" s="63" t="e">
        <f t="shared" si="72"/>
        <v>#DIV/0!</v>
      </c>
      <c r="CW111" s="62">
        <v>0</v>
      </c>
      <c r="CX111" s="62">
        <v>0</v>
      </c>
      <c r="CY111" s="62">
        <v>0</v>
      </c>
      <c r="CZ111" s="62">
        <v>0</v>
      </c>
      <c r="DA111" s="62">
        <v>0</v>
      </c>
      <c r="DB111" s="63" t="e">
        <f t="shared" si="73"/>
        <v>#DIV/0!</v>
      </c>
      <c r="DC111" s="62">
        <v>0</v>
      </c>
      <c r="DD111" s="62">
        <v>0</v>
      </c>
    </row>
    <row r="112" spans="1:108" ht="26.45" customHeight="1" x14ac:dyDescent="0.2">
      <c r="A112" s="49">
        <v>400</v>
      </c>
      <c r="B112" s="50" t="s">
        <v>255</v>
      </c>
      <c r="C112" s="85">
        <f t="shared" si="50"/>
        <v>19</v>
      </c>
      <c r="D112" s="52" t="s">
        <v>256</v>
      </c>
      <c r="E112" s="53"/>
      <c r="F112" s="54">
        <v>0</v>
      </c>
      <c r="G112" s="55">
        <v>0</v>
      </c>
      <c r="H112" s="56" t="e">
        <f t="shared" si="51"/>
        <v>#DIV/0!</v>
      </c>
      <c r="I112" s="54">
        <v>0</v>
      </c>
      <c r="J112" s="55">
        <v>0</v>
      </c>
      <c r="K112" s="56" t="e">
        <f t="shared" si="52"/>
        <v>#DIV/0!</v>
      </c>
      <c r="L112" s="54">
        <v>0</v>
      </c>
      <c r="M112" s="55">
        <v>0</v>
      </c>
      <c r="N112" s="56" t="e">
        <f t="shared" si="53"/>
        <v>#DIV/0!</v>
      </c>
      <c r="O112" s="54">
        <v>0</v>
      </c>
      <c r="P112" s="55">
        <v>0</v>
      </c>
      <c r="Q112" s="56" t="e">
        <f t="shared" si="54"/>
        <v>#DIV/0!</v>
      </c>
      <c r="R112" s="54">
        <v>0</v>
      </c>
      <c r="S112" s="55">
        <v>0</v>
      </c>
      <c r="T112" s="56" t="e">
        <f t="shared" si="55"/>
        <v>#DIV/0!</v>
      </c>
      <c r="U112" s="54">
        <v>0</v>
      </c>
      <c r="V112" s="55">
        <v>0</v>
      </c>
      <c r="W112" s="56" t="e">
        <f t="shared" si="56"/>
        <v>#DIV/0!</v>
      </c>
      <c r="X112" s="54">
        <v>0</v>
      </c>
      <c r="Y112" s="55">
        <v>0</v>
      </c>
      <c r="Z112" s="56" t="e">
        <f t="shared" si="57"/>
        <v>#DIV/0!</v>
      </c>
      <c r="AA112" s="54">
        <v>0</v>
      </c>
      <c r="AB112" s="55">
        <v>0</v>
      </c>
      <c r="AC112" s="56" t="e">
        <f t="shared" si="58"/>
        <v>#DIV/0!</v>
      </c>
      <c r="AD112" s="54">
        <v>0</v>
      </c>
      <c r="AE112" s="55">
        <v>0</v>
      </c>
      <c r="AF112" s="56" t="e">
        <f t="shared" si="59"/>
        <v>#DIV/0!</v>
      </c>
      <c r="AG112" s="54">
        <v>0</v>
      </c>
      <c r="AH112" s="55">
        <v>0</v>
      </c>
      <c r="AI112" s="56" t="e">
        <f t="shared" si="60"/>
        <v>#DIV/0!</v>
      </c>
      <c r="AJ112" s="54">
        <v>0</v>
      </c>
      <c r="AK112" s="55">
        <v>0</v>
      </c>
      <c r="AL112" s="56" t="e">
        <f t="shared" si="61"/>
        <v>#DIV/0!</v>
      </c>
      <c r="AM112" s="57">
        <v>0</v>
      </c>
      <c r="AN112" s="58"/>
      <c r="AO112" s="64">
        <f t="shared" si="62"/>
        <v>0</v>
      </c>
      <c r="AP112" s="65">
        <f t="shared" si="62"/>
        <v>0</v>
      </c>
      <c r="AR112" s="62">
        <v>0</v>
      </c>
      <c r="AS112" s="62">
        <v>0</v>
      </c>
      <c r="AT112" s="63" t="e">
        <f t="shared" si="63"/>
        <v>#DIV/0!</v>
      </c>
      <c r="AU112" s="62">
        <v>0</v>
      </c>
      <c r="AV112" s="62">
        <v>0</v>
      </c>
      <c r="AW112" s="62">
        <v>0</v>
      </c>
      <c r="AX112" s="62">
        <v>0</v>
      </c>
      <c r="AY112" s="62">
        <v>0</v>
      </c>
      <c r="AZ112" s="63" t="e">
        <f t="shared" si="64"/>
        <v>#DIV/0!</v>
      </c>
      <c r="BA112" s="62">
        <v>0</v>
      </c>
      <c r="BB112" s="62">
        <v>0</v>
      </c>
      <c r="BC112" s="62">
        <v>0</v>
      </c>
      <c r="BD112" s="62">
        <v>0</v>
      </c>
      <c r="BE112" s="62">
        <v>0</v>
      </c>
      <c r="BF112" s="63" t="e">
        <f t="shared" si="65"/>
        <v>#DIV/0!</v>
      </c>
      <c r="BG112" s="62">
        <v>0</v>
      </c>
      <c r="BH112" s="62">
        <v>0</v>
      </c>
      <c r="BI112" s="62">
        <v>0</v>
      </c>
      <c r="BJ112" s="62">
        <v>0</v>
      </c>
      <c r="BK112" s="62">
        <v>0</v>
      </c>
      <c r="BL112" s="63" t="e">
        <f t="shared" si="66"/>
        <v>#DIV/0!</v>
      </c>
      <c r="BM112" s="62">
        <v>0</v>
      </c>
      <c r="BN112" s="62">
        <v>0</v>
      </c>
      <c r="BO112" s="62">
        <v>0</v>
      </c>
      <c r="BP112" s="62">
        <v>0</v>
      </c>
      <c r="BQ112" s="62">
        <v>0</v>
      </c>
      <c r="BR112" s="63" t="e">
        <f t="shared" si="67"/>
        <v>#DIV/0!</v>
      </c>
      <c r="BS112" s="62">
        <v>0</v>
      </c>
      <c r="BT112" s="62">
        <v>0</v>
      </c>
      <c r="BU112" s="62">
        <v>0</v>
      </c>
      <c r="BV112" s="62">
        <v>0</v>
      </c>
      <c r="BW112" s="62">
        <v>0</v>
      </c>
      <c r="BX112" s="63" t="e">
        <f t="shared" si="68"/>
        <v>#DIV/0!</v>
      </c>
      <c r="BY112" s="62">
        <v>0</v>
      </c>
      <c r="BZ112" s="62">
        <v>0</v>
      </c>
      <c r="CA112" s="62">
        <v>0</v>
      </c>
      <c r="CB112" s="62">
        <v>0</v>
      </c>
      <c r="CC112" s="62">
        <v>0</v>
      </c>
      <c r="CD112" s="63" t="e">
        <f t="shared" si="69"/>
        <v>#DIV/0!</v>
      </c>
      <c r="CE112" s="62">
        <v>0</v>
      </c>
      <c r="CF112" s="62">
        <v>0</v>
      </c>
      <c r="CG112" s="62">
        <v>0</v>
      </c>
      <c r="CH112" s="62">
        <v>0</v>
      </c>
      <c r="CI112" s="62">
        <v>0</v>
      </c>
      <c r="CJ112" s="63" t="e">
        <f t="shared" si="70"/>
        <v>#DIV/0!</v>
      </c>
      <c r="CK112" s="62">
        <v>0</v>
      </c>
      <c r="CL112" s="62">
        <v>0</v>
      </c>
      <c r="CM112" s="62">
        <v>0</v>
      </c>
      <c r="CN112" s="62">
        <v>0</v>
      </c>
      <c r="CO112" s="62">
        <v>0</v>
      </c>
      <c r="CP112" s="63" t="e">
        <f t="shared" si="71"/>
        <v>#DIV/0!</v>
      </c>
      <c r="CQ112" s="62">
        <v>0</v>
      </c>
      <c r="CR112" s="62">
        <v>0</v>
      </c>
      <c r="CS112" s="62">
        <v>0</v>
      </c>
      <c r="CT112" s="62">
        <v>0</v>
      </c>
      <c r="CU112" s="62">
        <v>0</v>
      </c>
      <c r="CV112" s="63" t="e">
        <f t="shared" si="72"/>
        <v>#DIV/0!</v>
      </c>
      <c r="CW112" s="62">
        <v>0</v>
      </c>
      <c r="CX112" s="62">
        <v>0</v>
      </c>
      <c r="CY112" s="62">
        <v>0</v>
      </c>
      <c r="CZ112" s="62">
        <v>0</v>
      </c>
      <c r="DA112" s="62">
        <v>0</v>
      </c>
      <c r="DB112" s="63" t="e">
        <f t="shared" si="73"/>
        <v>#DIV/0!</v>
      </c>
      <c r="DC112" s="62">
        <v>0</v>
      </c>
      <c r="DD112" s="62">
        <v>0</v>
      </c>
    </row>
    <row r="113" spans="1:108" ht="26.45" customHeight="1" x14ac:dyDescent="0.2">
      <c r="A113" s="49">
        <v>111.32810000000001</v>
      </c>
      <c r="B113" s="50" t="s">
        <v>257</v>
      </c>
      <c r="C113" s="85">
        <f t="shared" si="50"/>
        <v>20</v>
      </c>
      <c r="D113" s="52" t="s">
        <v>258</v>
      </c>
      <c r="E113" s="53"/>
      <c r="F113" s="54">
        <v>0</v>
      </c>
      <c r="G113" s="55">
        <v>0</v>
      </c>
      <c r="H113" s="56" t="e">
        <f t="shared" si="51"/>
        <v>#DIV/0!</v>
      </c>
      <c r="I113" s="54">
        <v>0</v>
      </c>
      <c r="J113" s="55">
        <v>0</v>
      </c>
      <c r="K113" s="56" t="e">
        <f t="shared" si="52"/>
        <v>#DIV/0!</v>
      </c>
      <c r="L113" s="54">
        <v>0</v>
      </c>
      <c r="M113" s="55">
        <v>0</v>
      </c>
      <c r="N113" s="56" t="e">
        <f t="shared" si="53"/>
        <v>#DIV/0!</v>
      </c>
      <c r="O113" s="54">
        <v>0</v>
      </c>
      <c r="P113" s="55">
        <v>0</v>
      </c>
      <c r="Q113" s="56" t="e">
        <f t="shared" si="54"/>
        <v>#DIV/0!</v>
      </c>
      <c r="R113" s="54">
        <v>0</v>
      </c>
      <c r="S113" s="55">
        <v>0</v>
      </c>
      <c r="T113" s="56" t="e">
        <f t="shared" si="55"/>
        <v>#DIV/0!</v>
      </c>
      <c r="U113" s="54">
        <v>0</v>
      </c>
      <c r="V113" s="55">
        <v>0</v>
      </c>
      <c r="W113" s="56" t="e">
        <f t="shared" si="56"/>
        <v>#DIV/0!</v>
      </c>
      <c r="X113" s="54">
        <v>0</v>
      </c>
      <c r="Y113" s="55">
        <v>0</v>
      </c>
      <c r="Z113" s="56" t="e">
        <f t="shared" si="57"/>
        <v>#DIV/0!</v>
      </c>
      <c r="AA113" s="54">
        <v>0</v>
      </c>
      <c r="AB113" s="55">
        <v>0</v>
      </c>
      <c r="AC113" s="56" t="e">
        <f t="shared" si="58"/>
        <v>#DIV/0!</v>
      </c>
      <c r="AD113" s="54">
        <v>0</v>
      </c>
      <c r="AE113" s="55">
        <v>0</v>
      </c>
      <c r="AF113" s="56" t="e">
        <f t="shared" si="59"/>
        <v>#DIV/0!</v>
      </c>
      <c r="AG113" s="54">
        <v>0</v>
      </c>
      <c r="AH113" s="55">
        <v>0</v>
      </c>
      <c r="AI113" s="56" t="e">
        <f t="shared" si="60"/>
        <v>#DIV/0!</v>
      </c>
      <c r="AJ113" s="54">
        <v>0</v>
      </c>
      <c r="AK113" s="55">
        <v>0</v>
      </c>
      <c r="AL113" s="56" t="e">
        <f t="shared" si="61"/>
        <v>#DIV/0!</v>
      </c>
      <c r="AM113" s="57">
        <v>0</v>
      </c>
      <c r="AN113" s="58"/>
      <c r="AO113" s="64">
        <f t="shared" si="62"/>
        <v>0</v>
      </c>
      <c r="AP113" s="65">
        <f t="shared" si="62"/>
        <v>0</v>
      </c>
      <c r="AR113" s="62">
        <v>0</v>
      </c>
      <c r="AS113" s="62">
        <v>0</v>
      </c>
      <c r="AT113" s="63" t="e">
        <f t="shared" si="63"/>
        <v>#DIV/0!</v>
      </c>
      <c r="AU113" s="62">
        <v>0</v>
      </c>
      <c r="AV113" s="62">
        <v>0</v>
      </c>
      <c r="AW113" s="62">
        <v>0</v>
      </c>
      <c r="AX113" s="62">
        <v>0</v>
      </c>
      <c r="AY113" s="62">
        <v>0</v>
      </c>
      <c r="AZ113" s="63" t="e">
        <f t="shared" si="64"/>
        <v>#DIV/0!</v>
      </c>
      <c r="BA113" s="62">
        <v>0</v>
      </c>
      <c r="BB113" s="62">
        <v>0</v>
      </c>
      <c r="BC113" s="62">
        <v>0</v>
      </c>
      <c r="BD113" s="62">
        <v>0</v>
      </c>
      <c r="BE113" s="62">
        <v>0</v>
      </c>
      <c r="BF113" s="63" t="e">
        <f t="shared" si="65"/>
        <v>#DIV/0!</v>
      </c>
      <c r="BG113" s="62">
        <v>0</v>
      </c>
      <c r="BH113" s="62">
        <v>0</v>
      </c>
      <c r="BI113" s="62">
        <v>0</v>
      </c>
      <c r="BJ113" s="62">
        <v>0</v>
      </c>
      <c r="BK113" s="62">
        <v>0</v>
      </c>
      <c r="BL113" s="63" t="e">
        <f t="shared" si="66"/>
        <v>#DIV/0!</v>
      </c>
      <c r="BM113" s="62">
        <v>0</v>
      </c>
      <c r="BN113" s="62">
        <v>0</v>
      </c>
      <c r="BO113" s="62">
        <v>0</v>
      </c>
      <c r="BP113" s="62">
        <v>0</v>
      </c>
      <c r="BQ113" s="62">
        <v>0</v>
      </c>
      <c r="BR113" s="63" t="e">
        <f t="shared" si="67"/>
        <v>#DIV/0!</v>
      </c>
      <c r="BS113" s="62">
        <v>0</v>
      </c>
      <c r="BT113" s="62">
        <v>0</v>
      </c>
      <c r="BU113" s="62">
        <v>0</v>
      </c>
      <c r="BV113" s="62">
        <v>0</v>
      </c>
      <c r="BW113" s="62">
        <v>0</v>
      </c>
      <c r="BX113" s="63" t="e">
        <f t="shared" si="68"/>
        <v>#DIV/0!</v>
      </c>
      <c r="BY113" s="62">
        <v>0</v>
      </c>
      <c r="BZ113" s="62">
        <v>0</v>
      </c>
      <c r="CA113" s="62">
        <v>0</v>
      </c>
      <c r="CB113" s="62">
        <v>0</v>
      </c>
      <c r="CC113" s="62">
        <v>0</v>
      </c>
      <c r="CD113" s="63" t="e">
        <f t="shared" si="69"/>
        <v>#DIV/0!</v>
      </c>
      <c r="CE113" s="62">
        <v>0</v>
      </c>
      <c r="CF113" s="62">
        <v>0</v>
      </c>
      <c r="CG113" s="62">
        <v>0</v>
      </c>
      <c r="CH113" s="62">
        <v>0</v>
      </c>
      <c r="CI113" s="62">
        <v>0</v>
      </c>
      <c r="CJ113" s="63" t="e">
        <f t="shared" si="70"/>
        <v>#DIV/0!</v>
      </c>
      <c r="CK113" s="62">
        <v>0</v>
      </c>
      <c r="CL113" s="62">
        <v>0</v>
      </c>
      <c r="CM113" s="62">
        <v>0</v>
      </c>
      <c r="CN113" s="62">
        <v>0</v>
      </c>
      <c r="CO113" s="62">
        <v>0</v>
      </c>
      <c r="CP113" s="63" t="e">
        <f t="shared" si="71"/>
        <v>#DIV/0!</v>
      </c>
      <c r="CQ113" s="62">
        <v>0</v>
      </c>
      <c r="CR113" s="62">
        <v>0</v>
      </c>
      <c r="CS113" s="62">
        <v>0</v>
      </c>
      <c r="CT113" s="62">
        <v>0</v>
      </c>
      <c r="CU113" s="62">
        <v>0</v>
      </c>
      <c r="CV113" s="63" t="e">
        <f t="shared" si="72"/>
        <v>#DIV/0!</v>
      </c>
      <c r="CW113" s="62">
        <v>0</v>
      </c>
      <c r="CX113" s="62">
        <v>0</v>
      </c>
      <c r="CY113" s="62">
        <v>0</v>
      </c>
      <c r="CZ113" s="62">
        <v>0</v>
      </c>
      <c r="DA113" s="62">
        <v>0</v>
      </c>
      <c r="DB113" s="63" t="e">
        <f t="shared" si="73"/>
        <v>#DIV/0!</v>
      </c>
      <c r="DC113" s="62">
        <v>0</v>
      </c>
      <c r="DD113" s="62">
        <v>0</v>
      </c>
    </row>
    <row r="114" spans="1:108" ht="26.45" customHeight="1" x14ac:dyDescent="0.2">
      <c r="A114" s="49">
        <v>1.95</v>
      </c>
      <c r="B114" s="66" t="s">
        <v>259</v>
      </c>
      <c r="C114" s="85">
        <f t="shared" si="50"/>
        <v>21</v>
      </c>
      <c r="D114" s="67" t="s">
        <v>260</v>
      </c>
      <c r="E114" s="68"/>
      <c r="F114" s="69">
        <v>0</v>
      </c>
      <c r="G114" s="70">
        <v>0</v>
      </c>
      <c r="H114" s="71" t="e">
        <f t="shared" si="51"/>
        <v>#DIV/0!</v>
      </c>
      <c r="I114" s="69">
        <v>0</v>
      </c>
      <c r="J114" s="70">
        <v>0</v>
      </c>
      <c r="K114" s="71" t="e">
        <f t="shared" si="52"/>
        <v>#DIV/0!</v>
      </c>
      <c r="L114" s="69">
        <v>0</v>
      </c>
      <c r="M114" s="70">
        <v>0</v>
      </c>
      <c r="N114" s="71" t="e">
        <f t="shared" si="53"/>
        <v>#DIV/0!</v>
      </c>
      <c r="O114" s="69">
        <v>0</v>
      </c>
      <c r="P114" s="70">
        <v>0</v>
      </c>
      <c r="Q114" s="71" t="e">
        <f t="shared" si="54"/>
        <v>#DIV/0!</v>
      </c>
      <c r="R114" s="69">
        <v>0</v>
      </c>
      <c r="S114" s="70">
        <v>0</v>
      </c>
      <c r="T114" s="71" t="e">
        <f t="shared" si="55"/>
        <v>#DIV/0!</v>
      </c>
      <c r="U114" s="69">
        <v>0</v>
      </c>
      <c r="V114" s="70">
        <v>0</v>
      </c>
      <c r="W114" s="71" t="e">
        <f t="shared" si="56"/>
        <v>#DIV/0!</v>
      </c>
      <c r="X114" s="69">
        <v>0</v>
      </c>
      <c r="Y114" s="70">
        <v>0</v>
      </c>
      <c r="Z114" s="71" t="e">
        <f t="shared" si="57"/>
        <v>#DIV/0!</v>
      </c>
      <c r="AA114" s="69">
        <v>0</v>
      </c>
      <c r="AB114" s="70">
        <v>0</v>
      </c>
      <c r="AC114" s="71" t="e">
        <f t="shared" si="58"/>
        <v>#DIV/0!</v>
      </c>
      <c r="AD114" s="69">
        <v>0</v>
      </c>
      <c r="AE114" s="70">
        <v>0</v>
      </c>
      <c r="AF114" s="71" t="e">
        <f t="shared" si="59"/>
        <v>#DIV/0!</v>
      </c>
      <c r="AG114" s="69">
        <v>0</v>
      </c>
      <c r="AH114" s="70">
        <v>0</v>
      </c>
      <c r="AI114" s="71" t="e">
        <f t="shared" si="60"/>
        <v>#DIV/0!</v>
      </c>
      <c r="AJ114" s="69">
        <v>0</v>
      </c>
      <c r="AK114" s="70">
        <v>0</v>
      </c>
      <c r="AL114" s="71" t="e">
        <f t="shared" si="61"/>
        <v>#DIV/0!</v>
      </c>
      <c r="AM114" s="57">
        <v>0</v>
      </c>
      <c r="AN114" s="58"/>
      <c r="AO114" s="64">
        <f t="shared" si="62"/>
        <v>0</v>
      </c>
      <c r="AP114" s="65">
        <f t="shared" si="62"/>
        <v>0</v>
      </c>
      <c r="AR114" s="62">
        <v>0</v>
      </c>
      <c r="AS114" s="62">
        <v>0</v>
      </c>
      <c r="AT114" s="63" t="e">
        <f t="shared" si="63"/>
        <v>#DIV/0!</v>
      </c>
      <c r="AU114" s="62">
        <v>0</v>
      </c>
      <c r="AV114" s="62">
        <v>0</v>
      </c>
      <c r="AW114" s="62">
        <v>0</v>
      </c>
      <c r="AX114" s="62">
        <v>0</v>
      </c>
      <c r="AY114" s="62">
        <v>0</v>
      </c>
      <c r="AZ114" s="63" t="e">
        <f t="shared" si="64"/>
        <v>#DIV/0!</v>
      </c>
      <c r="BA114" s="62">
        <v>0</v>
      </c>
      <c r="BB114" s="62">
        <v>0</v>
      </c>
      <c r="BC114" s="62">
        <v>0</v>
      </c>
      <c r="BD114" s="62">
        <v>0</v>
      </c>
      <c r="BE114" s="62">
        <v>0</v>
      </c>
      <c r="BF114" s="63" t="e">
        <f t="shared" si="65"/>
        <v>#DIV/0!</v>
      </c>
      <c r="BG114" s="62">
        <v>0</v>
      </c>
      <c r="BH114" s="62">
        <v>0</v>
      </c>
      <c r="BI114" s="62">
        <v>0</v>
      </c>
      <c r="BJ114" s="62">
        <v>0</v>
      </c>
      <c r="BK114" s="62">
        <v>0</v>
      </c>
      <c r="BL114" s="63" t="e">
        <f t="shared" si="66"/>
        <v>#DIV/0!</v>
      </c>
      <c r="BM114" s="62">
        <v>0</v>
      </c>
      <c r="BN114" s="62">
        <v>0</v>
      </c>
      <c r="BO114" s="62">
        <v>0</v>
      </c>
      <c r="BP114" s="62">
        <v>0</v>
      </c>
      <c r="BQ114" s="62">
        <v>0</v>
      </c>
      <c r="BR114" s="63" t="e">
        <f t="shared" si="67"/>
        <v>#DIV/0!</v>
      </c>
      <c r="BS114" s="62">
        <v>0</v>
      </c>
      <c r="BT114" s="62">
        <v>0</v>
      </c>
      <c r="BU114" s="62">
        <v>0</v>
      </c>
      <c r="BV114" s="62">
        <v>0</v>
      </c>
      <c r="BW114" s="62">
        <v>0</v>
      </c>
      <c r="BX114" s="63" t="e">
        <f t="shared" si="68"/>
        <v>#DIV/0!</v>
      </c>
      <c r="BY114" s="62">
        <v>0</v>
      </c>
      <c r="BZ114" s="62">
        <v>0</v>
      </c>
      <c r="CA114" s="62">
        <v>0</v>
      </c>
      <c r="CB114" s="62">
        <v>0</v>
      </c>
      <c r="CC114" s="62">
        <v>0</v>
      </c>
      <c r="CD114" s="63" t="e">
        <f t="shared" si="69"/>
        <v>#DIV/0!</v>
      </c>
      <c r="CE114" s="62">
        <v>0</v>
      </c>
      <c r="CF114" s="62">
        <v>0</v>
      </c>
      <c r="CG114" s="62">
        <v>0</v>
      </c>
      <c r="CH114" s="62">
        <v>0</v>
      </c>
      <c r="CI114" s="62">
        <v>0</v>
      </c>
      <c r="CJ114" s="63" t="e">
        <f t="shared" si="70"/>
        <v>#DIV/0!</v>
      </c>
      <c r="CK114" s="62">
        <v>0</v>
      </c>
      <c r="CL114" s="62">
        <v>0</v>
      </c>
      <c r="CM114" s="62">
        <v>0</v>
      </c>
      <c r="CN114" s="62">
        <v>0</v>
      </c>
      <c r="CO114" s="62">
        <v>0</v>
      </c>
      <c r="CP114" s="63" t="e">
        <f t="shared" si="71"/>
        <v>#DIV/0!</v>
      </c>
      <c r="CQ114" s="62">
        <v>0</v>
      </c>
      <c r="CR114" s="62">
        <v>0</v>
      </c>
      <c r="CS114" s="62">
        <v>0</v>
      </c>
      <c r="CT114" s="62">
        <v>0</v>
      </c>
      <c r="CU114" s="62">
        <v>0</v>
      </c>
      <c r="CV114" s="63" t="e">
        <f t="shared" si="72"/>
        <v>#DIV/0!</v>
      </c>
      <c r="CW114" s="62">
        <v>0</v>
      </c>
      <c r="CX114" s="62">
        <v>0</v>
      </c>
      <c r="CY114" s="62">
        <v>0</v>
      </c>
      <c r="CZ114" s="62">
        <v>0</v>
      </c>
      <c r="DA114" s="62">
        <v>0</v>
      </c>
      <c r="DB114" s="63" t="e">
        <f t="shared" si="73"/>
        <v>#DIV/0!</v>
      </c>
      <c r="DC114" s="62">
        <v>0</v>
      </c>
      <c r="DD114" s="62">
        <v>0</v>
      </c>
    </row>
    <row r="115" spans="1:108" ht="26.45" customHeight="1" x14ac:dyDescent="0.2">
      <c r="A115" s="49">
        <v>1.35</v>
      </c>
      <c r="B115" s="66" t="s">
        <v>261</v>
      </c>
      <c r="C115" s="85">
        <f t="shared" si="50"/>
        <v>22</v>
      </c>
      <c r="D115" s="67" t="s">
        <v>262</v>
      </c>
      <c r="E115" s="68"/>
      <c r="F115" s="69">
        <v>0</v>
      </c>
      <c r="G115" s="70">
        <v>0</v>
      </c>
      <c r="H115" s="71" t="e">
        <f t="shared" si="51"/>
        <v>#DIV/0!</v>
      </c>
      <c r="I115" s="69">
        <v>0</v>
      </c>
      <c r="J115" s="70">
        <v>0</v>
      </c>
      <c r="K115" s="71" t="e">
        <f t="shared" si="52"/>
        <v>#DIV/0!</v>
      </c>
      <c r="L115" s="69">
        <v>0</v>
      </c>
      <c r="M115" s="70">
        <v>0</v>
      </c>
      <c r="N115" s="71" t="e">
        <f t="shared" si="53"/>
        <v>#DIV/0!</v>
      </c>
      <c r="O115" s="69">
        <v>0</v>
      </c>
      <c r="P115" s="70">
        <v>0</v>
      </c>
      <c r="Q115" s="71" t="e">
        <f t="shared" si="54"/>
        <v>#DIV/0!</v>
      </c>
      <c r="R115" s="69">
        <v>0</v>
      </c>
      <c r="S115" s="70">
        <v>0</v>
      </c>
      <c r="T115" s="71" t="e">
        <f t="shared" si="55"/>
        <v>#DIV/0!</v>
      </c>
      <c r="U115" s="69">
        <v>0</v>
      </c>
      <c r="V115" s="70">
        <v>0</v>
      </c>
      <c r="W115" s="71" t="e">
        <f t="shared" si="56"/>
        <v>#DIV/0!</v>
      </c>
      <c r="X115" s="69">
        <v>0</v>
      </c>
      <c r="Y115" s="70">
        <v>0</v>
      </c>
      <c r="Z115" s="71" t="e">
        <f t="shared" si="57"/>
        <v>#DIV/0!</v>
      </c>
      <c r="AA115" s="69">
        <v>0</v>
      </c>
      <c r="AB115" s="70">
        <v>0</v>
      </c>
      <c r="AC115" s="71" t="e">
        <f t="shared" si="58"/>
        <v>#DIV/0!</v>
      </c>
      <c r="AD115" s="69">
        <v>0</v>
      </c>
      <c r="AE115" s="70">
        <v>0</v>
      </c>
      <c r="AF115" s="71" t="e">
        <f t="shared" si="59"/>
        <v>#DIV/0!</v>
      </c>
      <c r="AG115" s="69">
        <v>0</v>
      </c>
      <c r="AH115" s="70">
        <v>0</v>
      </c>
      <c r="AI115" s="71" t="e">
        <f t="shared" si="60"/>
        <v>#DIV/0!</v>
      </c>
      <c r="AJ115" s="69">
        <v>0</v>
      </c>
      <c r="AK115" s="70">
        <v>0</v>
      </c>
      <c r="AL115" s="71" t="e">
        <f t="shared" si="61"/>
        <v>#DIV/0!</v>
      </c>
      <c r="AM115" s="57">
        <v>0</v>
      </c>
      <c r="AN115" s="58"/>
      <c r="AO115" s="64">
        <f t="shared" si="62"/>
        <v>0</v>
      </c>
      <c r="AP115" s="65">
        <f t="shared" si="62"/>
        <v>0</v>
      </c>
      <c r="AR115" s="62">
        <v>0</v>
      </c>
      <c r="AS115" s="62">
        <v>0</v>
      </c>
      <c r="AT115" s="63" t="e">
        <f t="shared" si="63"/>
        <v>#DIV/0!</v>
      </c>
      <c r="AU115" s="62">
        <v>0</v>
      </c>
      <c r="AV115" s="62">
        <v>0</v>
      </c>
      <c r="AW115" s="62">
        <v>0</v>
      </c>
      <c r="AX115" s="62">
        <v>0</v>
      </c>
      <c r="AY115" s="62">
        <v>0</v>
      </c>
      <c r="AZ115" s="63" t="e">
        <f t="shared" si="64"/>
        <v>#DIV/0!</v>
      </c>
      <c r="BA115" s="62">
        <v>0</v>
      </c>
      <c r="BB115" s="62">
        <v>0</v>
      </c>
      <c r="BC115" s="62">
        <v>0</v>
      </c>
      <c r="BD115" s="62">
        <v>0</v>
      </c>
      <c r="BE115" s="62">
        <v>0</v>
      </c>
      <c r="BF115" s="63" t="e">
        <f t="shared" si="65"/>
        <v>#DIV/0!</v>
      </c>
      <c r="BG115" s="62">
        <v>0</v>
      </c>
      <c r="BH115" s="62">
        <v>0</v>
      </c>
      <c r="BI115" s="62">
        <v>0</v>
      </c>
      <c r="BJ115" s="62">
        <v>0</v>
      </c>
      <c r="BK115" s="62">
        <v>0</v>
      </c>
      <c r="BL115" s="63" t="e">
        <f t="shared" si="66"/>
        <v>#DIV/0!</v>
      </c>
      <c r="BM115" s="62">
        <v>0</v>
      </c>
      <c r="BN115" s="62">
        <v>0</v>
      </c>
      <c r="BO115" s="62">
        <v>0</v>
      </c>
      <c r="BP115" s="62">
        <v>0</v>
      </c>
      <c r="BQ115" s="62">
        <v>0</v>
      </c>
      <c r="BR115" s="63" t="e">
        <f t="shared" si="67"/>
        <v>#DIV/0!</v>
      </c>
      <c r="BS115" s="62">
        <v>0</v>
      </c>
      <c r="BT115" s="62">
        <v>0</v>
      </c>
      <c r="BU115" s="62">
        <v>0</v>
      </c>
      <c r="BV115" s="62">
        <v>0</v>
      </c>
      <c r="BW115" s="62">
        <v>0</v>
      </c>
      <c r="BX115" s="63" t="e">
        <f t="shared" si="68"/>
        <v>#DIV/0!</v>
      </c>
      <c r="BY115" s="62">
        <v>0</v>
      </c>
      <c r="BZ115" s="62">
        <v>0</v>
      </c>
      <c r="CA115" s="62">
        <v>0</v>
      </c>
      <c r="CB115" s="62">
        <v>-1</v>
      </c>
      <c r="CC115" s="62">
        <v>0</v>
      </c>
      <c r="CD115" s="63" t="e">
        <f t="shared" si="69"/>
        <v>#DIV/0!</v>
      </c>
      <c r="CE115" s="62">
        <v>0</v>
      </c>
      <c r="CF115" s="62">
        <v>0</v>
      </c>
      <c r="CG115" s="62">
        <v>0</v>
      </c>
      <c r="CH115" s="62">
        <v>0</v>
      </c>
      <c r="CI115" s="62">
        <v>0</v>
      </c>
      <c r="CJ115" s="63" t="e">
        <f t="shared" si="70"/>
        <v>#DIV/0!</v>
      </c>
      <c r="CK115" s="62">
        <v>0</v>
      </c>
      <c r="CL115" s="62">
        <v>0</v>
      </c>
      <c r="CM115" s="62">
        <v>0</v>
      </c>
      <c r="CN115" s="62">
        <v>0</v>
      </c>
      <c r="CO115" s="62">
        <v>0</v>
      </c>
      <c r="CP115" s="63" t="e">
        <f t="shared" si="71"/>
        <v>#DIV/0!</v>
      </c>
      <c r="CQ115" s="62">
        <v>0</v>
      </c>
      <c r="CR115" s="62">
        <v>0</v>
      </c>
      <c r="CS115" s="62">
        <v>0</v>
      </c>
      <c r="CT115" s="62">
        <v>0</v>
      </c>
      <c r="CU115" s="62">
        <v>0</v>
      </c>
      <c r="CV115" s="63" t="e">
        <f t="shared" si="72"/>
        <v>#DIV/0!</v>
      </c>
      <c r="CW115" s="62">
        <v>0</v>
      </c>
      <c r="CX115" s="62">
        <v>0</v>
      </c>
      <c r="CY115" s="62">
        <v>0</v>
      </c>
      <c r="CZ115" s="62">
        <v>0</v>
      </c>
      <c r="DA115" s="62">
        <v>0</v>
      </c>
      <c r="DB115" s="63" t="e">
        <f t="shared" si="73"/>
        <v>#DIV/0!</v>
      </c>
      <c r="DC115" s="62">
        <v>0</v>
      </c>
      <c r="DD115" s="62">
        <v>0</v>
      </c>
    </row>
    <row r="116" spans="1:108" ht="26.45" customHeight="1" x14ac:dyDescent="0.2">
      <c r="A116" s="49">
        <v>420</v>
      </c>
      <c r="B116" s="66" t="s">
        <v>263</v>
      </c>
      <c r="C116" s="85">
        <f t="shared" si="50"/>
        <v>23</v>
      </c>
      <c r="D116" s="67" t="s">
        <v>264</v>
      </c>
      <c r="E116" s="68"/>
      <c r="F116" s="69">
        <v>0</v>
      </c>
      <c r="G116" s="70">
        <v>0</v>
      </c>
      <c r="H116" s="71" t="e">
        <f t="shared" si="51"/>
        <v>#DIV/0!</v>
      </c>
      <c r="I116" s="69">
        <v>0</v>
      </c>
      <c r="J116" s="70">
        <v>0</v>
      </c>
      <c r="K116" s="71" t="e">
        <f t="shared" si="52"/>
        <v>#DIV/0!</v>
      </c>
      <c r="L116" s="69">
        <v>0</v>
      </c>
      <c r="M116" s="70">
        <v>0</v>
      </c>
      <c r="N116" s="71" t="e">
        <f t="shared" si="53"/>
        <v>#DIV/0!</v>
      </c>
      <c r="O116" s="69">
        <v>0</v>
      </c>
      <c r="P116" s="70">
        <v>0</v>
      </c>
      <c r="Q116" s="71" t="e">
        <f t="shared" si="54"/>
        <v>#DIV/0!</v>
      </c>
      <c r="R116" s="69">
        <v>0</v>
      </c>
      <c r="S116" s="70">
        <v>0</v>
      </c>
      <c r="T116" s="71" t="e">
        <f t="shared" si="55"/>
        <v>#DIV/0!</v>
      </c>
      <c r="U116" s="69">
        <v>0</v>
      </c>
      <c r="V116" s="70">
        <v>0</v>
      </c>
      <c r="W116" s="71" t="e">
        <f t="shared" si="56"/>
        <v>#DIV/0!</v>
      </c>
      <c r="X116" s="69">
        <v>0</v>
      </c>
      <c r="Y116" s="70">
        <v>0</v>
      </c>
      <c r="Z116" s="71" t="e">
        <f t="shared" si="57"/>
        <v>#DIV/0!</v>
      </c>
      <c r="AA116" s="69">
        <v>0</v>
      </c>
      <c r="AB116" s="70">
        <v>0</v>
      </c>
      <c r="AC116" s="71" t="e">
        <f t="shared" si="58"/>
        <v>#DIV/0!</v>
      </c>
      <c r="AD116" s="69">
        <v>0</v>
      </c>
      <c r="AE116" s="70">
        <v>0</v>
      </c>
      <c r="AF116" s="71" t="e">
        <f t="shared" si="59"/>
        <v>#DIV/0!</v>
      </c>
      <c r="AG116" s="69">
        <v>0</v>
      </c>
      <c r="AH116" s="70">
        <v>0</v>
      </c>
      <c r="AI116" s="71" t="e">
        <f t="shared" si="60"/>
        <v>#DIV/0!</v>
      </c>
      <c r="AJ116" s="69">
        <v>0</v>
      </c>
      <c r="AK116" s="70">
        <v>0</v>
      </c>
      <c r="AL116" s="71" t="e">
        <f t="shared" si="61"/>
        <v>#DIV/0!</v>
      </c>
      <c r="AM116" s="57">
        <v>0</v>
      </c>
      <c r="AN116" s="58"/>
      <c r="AO116" s="64">
        <f t="shared" si="62"/>
        <v>0</v>
      </c>
      <c r="AP116" s="65">
        <f t="shared" si="62"/>
        <v>0</v>
      </c>
      <c r="AR116" s="62">
        <v>0</v>
      </c>
      <c r="AS116" s="62">
        <v>0</v>
      </c>
      <c r="AT116" s="63" t="e">
        <f t="shared" si="63"/>
        <v>#DIV/0!</v>
      </c>
      <c r="AU116" s="62">
        <v>0</v>
      </c>
      <c r="AV116" s="62">
        <v>0</v>
      </c>
      <c r="AW116" s="62">
        <v>0</v>
      </c>
      <c r="AX116" s="62">
        <v>0</v>
      </c>
      <c r="AY116" s="62">
        <v>0</v>
      </c>
      <c r="AZ116" s="63" t="e">
        <f t="shared" si="64"/>
        <v>#DIV/0!</v>
      </c>
      <c r="BA116" s="62">
        <v>0</v>
      </c>
      <c r="BB116" s="62">
        <v>0</v>
      </c>
      <c r="BC116" s="62">
        <v>0</v>
      </c>
      <c r="BD116" s="62">
        <v>0</v>
      </c>
      <c r="BE116" s="62">
        <v>0</v>
      </c>
      <c r="BF116" s="63" t="e">
        <f t="shared" si="65"/>
        <v>#DIV/0!</v>
      </c>
      <c r="BG116" s="62">
        <v>0</v>
      </c>
      <c r="BH116" s="62">
        <v>0</v>
      </c>
      <c r="BI116" s="62">
        <v>0</v>
      </c>
      <c r="BJ116" s="62">
        <v>0</v>
      </c>
      <c r="BK116" s="62">
        <v>0</v>
      </c>
      <c r="BL116" s="63" t="e">
        <f t="shared" si="66"/>
        <v>#DIV/0!</v>
      </c>
      <c r="BM116" s="62">
        <v>0</v>
      </c>
      <c r="BN116" s="62">
        <v>0</v>
      </c>
      <c r="BO116" s="62">
        <v>0</v>
      </c>
      <c r="BP116" s="62">
        <v>0</v>
      </c>
      <c r="BQ116" s="62">
        <v>0</v>
      </c>
      <c r="BR116" s="63" t="e">
        <f t="shared" si="67"/>
        <v>#DIV/0!</v>
      </c>
      <c r="BS116" s="62">
        <v>0</v>
      </c>
      <c r="BT116" s="62">
        <v>0</v>
      </c>
      <c r="BU116" s="62">
        <v>0</v>
      </c>
      <c r="BV116" s="62">
        <v>0</v>
      </c>
      <c r="BW116" s="62">
        <v>0</v>
      </c>
      <c r="BX116" s="63" t="e">
        <f t="shared" si="68"/>
        <v>#DIV/0!</v>
      </c>
      <c r="BY116" s="62">
        <v>0</v>
      </c>
      <c r="BZ116" s="62">
        <v>0</v>
      </c>
      <c r="CA116" s="62">
        <v>0</v>
      </c>
      <c r="CB116" s="62">
        <v>0</v>
      </c>
      <c r="CC116" s="62">
        <v>0</v>
      </c>
      <c r="CD116" s="63" t="e">
        <f t="shared" si="69"/>
        <v>#DIV/0!</v>
      </c>
      <c r="CE116" s="62">
        <v>0</v>
      </c>
      <c r="CF116" s="62">
        <v>0</v>
      </c>
      <c r="CG116" s="62">
        <v>0</v>
      </c>
      <c r="CH116" s="62">
        <v>0</v>
      </c>
      <c r="CI116" s="62">
        <v>0</v>
      </c>
      <c r="CJ116" s="63" t="e">
        <f t="shared" si="70"/>
        <v>#DIV/0!</v>
      </c>
      <c r="CK116" s="62">
        <v>0</v>
      </c>
      <c r="CL116" s="62">
        <v>0</v>
      </c>
      <c r="CM116" s="62">
        <v>0</v>
      </c>
      <c r="CN116" s="62">
        <v>0</v>
      </c>
      <c r="CO116" s="62">
        <v>0</v>
      </c>
      <c r="CP116" s="63" t="e">
        <f t="shared" si="71"/>
        <v>#DIV/0!</v>
      </c>
      <c r="CQ116" s="62">
        <v>0</v>
      </c>
      <c r="CR116" s="62">
        <v>0</v>
      </c>
      <c r="CS116" s="62">
        <v>0</v>
      </c>
      <c r="CT116" s="62">
        <v>0</v>
      </c>
      <c r="CU116" s="62">
        <v>0</v>
      </c>
      <c r="CV116" s="63" t="e">
        <f t="shared" si="72"/>
        <v>#DIV/0!</v>
      </c>
      <c r="CW116" s="62">
        <v>0</v>
      </c>
      <c r="CX116" s="62">
        <v>0</v>
      </c>
      <c r="CY116" s="62">
        <v>0</v>
      </c>
      <c r="CZ116" s="62">
        <v>0</v>
      </c>
      <c r="DA116" s="62">
        <v>0</v>
      </c>
      <c r="DB116" s="63" t="e">
        <f t="shared" si="73"/>
        <v>#DIV/0!</v>
      </c>
      <c r="DC116" s="62">
        <v>0</v>
      </c>
      <c r="DD116" s="62">
        <v>0</v>
      </c>
    </row>
    <row r="117" spans="1:108" ht="26.45" customHeight="1" x14ac:dyDescent="0.2">
      <c r="A117" s="49">
        <v>700</v>
      </c>
      <c r="B117" s="66" t="s">
        <v>265</v>
      </c>
      <c r="C117" s="85">
        <f t="shared" si="50"/>
        <v>24</v>
      </c>
      <c r="D117" s="67" t="s">
        <v>266</v>
      </c>
      <c r="E117" s="68"/>
      <c r="F117" s="69">
        <v>0</v>
      </c>
      <c r="G117" s="70">
        <v>0</v>
      </c>
      <c r="H117" s="71" t="e">
        <f t="shared" si="51"/>
        <v>#DIV/0!</v>
      </c>
      <c r="I117" s="69">
        <v>0</v>
      </c>
      <c r="J117" s="70">
        <v>0</v>
      </c>
      <c r="K117" s="71" t="e">
        <f t="shared" si="52"/>
        <v>#DIV/0!</v>
      </c>
      <c r="L117" s="69">
        <v>0</v>
      </c>
      <c r="M117" s="70">
        <v>0</v>
      </c>
      <c r="N117" s="71" t="e">
        <f t="shared" si="53"/>
        <v>#DIV/0!</v>
      </c>
      <c r="O117" s="69">
        <v>0</v>
      </c>
      <c r="P117" s="70">
        <v>0</v>
      </c>
      <c r="Q117" s="71" t="e">
        <f t="shared" si="54"/>
        <v>#DIV/0!</v>
      </c>
      <c r="R117" s="69">
        <v>0</v>
      </c>
      <c r="S117" s="70">
        <v>0</v>
      </c>
      <c r="T117" s="71" t="e">
        <f t="shared" si="55"/>
        <v>#DIV/0!</v>
      </c>
      <c r="U117" s="69">
        <v>0</v>
      </c>
      <c r="V117" s="70">
        <v>0</v>
      </c>
      <c r="W117" s="71" t="e">
        <f t="shared" si="56"/>
        <v>#DIV/0!</v>
      </c>
      <c r="X117" s="69">
        <v>0</v>
      </c>
      <c r="Y117" s="70">
        <v>0</v>
      </c>
      <c r="Z117" s="71" t="e">
        <f t="shared" si="57"/>
        <v>#DIV/0!</v>
      </c>
      <c r="AA117" s="69">
        <v>0</v>
      </c>
      <c r="AB117" s="70">
        <v>0</v>
      </c>
      <c r="AC117" s="71" t="e">
        <f t="shared" si="58"/>
        <v>#DIV/0!</v>
      </c>
      <c r="AD117" s="69">
        <v>0</v>
      </c>
      <c r="AE117" s="70">
        <v>0</v>
      </c>
      <c r="AF117" s="71" t="e">
        <f t="shared" si="59"/>
        <v>#DIV/0!</v>
      </c>
      <c r="AG117" s="69">
        <v>0</v>
      </c>
      <c r="AH117" s="70">
        <v>0</v>
      </c>
      <c r="AI117" s="71" t="e">
        <f t="shared" si="60"/>
        <v>#DIV/0!</v>
      </c>
      <c r="AJ117" s="69">
        <v>0</v>
      </c>
      <c r="AK117" s="70">
        <v>0</v>
      </c>
      <c r="AL117" s="71" t="e">
        <f t="shared" si="61"/>
        <v>#DIV/0!</v>
      </c>
      <c r="AM117" s="57">
        <v>0</v>
      </c>
      <c r="AN117" s="58"/>
      <c r="AO117" s="64">
        <f t="shared" si="62"/>
        <v>0</v>
      </c>
      <c r="AP117" s="65">
        <f t="shared" si="62"/>
        <v>0</v>
      </c>
      <c r="AR117" s="62">
        <v>0</v>
      </c>
      <c r="AS117" s="62">
        <v>0</v>
      </c>
      <c r="AT117" s="63" t="e">
        <f t="shared" si="63"/>
        <v>#DIV/0!</v>
      </c>
      <c r="AU117" s="62">
        <v>0</v>
      </c>
      <c r="AV117" s="62">
        <v>0</v>
      </c>
      <c r="AW117" s="62">
        <v>0</v>
      </c>
      <c r="AX117" s="62">
        <v>0</v>
      </c>
      <c r="AY117" s="62">
        <v>0</v>
      </c>
      <c r="AZ117" s="63" t="e">
        <f t="shared" si="64"/>
        <v>#DIV/0!</v>
      </c>
      <c r="BA117" s="62">
        <v>0</v>
      </c>
      <c r="BB117" s="62">
        <v>0</v>
      </c>
      <c r="BC117" s="62">
        <v>0</v>
      </c>
      <c r="BD117" s="62">
        <v>0</v>
      </c>
      <c r="BE117" s="62">
        <v>0</v>
      </c>
      <c r="BF117" s="63" t="e">
        <f t="shared" si="65"/>
        <v>#DIV/0!</v>
      </c>
      <c r="BG117" s="62">
        <v>0</v>
      </c>
      <c r="BH117" s="62">
        <v>0</v>
      </c>
      <c r="BI117" s="62">
        <v>0</v>
      </c>
      <c r="BJ117" s="62">
        <v>0</v>
      </c>
      <c r="BK117" s="62">
        <v>0</v>
      </c>
      <c r="BL117" s="63" t="e">
        <f t="shared" si="66"/>
        <v>#DIV/0!</v>
      </c>
      <c r="BM117" s="62">
        <v>0</v>
      </c>
      <c r="BN117" s="62">
        <v>0</v>
      </c>
      <c r="BO117" s="62">
        <v>0</v>
      </c>
      <c r="BP117" s="62">
        <v>0</v>
      </c>
      <c r="BQ117" s="62">
        <v>0</v>
      </c>
      <c r="BR117" s="63" t="e">
        <f t="shared" si="67"/>
        <v>#DIV/0!</v>
      </c>
      <c r="BS117" s="62">
        <v>0</v>
      </c>
      <c r="BT117" s="62">
        <v>0</v>
      </c>
      <c r="BU117" s="62">
        <v>0</v>
      </c>
      <c r="BV117" s="62">
        <v>0</v>
      </c>
      <c r="BW117" s="62">
        <v>0</v>
      </c>
      <c r="BX117" s="63" t="e">
        <f t="shared" si="68"/>
        <v>#DIV/0!</v>
      </c>
      <c r="BY117" s="62">
        <v>0</v>
      </c>
      <c r="BZ117" s="62">
        <v>0</v>
      </c>
      <c r="CA117" s="62">
        <v>0</v>
      </c>
      <c r="CB117" s="62">
        <v>0</v>
      </c>
      <c r="CC117" s="62">
        <v>0</v>
      </c>
      <c r="CD117" s="63" t="e">
        <f t="shared" si="69"/>
        <v>#DIV/0!</v>
      </c>
      <c r="CE117" s="62">
        <v>0</v>
      </c>
      <c r="CF117" s="62">
        <v>0</v>
      </c>
      <c r="CG117" s="62">
        <v>0</v>
      </c>
      <c r="CH117" s="62">
        <v>0</v>
      </c>
      <c r="CI117" s="62">
        <v>0</v>
      </c>
      <c r="CJ117" s="63" t="e">
        <f t="shared" si="70"/>
        <v>#DIV/0!</v>
      </c>
      <c r="CK117" s="62">
        <v>0</v>
      </c>
      <c r="CL117" s="62">
        <v>0</v>
      </c>
      <c r="CM117" s="62">
        <v>0</v>
      </c>
      <c r="CN117" s="62">
        <v>0</v>
      </c>
      <c r="CO117" s="62">
        <v>0</v>
      </c>
      <c r="CP117" s="63" t="e">
        <f t="shared" si="71"/>
        <v>#DIV/0!</v>
      </c>
      <c r="CQ117" s="62">
        <v>0</v>
      </c>
      <c r="CR117" s="62">
        <v>0</v>
      </c>
      <c r="CS117" s="62">
        <v>0</v>
      </c>
      <c r="CT117" s="62">
        <v>0</v>
      </c>
      <c r="CU117" s="62">
        <v>0</v>
      </c>
      <c r="CV117" s="63" t="e">
        <f t="shared" si="72"/>
        <v>#DIV/0!</v>
      </c>
      <c r="CW117" s="62">
        <v>0</v>
      </c>
      <c r="CX117" s="62">
        <v>0</v>
      </c>
      <c r="CY117" s="62">
        <v>0</v>
      </c>
      <c r="CZ117" s="62">
        <v>0</v>
      </c>
      <c r="DA117" s="62">
        <v>0</v>
      </c>
      <c r="DB117" s="63" t="e">
        <f t="shared" si="73"/>
        <v>#DIV/0!</v>
      </c>
      <c r="DC117" s="62">
        <v>0</v>
      </c>
      <c r="DD117" s="62">
        <v>0</v>
      </c>
    </row>
    <row r="118" spans="1:108" ht="26.45" customHeight="1" x14ac:dyDescent="0.2">
      <c r="A118" s="49">
        <v>250</v>
      </c>
      <c r="B118" s="50" t="s">
        <v>267</v>
      </c>
      <c r="C118" s="85">
        <f t="shared" si="50"/>
        <v>25</v>
      </c>
      <c r="D118" s="52" t="s">
        <v>268</v>
      </c>
      <c r="E118" s="53"/>
      <c r="F118" s="54">
        <v>0</v>
      </c>
      <c r="G118" s="55">
        <v>0</v>
      </c>
      <c r="H118" s="56" t="e">
        <f t="shared" si="51"/>
        <v>#DIV/0!</v>
      </c>
      <c r="I118" s="54">
        <v>0</v>
      </c>
      <c r="J118" s="55">
        <v>0</v>
      </c>
      <c r="K118" s="56" t="e">
        <f t="shared" si="52"/>
        <v>#DIV/0!</v>
      </c>
      <c r="L118" s="54">
        <v>0</v>
      </c>
      <c r="M118" s="55">
        <v>0</v>
      </c>
      <c r="N118" s="56" t="e">
        <f t="shared" si="53"/>
        <v>#DIV/0!</v>
      </c>
      <c r="O118" s="54">
        <v>0</v>
      </c>
      <c r="P118" s="55">
        <v>0</v>
      </c>
      <c r="Q118" s="56" t="e">
        <f t="shared" si="54"/>
        <v>#DIV/0!</v>
      </c>
      <c r="R118" s="54">
        <v>0</v>
      </c>
      <c r="S118" s="55">
        <v>0</v>
      </c>
      <c r="T118" s="56" t="e">
        <f t="shared" si="55"/>
        <v>#DIV/0!</v>
      </c>
      <c r="U118" s="54">
        <v>0</v>
      </c>
      <c r="V118" s="55">
        <v>0</v>
      </c>
      <c r="W118" s="56" t="e">
        <f t="shared" si="56"/>
        <v>#DIV/0!</v>
      </c>
      <c r="X118" s="54">
        <v>0</v>
      </c>
      <c r="Y118" s="55">
        <v>0</v>
      </c>
      <c r="Z118" s="56" t="e">
        <f t="shared" si="57"/>
        <v>#DIV/0!</v>
      </c>
      <c r="AA118" s="54">
        <v>0</v>
      </c>
      <c r="AB118" s="55">
        <v>0</v>
      </c>
      <c r="AC118" s="56" t="e">
        <f t="shared" si="58"/>
        <v>#DIV/0!</v>
      </c>
      <c r="AD118" s="54">
        <v>0</v>
      </c>
      <c r="AE118" s="55">
        <v>0</v>
      </c>
      <c r="AF118" s="56" t="e">
        <f t="shared" si="59"/>
        <v>#DIV/0!</v>
      </c>
      <c r="AG118" s="54">
        <v>0</v>
      </c>
      <c r="AH118" s="55">
        <v>0</v>
      </c>
      <c r="AI118" s="56" t="e">
        <f t="shared" si="60"/>
        <v>#DIV/0!</v>
      </c>
      <c r="AJ118" s="54">
        <v>0</v>
      </c>
      <c r="AK118" s="55">
        <v>0</v>
      </c>
      <c r="AL118" s="56" t="e">
        <f t="shared" si="61"/>
        <v>#DIV/0!</v>
      </c>
      <c r="AM118" s="57">
        <v>0</v>
      </c>
      <c r="AN118" s="58"/>
      <c r="AO118" s="64">
        <f t="shared" si="62"/>
        <v>0</v>
      </c>
      <c r="AP118" s="65">
        <f t="shared" si="62"/>
        <v>0</v>
      </c>
      <c r="AR118" s="62">
        <v>0</v>
      </c>
      <c r="AS118" s="62">
        <v>0</v>
      </c>
      <c r="AT118" s="63" t="e">
        <f t="shared" si="63"/>
        <v>#DIV/0!</v>
      </c>
      <c r="AU118" s="62">
        <v>0</v>
      </c>
      <c r="AV118" s="62">
        <v>0</v>
      </c>
      <c r="AW118" s="62">
        <v>0</v>
      </c>
      <c r="AX118" s="62">
        <v>0</v>
      </c>
      <c r="AY118" s="62">
        <v>0</v>
      </c>
      <c r="AZ118" s="63" t="e">
        <f t="shared" si="64"/>
        <v>#DIV/0!</v>
      </c>
      <c r="BA118" s="62">
        <v>0</v>
      </c>
      <c r="BB118" s="62">
        <v>0</v>
      </c>
      <c r="BC118" s="62">
        <v>0</v>
      </c>
      <c r="BD118" s="62">
        <v>0</v>
      </c>
      <c r="BE118" s="62">
        <v>0</v>
      </c>
      <c r="BF118" s="63" t="e">
        <f t="shared" si="65"/>
        <v>#DIV/0!</v>
      </c>
      <c r="BG118" s="62">
        <v>0</v>
      </c>
      <c r="BH118" s="62">
        <v>0</v>
      </c>
      <c r="BI118" s="62">
        <v>0</v>
      </c>
      <c r="BJ118" s="62">
        <v>0</v>
      </c>
      <c r="BK118" s="62">
        <v>0</v>
      </c>
      <c r="BL118" s="63" t="e">
        <f t="shared" si="66"/>
        <v>#DIV/0!</v>
      </c>
      <c r="BM118" s="62">
        <v>0</v>
      </c>
      <c r="BN118" s="62">
        <v>0</v>
      </c>
      <c r="BO118" s="62">
        <v>0</v>
      </c>
      <c r="BP118" s="62">
        <v>0</v>
      </c>
      <c r="BQ118" s="62">
        <v>0</v>
      </c>
      <c r="BR118" s="63" t="e">
        <f t="shared" si="67"/>
        <v>#DIV/0!</v>
      </c>
      <c r="BS118" s="62">
        <v>0</v>
      </c>
      <c r="BT118" s="62">
        <v>0</v>
      </c>
      <c r="BU118" s="62">
        <v>0</v>
      </c>
      <c r="BV118" s="62">
        <v>0</v>
      </c>
      <c r="BW118" s="62">
        <v>0</v>
      </c>
      <c r="BX118" s="63" t="e">
        <f t="shared" si="68"/>
        <v>#DIV/0!</v>
      </c>
      <c r="BY118" s="62">
        <v>0</v>
      </c>
      <c r="BZ118" s="62">
        <v>0</v>
      </c>
      <c r="CA118" s="62">
        <v>0</v>
      </c>
      <c r="CB118" s="62">
        <v>0</v>
      </c>
      <c r="CC118" s="62">
        <v>0</v>
      </c>
      <c r="CD118" s="63" t="e">
        <f t="shared" si="69"/>
        <v>#DIV/0!</v>
      </c>
      <c r="CE118" s="62">
        <v>0</v>
      </c>
      <c r="CF118" s="62">
        <v>0</v>
      </c>
      <c r="CG118" s="62">
        <v>0</v>
      </c>
      <c r="CH118" s="62">
        <v>0</v>
      </c>
      <c r="CI118" s="62">
        <v>0</v>
      </c>
      <c r="CJ118" s="63" t="e">
        <f t="shared" si="70"/>
        <v>#DIV/0!</v>
      </c>
      <c r="CK118" s="62">
        <v>0</v>
      </c>
      <c r="CL118" s="62">
        <v>0</v>
      </c>
      <c r="CM118" s="62">
        <v>0</v>
      </c>
      <c r="CN118" s="62">
        <v>0</v>
      </c>
      <c r="CO118" s="62">
        <v>0</v>
      </c>
      <c r="CP118" s="63" t="e">
        <f t="shared" si="71"/>
        <v>#DIV/0!</v>
      </c>
      <c r="CQ118" s="62">
        <v>0</v>
      </c>
      <c r="CR118" s="62">
        <v>0</v>
      </c>
      <c r="CS118" s="62">
        <v>0</v>
      </c>
      <c r="CT118" s="62">
        <v>0</v>
      </c>
      <c r="CU118" s="62">
        <v>0</v>
      </c>
      <c r="CV118" s="63" t="e">
        <f t="shared" si="72"/>
        <v>#DIV/0!</v>
      </c>
      <c r="CW118" s="62">
        <v>0</v>
      </c>
      <c r="CX118" s="62">
        <v>0</v>
      </c>
      <c r="CY118" s="62">
        <v>0</v>
      </c>
      <c r="CZ118" s="62">
        <v>0</v>
      </c>
      <c r="DA118" s="62">
        <v>0</v>
      </c>
      <c r="DB118" s="63" t="e">
        <f t="shared" si="73"/>
        <v>#DIV/0!</v>
      </c>
      <c r="DC118" s="62">
        <v>0</v>
      </c>
      <c r="DD118" s="62">
        <v>0</v>
      </c>
    </row>
    <row r="119" spans="1:108" ht="26.45" customHeight="1" x14ac:dyDescent="0.2">
      <c r="A119" s="49">
        <v>70</v>
      </c>
      <c r="B119" s="50" t="s">
        <v>269</v>
      </c>
      <c r="C119" s="85">
        <f t="shared" si="50"/>
        <v>26</v>
      </c>
      <c r="D119" s="52" t="s">
        <v>270</v>
      </c>
      <c r="E119" s="53"/>
      <c r="F119" s="54">
        <v>0</v>
      </c>
      <c r="G119" s="55">
        <v>0</v>
      </c>
      <c r="H119" s="56" t="e">
        <f t="shared" si="51"/>
        <v>#DIV/0!</v>
      </c>
      <c r="I119" s="54">
        <v>0</v>
      </c>
      <c r="J119" s="55">
        <v>0</v>
      </c>
      <c r="K119" s="56" t="e">
        <f t="shared" si="52"/>
        <v>#DIV/0!</v>
      </c>
      <c r="L119" s="54">
        <v>0</v>
      </c>
      <c r="M119" s="55">
        <v>0</v>
      </c>
      <c r="N119" s="56" t="e">
        <f t="shared" si="53"/>
        <v>#DIV/0!</v>
      </c>
      <c r="O119" s="54">
        <v>0</v>
      </c>
      <c r="P119" s="55">
        <v>0</v>
      </c>
      <c r="Q119" s="56" t="e">
        <f t="shared" si="54"/>
        <v>#DIV/0!</v>
      </c>
      <c r="R119" s="54">
        <v>0</v>
      </c>
      <c r="S119" s="55">
        <v>0</v>
      </c>
      <c r="T119" s="56" t="e">
        <f t="shared" si="55"/>
        <v>#DIV/0!</v>
      </c>
      <c r="U119" s="54">
        <v>0</v>
      </c>
      <c r="V119" s="55">
        <v>0</v>
      </c>
      <c r="W119" s="56" t="e">
        <f t="shared" si="56"/>
        <v>#DIV/0!</v>
      </c>
      <c r="X119" s="54">
        <v>0</v>
      </c>
      <c r="Y119" s="55">
        <v>0</v>
      </c>
      <c r="Z119" s="56" t="e">
        <f t="shared" si="57"/>
        <v>#DIV/0!</v>
      </c>
      <c r="AA119" s="54">
        <v>0</v>
      </c>
      <c r="AB119" s="55">
        <v>0</v>
      </c>
      <c r="AC119" s="56" t="e">
        <f t="shared" si="58"/>
        <v>#DIV/0!</v>
      </c>
      <c r="AD119" s="54">
        <v>0</v>
      </c>
      <c r="AE119" s="55">
        <v>0</v>
      </c>
      <c r="AF119" s="56" t="e">
        <f t="shared" si="59"/>
        <v>#DIV/0!</v>
      </c>
      <c r="AG119" s="54">
        <v>0</v>
      </c>
      <c r="AH119" s="55">
        <v>0</v>
      </c>
      <c r="AI119" s="56" t="e">
        <f t="shared" si="60"/>
        <v>#DIV/0!</v>
      </c>
      <c r="AJ119" s="54">
        <v>0</v>
      </c>
      <c r="AK119" s="55">
        <v>0</v>
      </c>
      <c r="AL119" s="56" t="e">
        <f t="shared" si="61"/>
        <v>#DIV/0!</v>
      </c>
      <c r="AM119" s="57">
        <v>0</v>
      </c>
      <c r="AN119" s="58"/>
      <c r="AO119" s="64">
        <f t="shared" si="62"/>
        <v>0</v>
      </c>
      <c r="AP119" s="65">
        <f t="shared" si="62"/>
        <v>0</v>
      </c>
      <c r="AR119" s="62">
        <v>0</v>
      </c>
      <c r="AS119" s="62">
        <v>0</v>
      </c>
      <c r="AT119" s="63" t="e">
        <f t="shared" si="63"/>
        <v>#DIV/0!</v>
      </c>
      <c r="AU119" s="62">
        <v>0</v>
      </c>
      <c r="AV119" s="62">
        <v>0</v>
      </c>
      <c r="AW119" s="62">
        <v>0</v>
      </c>
      <c r="AX119" s="62">
        <v>0</v>
      </c>
      <c r="AY119" s="62">
        <v>0</v>
      </c>
      <c r="AZ119" s="63" t="e">
        <f t="shared" si="64"/>
        <v>#DIV/0!</v>
      </c>
      <c r="BA119" s="62">
        <v>0</v>
      </c>
      <c r="BB119" s="62">
        <v>0</v>
      </c>
      <c r="BC119" s="62">
        <v>0</v>
      </c>
      <c r="BD119" s="62">
        <v>0</v>
      </c>
      <c r="BE119" s="62">
        <v>0</v>
      </c>
      <c r="BF119" s="63" t="e">
        <f t="shared" si="65"/>
        <v>#DIV/0!</v>
      </c>
      <c r="BG119" s="62">
        <v>0</v>
      </c>
      <c r="BH119" s="62">
        <v>0</v>
      </c>
      <c r="BI119" s="62">
        <v>0</v>
      </c>
      <c r="BJ119" s="62">
        <v>0</v>
      </c>
      <c r="BK119" s="62">
        <v>0</v>
      </c>
      <c r="BL119" s="63" t="e">
        <f t="shared" si="66"/>
        <v>#DIV/0!</v>
      </c>
      <c r="BM119" s="62">
        <v>0</v>
      </c>
      <c r="BN119" s="62">
        <v>0</v>
      </c>
      <c r="BO119" s="62">
        <v>0</v>
      </c>
      <c r="BP119" s="62">
        <v>0</v>
      </c>
      <c r="BQ119" s="62">
        <v>0</v>
      </c>
      <c r="BR119" s="63" t="e">
        <f t="shared" si="67"/>
        <v>#DIV/0!</v>
      </c>
      <c r="BS119" s="62">
        <v>0</v>
      </c>
      <c r="BT119" s="62">
        <v>0</v>
      </c>
      <c r="BU119" s="62">
        <v>0</v>
      </c>
      <c r="BV119" s="62">
        <v>0</v>
      </c>
      <c r="BW119" s="62">
        <v>0</v>
      </c>
      <c r="BX119" s="63" t="e">
        <f t="shared" si="68"/>
        <v>#DIV/0!</v>
      </c>
      <c r="BY119" s="62">
        <v>0</v>
      </c>
      <c r="BZ119" s="62">
        <v>0</v>
      </c>
      <c r="CA119" s="62">
        <v>0</v>
      </c>
      <c r="CB119" s="62">
        <v>0</v>
      </c>
      <c r="CC119" s="62">
        <v>0</v>
      </c>
      <c r="CD119" s="63" t="e">
        <f t="shared" si="69"/>
        <v>#DIV/0!</v>
      </c>
      <c r="CE119" s="62">
        <v>0</v>
      </c>
      <c r="CF119" s="62">
        <v>0</v>
      </c>
      <c r="CG119" s="62">
        <v>0</v>
      </c>
      <c r="CH119" s="62">
        <v>0</v>
      </c>
      <c r="CI119" s="62">
        <v>0</v>
      </c>
      <c r="CJ119" s="63" t="e">
        <f t="shared" si="70"/>
        <v>#DIV/0!</v>
      </c>
      <c r="CK119" s="62">
        <v>0</v>
      </c>
      <c r="CL119" s="62">
        <v>0</v>
      </c>
      <c r="CM119" s="62">
        <v>0</v>
      </c>
      <c r="CN119" s="62">
        <v>0</v>
      </c>
      <c r="CO119" s="62">
        <v>0</v>
      </c>
      <c r="CP119" s="63" t="e">
        <f t="shared" si="71"/>
        <v>#DIV/0!</v>
      </c>
      <c r="CQ119" s="62">
        <v>0</v>
      </c>
      <c r="CR119" s="62">
        <v>0</v>
      </c>
      <c r="CS119" s="62">
        <v>0</v>
      </c>
      <c r="CT119" s="62">
        <v>0</v>
      </c>
      <c r="CU119" s="62">
        <v>0</v>
      </c>
      <c r="CV119" s="63" t="e">
        <f t="shared" si="72"/>
        <v>#DIV/0!</v>
      </c>
      <c r="CW119" s="62">
        <v>0</v>
      </c>
      <c r="CX119" s="62">
        <v>0</v>
      </c>
      <c r="CY119" s="62">
        <v>0</v>
      </c>
      <c r="CZ119" s="62">
        <v>0</v>
      </c>
      <c r="DA119" s="62">
        <v>0</v>
      </c>
      <c r="DB119" s="63" t="e">
        <f t="shared" si="73"/>
        <v>#DIV/0!</v>
      </c>
      <c r="DC119" s="62">
        <v>0</v>
      </c>
      <c r="DD119" s="62">
        <v>0</v>
      </c>
    </row>
    <row r="120" spans="1:108" ht="26.45" customHeight="1" x14ac:dyDescent="0.2">
      <c r="A120" s="49">
        <v>1.2478</v>
      </c>
      <c r="B120" s="50" t="s">
        <v>271</v>
      </c>
      <c r="C120" s="85">
        <f t="shared" si="50"/>
        <v>27</v>
      </c>
      <c r="D120" s="52" t="s">
        <v>272</v>
      </c>
      <c r="E120" s="53"/>
      <c r="F120" s="54">
        <v>0</v>
      </c>
      <c r="G120" s="55">
        <v>0</v>
      </c>
      <c r="H120" s="56" t="e">
        <f t="shared" si="51"/>
        <v>#DIV/0!</v>
      </c>
      <c r="I120" s="54">
        <v>0</v>
      </c>
      <c r="J120" s="55">
        <v>0</v>
      </c>
      <c r="K120" s="56" t="e">
        <f t="shared" si="52"/>
        <v>#DIV/0!</v>
      </c>
      <c r="L120" s="54">
        <v>0</v>
      </c>
      <c r="M120" s="55">
        <v>0</v>
      </c>
      <c r="N120" s="56" t="e">
        <f t="shared" si="53"/>
        <v>#DIV/0!</v>
      </c>
      <c r="O120" s="54">
        <v>0</v>
      </c>
      <c r="P120" s="55">
        <v>0</v>
      </c>
      <c r="Q120" s="56" t="e">
        <f t="shared" si="54"/>
        <v>#DIV/0!</v>
      </c>
      <c r="R120" s="54">
        <v>0</v>
      </c>
      <c r="S120" s="55">
        <v>0</v>
      </c>
      <c r="T120" s="56" t="e">
        <f t="shared" si="55"/>
        <v>#DIV/0!</v>
      </c>
      <c r="U120" s="54">
        <v>0</v>
      </c>
      <c r="V120" s="55">
        <v>0</v>
      </c>
      <c r="W120" s="56" t="e">
        <f t="shared" si="56"/>
        <v>#DIV/0!</v>
      </c>
      <c r="X120" s="54">
        <v>0</v>
      </c>
      <c r="Y120" s="55">
        <v>0</v>
      </c>
      <c r="Z120" s="56" t="e">
        <f t="shared" si="57"/>
        <v>#DIV/0!</v>
      </c>
      <c r="AA120" s="54">
        <v>0</v>
      </c>
      <c r="AB120" s="55">
        <v>0</v>
      </c>
      <c r="AC120" s="56" t="e">
        <f t="shared" si="58"/>
        <v>#DIV/0!</v>
      </c>
      <c r="AD120" s="54">
        <v>0</v>
      </c>
      <c r="AE120" s="55">
        <v>0</v>
      </c>
      <c r="AF120" s="56" t="e">
        <f t="shared" si="59"/>
        <v>#DIV/0!</v>
      </c>
      <c r="AG120" s="54">
        <v>0</v>
      </c>
      <c r="AH120" s="55">
        <v>0</v>
      </c>
      <c r="AI120" s="56" t="e">
        <f t="shared" si="60"/>
        <v>#DIV/0!</v>
      </c>
      <c r="AJ120" s="54">
        <v>0</v>
      </c>
      <c r="AK120" s="55">
        <v>0</v>
      </c>
      <c r="AL120" s="56" t="e">
        <f t="shared" si="61"/>
        <v>#DIV/0!</v>
      </c>
      <c r="AM120" s="57">
        <v>0</v>
      </c>
      <c r="AN120" s="58"/>
      <c r="AO120" s="64">
        <f t="shared" si="62"/>
        <v>0</v>
      </c>
      <c r="AP120" s="65">
        <f t="shared" si="62"/>
        <v>0</v>
      </c>
      <c r="AR120" s="62">
        <v>0</v>
      </c>
      <c r="AS120" s="62">
        <v>0</v>
      </c>
      <c r="AT120" s="63" t="e">
        <f t="shared" si="63"/>
        <v>#DIV/0!</v>
      </c>
      <c r="AU120" s="62">
        <v>0</v>
      </c>
      <c r="AV120" s="62">
        <v>0</v>
      </c>
      <c r="AW120" s="62">
        <v>0</v>
      </c>
      <c r="AX120" s="62">
        <v>0</v>
      </c>
      <c r="AY120" s="62">
        <v>0</v>
      </c>
      <c r="AZ120" s="63" t="e">
        <f t="shared" si="64"/>
        <v>#DIV/0!</v>
      </c>
      <c r="BA120" s="62">
        <v>0</v>
      </c>
      <c r="BB120" s="62">
        <v>0</v>
      </c>
      <c r="BC120" s="62">
        <v>0</v>
      </c>
      <c r="BD120" s="62">
        <v>0</v>
      </c>
      <c r="BE120" s="62">
        <v>0</v>
      </c>
      <c r="BF120" s="63" t="e">
        <f t="shared" si="65"/>
        <v>#DIV/0!</v>
      </c>
      <c r="BG120" s="62">
        <v>0</v>
      </c>
      <c r="BH120" s="62">
        <v>0</v>
      </c>
      <c r="BI120" s="62">
        <v>0</v>
      </c>
      <c r="BJ120" s="62">
        <v>0</v>
      </c>
      <c r="BK120" s="62">
        <v>0</v>
      </c>
      <c r="BL120" s="63" t="e">
        <f t="shared" si="66"/>
        <v>#DIV/0!</v>
      </c>
      <c r="BM120" s="62">
        <v>0</v>
      </c>
      <c r="BN120" s="62">
        <v>0</v>
      </c>
      <c r="BO120" s="62">
        <v>0</v>
      </c>
      <c r="BP120" s="62">
        <v>0</v>
      </c>
      <c r="BQ120" s="62">
        <v>0</v>
      </c>
      <c r="BR120" s="63" t="e">
        <f t="shared" si="67"/>
        <v>#DIV/0!</v>
      </c>
      <c r="BS120" s="62">
        <v>0</v>
      </c>
      <c r="BT120" s="62">
        <v>0</v>
      </c>
      <c r="BU120" s="62">
        <v>0</v>
      </c>
      <c r="BV120" s="62">
        <v>0</v>
      </c>
      <c r="BW120" s="62">
        <v>0</v>
      </c>
      <c r="BX120" s="63" t="e">
        <f t="shared" si="68"/>
        <v>#DIV/0!</v>
      </c>
      <c r="BY120" s="62">
        <v>0</v>
      </c>
      <c r="BZ120" s="62">
        <v>0</v>
      </c>
      <c r="CA120" s="62">
        <v>0</v>
      </c>
      <c r="CB120" s="62">
        <v>0</v>
      </c>
      <c r="CC120" s="62">
        <v>0</v>
      </c>
      <c r="CD120" s="63" t="e">
        <f t="shared" si="69"/>
        <v>#DIV/0!</v>
      </c>
      <c r="CE120" s="62">
        <v>0</v>
      </c>
      <c r="CF120" s="62">
        <v>0</v>
      </c>
      <c r="CG120" s="62">
        <v>0</v>
      </c>
      <c r="CH120" s="62">
        <v>0</v>
      </c>
      <c r="CI120" s="62">
        <v>0</v>
      </c>
      <c r="CJ120" s="63" t="e">
        <f t="shared" si="70"/>
        <v>#DIV/0!</v>
      </c>
      <c r="CK120" s="62">
        <v>0</v>
      </c>
      <c r="CL120" s="62">
        <v>0</v>
      </c>
      <c r="CM120" s="62">
        <v>0</v>
      </c>
      <c r="CN120" s="62">
        <v>0</v>
      </c>
      <c r="CO120" s="62">
        <v>0</v>
      </c>
      <c r="CP120" s="63" t="e">
        <f t="shared" si="71"/>
        <v>#DIV/0!</v>
      </c>
      <c r="CQ120" s="62">
        <v>0</v>
      </c>
      <c r="CR120" s="62">
        <v>0</v>
      </c>
      <c r="CS120" s="62">
        <v>0</v>
      </c>
      <c r="CT120" s="62">
        <v>0</v>
      </c>
      <c r="CU120" s="62">
        <v>0</v>
      </c>
      <c r="CV120" s="63" t="e">
        <f t="shared" si="72"/>
        <v>#DIV/0!</v>
      </c>
      <c r="CW120" s="62">
        <v>0</v>
      </c>
      <c r="CX120" s="62">
        <v>0</v>
      </c>
      <c r="CY120" s="62">
        <v>0</v>
      </c>
      <c r="CZ120" s="62">
        <v>0</v>
      </c>
      <c r="DA120" s="62">
        <v>0</v>
      </c>
      <c r="DB120" s="63" t="e">
        <f t="shared" si="73"/>
        <v>#DIV/0!</v>
      </c>
      <c r="DC120" s="62">
        <v>0</v>
      </c>
      <c r="DD120" s="62">
        <v>0</v>
      </c>
    </row>
    <row r="121" spans="1:108" ht="26.45" customHeight="1" x14ac:dyDescent="0.2">
      <c r="A121" s="49">
        <v>1.5364580000000001</v>
      </c>
      <c r="B121" s="50" t="s">
        <v>273</v>
      </c>
      <c r="C121" s="85">
        <f t="shared" si="50"/>
        <v>28</v>
      </c>
      <c r="D121" s="52" t="s">
        <v>274</v>
      </c>
      <c r="E121" s="53"/>
      <c r="F121" s="54">
        <v>0</v>
      </c>
      <c r="G121" s="55">
        <v>0</v>
      </c>
      <c r="H121" s="56" t="e">
        <f t="shared" si="51"/>
        <v>#DIV/0!</v>
      </c>
      <c r="I121" s="54">
        <v>0</v>
      </c>
      <c r="J121" s="55">
        <v>0</v>
      </c>
      <c r="K121" s="56" t="e">
        <f t="shared" si="52"/>
        <v>#DIV/0!</v>
      </c>
      <c r="L121" s="54">
        <v>0</v>
      </c>
      <c r="M121" s="55">
        <v>0</v>
      </c>
      <c r="N121" s="56" t="e">
        <f t="shared" si="53"/>
        <v>#DIV/0!</v>
      </c>
      <c r="O121" s="54">
        <v>0</v>
      </c>
      <c r="P121" s="55">
        <v>0</v>
      </c>
      <c r="Q121" s="56" t="e">
        <f t="shared" si="54"/>
        <v>#DIV/0!</v>
      </c>
      <c r="R121" s="54">
        <v>0</v>
      </c>
      <c r="S121" s="55">
        <v>0</v>
      </c>
      <c r="T121" s="56" t="e">
        <f t="shared" si="55"/>
        <v>#DIV/0!</v>
      </c>
      <c r="U121" s="54">
        <v>0</v>
      </c>
      <c r="V121" s="55">
        <v>0</v>
      </c>
      <c r="W121" s="56" t="e">
        <f t="shared" si="56"/>
        <v>#DIV/0!</v>
      </c>
      <c r="X121" s="54">
        <v>0</v>
      </c>
      <c r="Y121" s="55">
        <v>0</v>
      </c>
      <c r="Z121" s="56" t="e">
        <f t="shared" si="57"/>
        <v>#DIV/0!</v>
      </c>
      <c r="AA121" s="54">
        <v>0</v>
      </c>
      <c r="AB121" s="55">
        <v>0</v>
      </c>
      <c r="AC121" s="56" t="e">
        <f t="shared" si="58"/>
        <v>#DIV/0!</v>
      </c>
      <c r="AD121" s="54">
        <v>0</v>
      </c>
      <c r="AE121" s="55">
        <v>0</v>
      </c>
      <c r="AF121" s="56" t="e">
        <f t="shared" si="59"/>
        <v>#DIV/0!</v>
      </c>
      <c r="AG121" s="54">
        <v>0</v>
      </c>
      <c r="AH121" s="55">
        <v>0</v>
      </c>
      <c r="AI121" s="56" t="e">
        <f t="shared" si="60"/>
        <v>#DIV/0!</v>
      </c>
      <c r="AJ121" s="54">
        <v>0</v>
      </c>
      <c r="AK121" s="55">
        <v>0</v>
      </c>
      <c r="AL121" s="56" t="e">
        <f t="shared" si="61"/>
        <v>#DIV/0!</v>
      </c>
      <c r="AM121" s="57">
        <v>0</v>
      </c>
      <c r="AN121" s="58"/>
      <c r="AO121" s="64">
        <f t="shared" si="62"/>
        <v>0</v>
      </c>
      <c r="AP121" s="65">
        <f t="shared" si="62"/>
        <v>0</v>
      </c>
      <c r="AR121" s="62">
        <v>0</v>
      </c>
      <c r="AS121" s="62">
        <v>0</v>
      </c>
      <c r="AT121" s="63" t="e">
        <f t="shared" si="63"/>
        <v>#DIV/0!</v>
      </c>
      <c r="AU121" s="62">
        <v>0</v>
      </c>
      <c r="AV121" s="62">
        <v>0</v>
      </c>
      <c r="AW121" s="62">
        <v>0</v>
      </c>
      <c r="AX121" s="62">
        <v>0</v>
      </c>
      <c r="AY121" s="62">
        <v>0</v>
      </c>
      <c r="AZ121" s="63" t="e">
        <f t="shared" si="64"/>
        <v>#DIV/0!</v>
      </c>
      <c r="BA121" s="62">
        <v>0</v>
      </c>
      <c r="BB121" s="62">
        <v>0</v>
      </c>
      <c r="BC121" s="62">
        <v>0</v>
      </c>
      <c r="BD121" s="62">
        <v>0</v>
      </c>
      <c r="BE121" s="62">
        <v>0</v>
      </c>
      <c r="BF121" s="63" t="e">
        <f t="shared" si="65"/>
        <v>#DIV/0!</v>
      </c>
      <c r="BG121" s="62">
        <v>0</v>
      </c>
      <c r="BH121" s="62">
        <v>0</v>
      </c>
      <c r="BI121" s="62">
        <v>0</v>
      </c>
      <c r="BJ121" s="62">
        <v>0</v>
      </c>
      <c r="BK121" s="62">
        <v>0</v>
      </c>
      <c r="BL121" s="63" t="e">
        <f t="shared" si="66"/>
        <v>#DIV/0!</v>
      </c>
      <c r="BM121" s="62">
        <v>0</v>
      </c>
      <c r="BN121" s="62">
        <v>0</v>
      </c>
      <c r="BO121" s="62">
        <v>0</v>
      </c>
      <c r="BP121" s="62">
        <v>0</v>
      </c>
      <c r="BQ121" s="62">
        <v>0</v>
      </c>
      <c r="BR121" s="63" t="e">
        <f t="shared" si="67"/>
        <v>#DIV/0!</v>
      </c>
      <c r="BS121" s="62">
        <v>0</v>
      </c>
      <c r="BT121" s="62">
        <v>0</v>
      </c>
      <c r="BU121" s="62">
        <v>0</v>
      </c>
      <c r="BV121" s="62">
        <v>0</v>
      </c>
      <c r="BW121" s="62">
        <v>0</v>
      </c>
      <c r="BX121" s="63" t="e">
        <f t="shared" si="68"/>
        <v>#DIV/0!</v>
      </c>
      <c r="BY121" s="62">
        <v>0</v>
      </c>
      <c r="BZ121" s="62">
        <v>0</v>
      </c>
      <c r="CA121" s="62">
        <v>0</v>
      </c>
      <c r="CB121" s="62">
        <v>0</v>
      </c>
      <c r="CC121" s="62">
        <v>0</v>
      </c>
      <c r="CD121" s="63" t="e">
        <f t="shared" si="69"/>
        <v>#DIV/0!</v>
      </c>
      <c r="CE121" s="62">
        <v>0</v>
      </c>
      <c r="CF121" s="62">
        <v>0</v>
      </c>
      <c r="CG121" s="62">
        <v>0</v>
      </c>
      <c r="CH121" s="62">
        <v>0</v>
      </c>
      <c r="CI121" s="62">
        <v>0</v>
      </c>
      <c r="CJ121" s="63" t="e">
        <f t="shared" si="70"/>
        <v>#DIV/0!</v>
      </c>
      <c r="CK121" s="62">
        <v>0</v>
      </c>
      <c r="CL121" s="62">
        <v>0</v>
      </c>
      <c r="CM121" s="62">
        <v>0</v>
      </c>
      <c r="CN121" s="62">
        <v>0</v>
      </c>
      <c r="CO121" s="62">
        <v>0</v>
      </c>
      <c r="CP121" s="63" t="e">
        <f t="shared" si="71"/>
        <v>#DIV/0!</v>
      </c>
      <c r="CQ121" s="62">
        <v>0</v>
      </c>
      <c r="CR121" s="62">
        <v>0</v>
      </c>
      <c r="CS121" s="62">
        <v>0</v>
      </c>
      <c r="CT121" s="62">
        <v>0</v>
      </c>
      <c r="CU121" s="62">
        <v>0</v>
      </c>
      <c r="CV121" s="63" t="e">
        <f t="shared" si="72"/>
        <v>#DIV/0!</v>
      </c>
      <c r="CW121" s="62">
        <v>0</v>
      </c>
      <c r="CX121" s="62">
        <v>0</v>
      </c>
      <c r="CY121" s="62">
        <v>0</v>
      </c>
      <c r="CZ121" s="62">
        <v>0</v>
      </c>
      <c r="DA121" s="62">
        <v>0</v>
      </c>
      <c r="DB121" s="63" t="e">
        <f t="shared" si="73"/>
        <v>#DIV/0!</v>
      </c>
      <c r="DC121" s="62">
        <v>0</v>
      </c>
      <c r="DD121" s="62">
        <v>0</v>
      </c>
    </row>
    <row r="122" spans="1:108" ht="26.45" customHeight="1" x14ac:dyDescent="0.2">
      <c r="A122" s="49">
        <v>52</v>
      </c>
      <c r="B122" s="66" t="s">
        <v>275</v>
      </c>
      <c r="C122" s="85">
        <f t="shared" si="50"/>
        <v>29</v>
      </c>
      <c r="D122" s="67" t="s">
        <v>276</v>
      </c>
      <c r="E122" s="68"/>
      <c r="F122" s="69">
        <v>0</v>
      </c>
      <c r="G122" s="70">
        <v>0</v>
      </c>
      <c r="H122" s="71" t="e">
        <f t="shared" si="51"/>
        <v>#DIV/0!</v>
      </c>
      <c r="I122" s="69">
        <v>0</v>
      </c>
      <c r="J122" s="70">
        <v>0</v>
      </c>
      <c r="K122" s="71" t="e">
        <f t="shared" si="52"/>
        <v>#DIV/0!</v>
      </c>
      <c r="L122" s="69">
        <v>0</v>
      </c>
      <c r="M122" s="70">
        <v>0</v>
      </c>
      <c r="N122" s="71" t="e">
        <f t="shared" si="53"/>
        <v>#DIV/0!</v>
      </c>
      <c r="O122" s="69">
        <v>0</v>
      </c>
      <c r="P122" s="70">
        <v>0</v>
      </c>
      <c r="Q122" s="71" t="e">
        <f t="shared" si="54"/>
        <v>#DIV/0!</v>
      </c>
      <c r="R122" s="69">
        <v>0</v>
      </c>
      <c r="S122" s="70">
        <v>0</v>
      </c>
      <c r="T122" s="71" t="e">
        <f t="shared" si="55"/>
        <v>#DIV/0!</v>
      </c>
      <c r="U122" s="69">
        <v>0</v>
      </c>
      <c r="V122" s="70">
        <v>0</v>
      </c>
      <c r="W122" s="71" t="e">
        <f t="shared" si="56"/>
        <v>#DIV/0!</v>
      </c>
      <c r="X122" s="69">
        <v>0</v>
      </c>
      <c r="Y122" s="70">
        <v>0</v>
      </c>
      <c r="Z122" s="71" t="e">
        <f t="shared" si="57"/>
        <v>#DIV/0!</v>
      </c>
      <c r="AA122" s="69">
        <v>0</v>
      </c>
      <c r="AB122" s="70">
        <v>0</v>
      </c>
      <c r="AC122" s="71" t="e">
        <f t="shared" si="58"/>
        <v>#DIV/0!</v>
      </c>
      <c r="AD122" s="69">
        <v>0</v>
      </c>
      <c r="AE122" s="70">
        <v>0</v>
      </c>
      <c r="AF122" s="71" t="e">
        <f t="shared" si="59"/>
        <v>#DIV/0!</v>
      </c>
      <c r="AG122" s="69">
        <v>0</v>
      </c>
      <c r="AH122" s="70">
        <v>0</v>
      </c>
      <c r="AI122" s="71" t="e">
        <f t="shared" si="60"/>
        <v>#DIV/0!</v>
      </c>
      <c r="AJ122" s="69">
        <v>0</v>
      </c>
      <c r="AK122" s="70">
        <v>0</v>
      </c>
      <c r="AL122" s="71" t="e">
        <f t="shared" si="61"/>
        <v>#DIV/0!</v>
      </c>
      <c r="AM122" s="57">
        <v>0</v>
      </c>
      <c r="AN122" s="58"/>
      <c r="AO122" s="64">
        <f t="shared" si="62"/>
        <v>0</v>
      </c>
      <c r="AP122" s="65">
        <f t="shared" si="62"/>
        <v>0</v>
      </c>
      <c r="AR122" s="62">
        <v>0</v>
      </c>
      <c r="AS122" s="62">
        <v>0</v>
      </c>
      <c r="AT122" s="63" t="e">
        <f t="shared" si="63"/>
        <v>#DIV/0!</v>
      </c>
      <c r="AU122" s="62">
        <v>0</v>
      </c>
      <c r="AV122" s="62">
        <v>0</v>
      </c>
      <c r="AW122" s="62">
        <v>0</v>
      </c>
      <c r="AX122" s="62">
        <v>0</v>
      </c>
      <c r="AY122" s="62">
        <v>0</v>
      </c>
      <c r="AZ122" s="63" t="e">
        <f t="shared" si="64"/>
        <v>#DIV/0!</v>
      </c>
      <c r="BA122" s="62">
        <v>0</v>
      </c>
      <c r="BB122" s="62">
        <v>0</v>
      </c>
      <c r="BC122" s="62">
        <v>0</v>
      </c>
      <c r="BD122" s="62">
        <v>0</v>
      </c>
      <c r="BE122" s="62">
        <v>0</v>
      </c>
      <c r="BF122" s="63" t="e">
        <f t="shared" si="65"/>
        <v>#DIV/0!</v>
      </c>
      <c r="BG122" s="62">
        <v>0</v>
      </c>
      <c r="BH122" s="62">
        <v>0</v>
      </c>
      <c r="BI122" s="62">
        <v>0</v>
      </c>
      <c r="BJ122" s="62">
        <v>0</v>
      </c>
      <c r="BK122" s="62">
        <v>0</v>
      </c>
      <c r="BL122" s="63" t="e">
        <f t="shared" si="66"/>
        <v>#DIV/0!</v>
      </c>
      <c r="BM122" s="62">
        <v>0</v>
      </c>
      <c r="BN122" s="62">
        <v>0</v>
      </c>
      <c r="BO122" s="62">
        <v>0</v>
      </c>
      <c r="BP122" s="62">
        <v>0</v>
      </c>
      <c r="BQ122" s="62">
        <v>0</v>
      </c>
      <c r="BR122" s="63" t="e">
        <f t="shared" si="67"/>
        <v>#DIV/0!</v>
      </c>
      <c r="BS122" s="62">
        <v>0</v>
      </c>
      <c r="BT122" s="62">
        <v>0</v>
      </c>
      <c r="BU122" s="62">
        <v>0</v>
      </c>
      <c r="BV122" s="62">
        <v>0</v>
      </c>
      <c r="BW122" s="62">
        <v>0</v>
      </c>
      <c r="BX122" s="63" t="e">
        <f t="shared" si="68"/>
        <v>#DIV/0!</v>
      </c>
      <c r="BY122" s="62">
        <v>0</v>
      </c>
      <c r="BZ122" s="62">
        <v>0</v>
      </c>
      <c r="CA122" s="62">
        <v>0</v>
      </c>
      <c r="CB122" s="62">
        <v>0</v>
      </c>
      <c r="CC122" s="62">
        <v>0</v>
      </c>
      <c r="CD122" s="63" t="e">
        <f t="shared" si="69"/>
        <v>#DIV/0!</v>
      </c>
      <c r="CE122" s="62">
        <v>0</v>
      </c>
      <c r="CF122" s="62">
        <v>0</v>
      </c>
      <c r="CG122" s="62">
        <v>0</v>
      </c>
      <c r="CH122" s="62">
        <v>0</v>
      </c>
      <c r="CI122" s="62">
        <v>0</v>
      </c>
      <c r="CJ122" s="63" t="e">
        <f t="shared" si="70"/>
        <v>#DIV/0!</v>
      </c>
      <c r="CK122" s="62">
        <v>0</v>
      </c>
      <c r="CL122" s="62">
        <v>0</v>
      </c>
      <c r="CM122" s="62">
        <v>0</v>
      </c>
      <c r="CN122" s="62">
        <v>0</v>
      </c>
      <c r="CO122" s="62">
        <v>0</v>
      </c>
      <c r="CP122" s="63" t="e">
        <f t="shared" si="71"/>
        <v>#DIV/0!</v>
      </c>
      <c r="CQ122" s="62">
        <v>0</v>
      </c>
      <c r="CR122" s="62">
        <v>0</v>
      </c>
      <c r="CS122" s="62">
        <v>0</v>
      </c>
      <c r="CT122" s="62">
        <v>0</v>
      </c>
      <c r="CU122" s="62">
        <v>0</v>
      </c>
      <c r="CV122" s="63" t="e">
        <f t="shared" si="72"/>
        <v>#DIV/0!</v>
      </c>
      <c r="CW122" s="62">
        <v>0</v>
      </c>
      <c r="CX122" s="62">
        <v>0</v>
      </c>
      <c r="CY122" s="62">
        <v>0</v>
      </c>
      <c r="CZ122" s="62">
        <v>0</v>
      </c>
      <c r="DA122" s="62">
        <v>0</v>
      </c>
      <c r="DB122" s="63" t="e">
        <f t="shared" si="73"/>
        <v>#DIV/0!</v>
      </c>
      <c r="DC122" s="62">
        <v>0</v>
      </c>
      <c r="DD122" s="62">
        <v>0</v>
      </c>
    </row>
    <row r="123" spans="1:108" ht="26.45" customHeight="1" x14ac:dyDescent="0.2">
      <c r="A123" s="49">
        <v>0.71</v>
      </c>
      <c r="B123" s="66" t="s">
        <v>277</v>
      </c>
      <c r="C123" s="85">
        <f t="shared" si="50"/>
        <v>30</v>
      </c>
      <c r="D123" s="67" t="s">
        <v>278</v>
      </c>
      <c r="E123" s="68"/>
      <c r="F123" s="69">
        <v>0</v>
      </c>
      <c r="G123" s="70">
        <v>0</v>
      </c>
      <c r="H123" s="71" t="e">
        <f t="shared" si="51"/>
        <v>#DIV/0!</v>
      </c>
      <c r="I123" s="69">
        <v>0</v>
      </c>
      <c r="J123" s="70">
        <v>0</v>
      </c>
      <c r="K123" s="71" t="e">
        <f t="shared" si="52"/>
        <v>#DIV/0!</v>
      </c>
      <c r="L123" s="69">
        <v>0</v>
      </c>
      <c r="M123" s="70">
        <v>0</v>
      </c>
      <c r="N123" s="71" t="e">
        <f t="shared" si="53"/>
        <v>#DIV/0!</v>
      </c>
      <c r="O123" s="69">
        <v>0</v>
      </c>
      <c r="P123" s="70">
        <v>0</v>
      </c>
      <c r="Q123" s="71" t="e">
        <f t="shared" si="54"/>
        <v>#DIV/0!</v>
      </c>
      <c r="R123" s="69">
        <v>0</v>
      </c>
      <c r="S123" s="70">
        <v>0</v>
      </c>
      <c r="T123" s="71" t="e">
        <f t="shared" si="55"/>
        <v>#DIV/0!</v>
      </c>
      <c r="U123" s="69">
        <v>0</v>
      </c>
      <c r="V123" s="70">
        <v>0</v>
      </c>
      <c r="W123" s="71" t="e">
        <f t="shared" si="56"/>
        <v>#DIV/0!</v>
      </c>
      <c r="X123" s="69">
        <v>0</v>
      </c>
      <c r="Y123" s="70">
        <v>0</v>
      </c>
      <c r="Z123" s="71" t="e">
        <f t="shared" si="57"/>
        <v>#DIV/0!</v>
      </c>
      <c r="AA123" s="69">
        <v>0</v>
      </c>
      <c r="AB123" s="70">
        <v>0</v>
      </c>
      <c r="AC123" s="71" t="e">
        <f t="shared" si="58"/>
        <v>#DIV/0!</v>
      </c>
      <c r="AD123" s="69">
        <v>0</v>
      </c>
      <c r="AE123" s="70">
        <v>0</v>
      </c>
      <c r="AF123" s="71" t="e">
        <f t="shared" si="59"/>
        <v>#DIV/0!</v>
      </c>
      <c r="AG123" s="69">
        <v>0</v>
      </c>
      <c r="AH123" s="70">
        <v>0</v>
      </c>
      <c r="AI123" s="71" t="e">
        <f t="shared" si="60"/>
        <v>#DIV/0!</v>
      </c>
      <c r="AJ123" s="69">
        <v>0</v>
      </c>
      <c r="AK123" s="70">
        <v>0</v>
      </c>
      <c r="AL123" s="71" t="e">
        <f t="shared" si="61"/>
        <v>#DIV/0!</v>
      </c>
      <c r="AM123" s="57">
        <v>0</v>
      </c>
      <c r="AN123" s="58"/>
      <c r="AO123" s="64">
        <f t="shared" si="62"/>
        <v>0</v>
      </c>
      <c r="AP123" s="65">
        <f t="shared" si="62"/>
        <v>0</v>
      </c>
      <c r="AR123" s="62">
        <v>0</v>
      </c>
      <c r="AS123" s="62">
        <v>0</v>
      </c>
      <c r="AT123" s="63" t="e">
        <f t="shared" si="63"/>
        <v>#DIV/0!</v>
      </c>
      <c r="AU123" s="62">
        <v>0</v>
      </c>
      <c r="AV123" s="62">
        <v>0</v>
      </c>
      <c r="AW123" s="62">
        <v>0</v>
      </c>
      <c r="AX123" s="62">
        <v>0</v>
      </c>
      <c r="AY123" s="62">
        <v>0</v>
      </c>
      <c r="AZ123" s="63" t="e">
        <f t="shared" si="64"/>
        <v>#DIV/0!</v>
      </c>
      <c r="BA123" s="62">
        <v>0</v>
      </c>
      <c r="BB123" s="62">
        <v>0</v>
      </c>
      <c r="BC123" s="62">
        <v>0</v>
      </c>
      <c r="BD123" s="62">
        <v>0</v>
      </c>
      <c r="BE123" s="62">
        <v>0</v>
      </c>
      <c r="BF123" s="63" t="e">
        <f t="shared" si="65"/>
        <v>#DIV/0!</v>
      </c>
      <c r="BG123" s="62">
        <v>0</v>
      </c>
      <c r="BH123" s="62">
        <v>0</v>
      </c>
      <c r="BI123" s="62">
        <v>0</v>
      </c>
      <c r="BJ123" s="62">
        <v>0</v>
      </c>
      <c r="BK123" s="62">
        <v>0</v>
      </c>
      <c r="BL123" s="63" t="e">
        <f t="shared" si="66"/>
        <v>#DIV/0!</v>
      </c>
      <c r="BM123" s="62">
        <v>0</v>
      </c>
      <c r="BN123" s="62">
        <v>0</v>
      </c>
      <c r="BO123" s="62">
        <v>0</v>
      </c>
      <c r="BP123" s="62">
        <v>0</v>
      </c>
      <c r="BQ123" s="62">
        <v>0</v>
      </c>
      <c r="BR123" s="63" t="e">
        <f t="shared" si="67"/>
        <v>#DIV/0!</v>
      </c>
      <c r="BS123" s="62">
        <v>0</v>
      </c>
      <c r="BT123" s="62">
        <v>0</v>
      </c>
      <c r="BU123" s="62">
        <v>0</v>
      </c>
      <c r="BV123" s="62">
        <v>0</v>
      </c>
      <c r="BW123" s="62">
        <v>0</v>
      </c>
      <c r="BX123" s="63" t="e">
        <f t="shared" si="68"/>
        <v>#DIV/0!</v>
      </c>
      <c r="BY123" s="62">
        <v>0</v>
      </c>
      <c r="BZ123" s="62">
        <v>0</v>
      </c>
      <c r="CA123" s="62">
        <v>0</v>
      </c>
      <c r="CB123" s="62">
        <v>0</v>
      </c>
      <c r="CC123" s="62">
        <v>0</v>
      </c>
      <c r="CD123" s="63" t="e">
        <f t="shared" si="69"/>
        <v>#DIV/0!</v>
      </c>
      <c r="CE123" s="62">
        <v>0</v>
      </c>
      <c r="CF123" s="62">
        <v>0</v>
      </c>
      <c r="CG123" s="62">
        <v>0</v>
      </c>
      <c r="CH123" s="62">
        <v>0</v>
      </c>
      <c r="CI123" s="62">
        <v>0</v>
      </c>
      <c r="CJ123" s="63" t="e">
        <f t="shared" si="70"/>
        <v>#DIV/0!</v>
      </c>
      <c r="CK123" s="62">
        <v>0</v>
      </c>
      <c r="CL123" s="62">
        <v>0</v>
      </c>
      <c r="CM123" s="62">
        <v>0</v>
      </c>
      <c r="CN123" s="62">
        <v>0</v>
      </c>
      <c r="CO123" s="62">
        <v>0</v>
      </c>
      <c r="CP123" s="63" t="e">
        <f t="shared" si="71"/>
        <v>#DIV/0!</v>
      </c>
      <c r="CQ123" s="62">
        <v>0</v>
      </c>
      <c r="CR123" s="62">
        <v>0</v>
      </c>
      <c r="CS123" s="62">
        <v>0</v>
      </c>
      <c r="CT123" s="62">
        <v>0</v>
      </c>
      <c r="CU123" s="62">
        <v>0</v>
      </c>
      <c r="CV123" s="63" t="e">
        <f t="shared" si="72"/>
        <v>#DIV/0!</v>
      </c>
      <c r="CW123" s="62">
        <v>0</v>
      </c>
      <c r="CX123" s="62">
        <v>0</v>
      </c>
      <c r="CY123" s="62">
        <v>0</v>
      </c>
      <c r="CZ123" s="62">
        <v>0</v>
      </c>
      <c r="DA123" s="62">
        <v>0</v>
      </c>
      <c r="DB123" s="63" t="e">
        <f t="shared" si="73"/>
        <v>#DIV/0!</v>
      </c>
      <c r="DC123" s="62">
        <v>0</v>
      </c>
      <c r="DD123" s="62">
        <v>0</v>
      </c>
    </row>
    <row r="124" spans="1:108" ht="26.45" customHeight="1" x14ac:dyDescent="0.2">
      <c r="A124" s="49">
        <v>1.44</v>
      </c>
      <c r="B124" s="66" t="s">
        <v>279</v>
      </c>
      <c r="C124" s="85">
        <f t="shared" si="50"/>
        <v>31</v>
      </c>
      <c r="D124" s="67" t="s">
        <v>280</v>
      </c>
      <c r="E124" s="68"/>
      <c r="F124" s="69">
        <v>0</v>
      </c>
      <c r="G124" s="70">
        <v>0</v>
      </c>
      <c r="H124" s="71" t="e">
        <f t="shared" si="51"/>
        <v>#DIV/0!</v>
      </c>
      <c r="I124" s="69">
        <v>0</v>
      </c>
      <c r="J124" s="70">
        <v>0</v>
      </c>
      <c r="K124" s="71" t="e">
        <f t="shared" si="52"/>
        <v>#DIV/0!</v>
      </c>
      <c r="L124" s="69">
        <v>0</v>
      </c>
      <c r="M124" s="70">
        <v>0</v>
      </c>
      <c r="N124" s="71" t="e">
        <f t="shared" si="53"/>
        <v>#DIV/0!</v>
      </c>
      <c r="O124" s="69">
        <v>0</v>
      </c>
      <c r="P124" s="70">
        <v>0</v>
      </c>
      <c r="Q124" s="71" t="e">
        <f t="shared" si="54"/>
        <v>#DIV/0!</v>
      </c>
      <c r="R124" s="69">
        <v>0</v>
      </c>
      <c r="S124" s="70">
        <v>0</v>
      </c>
      <c r="T124" s="71" t="e">
        <f t="shared" si="55"/>
        <v>#DIV/0!</v>
      </c>
      <c r="U124" s="69">
        <v>0</v>
      </c>
      <c r="V124" s="70">
        <v>0</v>
      </c>
      <c r="W124" s="71" t="e">
        <f t="shared" si="56"/>
        <v>#DIV/0!</v>
      </c>
      <c r="X124" s="69">
        <v>0</v>
      </c>
      <c r="Y124" s="70">
        <v>0</v>
      </c>
      <c r="Z124" s="71" t="e">
        <f t="shared" si="57"/>
        <v>#DIV/0!</v>
      </c>
      <c r="AA124" s="69">
        <v>0</v>
      </c>
      <c r="AB124" s="70">
        <v>0</v>
      </c>
      <c r="AC124" s="71" t="e">
        <f t="shared" si="58"/>
        <v>#DIV/0!</v>
      </c>
      <c r="AD124" s="69">
        <v>0</v>
      </c>
      <c r="AE124" s="70">
        <v>0</v>
      </c>
      <c r="AF124" s="71" t="e">
        <f t="shared" si="59"/>
        <v>#DIV/0!</v>
      </c>
      <c r="AG124" s="69">
        <v>0</v>
      </c>
      <c r="AH124" s="70">
        <v>0</v>
      </c>
      <c r="AI124" s="71" t="e">
        <f t="shared" si="60"/>
        <v>#DIV/0!</v>
      </c>
      <c r="AJ124" s="69">
        <v>0</v>
      </c>
      <c r="AK124" s="70">
        <v>0</v>
      </c>
      <c r="AL124" s="71" t="e">
        <f t="shared" si="61"/>
        <v>#DIV/0!</v>
      </c>
      <c r="AM124" s="57">
        <v>0</v>
      </c>
      <c r="AN124" s="58"/>
      <c r="AO124" s="64">
        <f t="shared" si="62"/>
        <v>0</v>
      </c>
      <c r="AP124" s="65">
        <f t="shared" si="62"/>
        <v>0</v>
      </c>
      <c r="AR124" s="62">
        <v>0</v>
      </c>
      <c r="AS124" s="62">
        <v>0</v>
      </c>
      <c r="AT124" s="63" t="e">
        <f t="shared" si="63"/>
        <v>#DIV/0!</v>
      </c>
      <c r="AU124" s="62">
        <v>0</v>
      </c>
      <c r="AV124" s="62">
        <v>0</v>
      </c>
      <c r="AW124" s="62">
        <v>0</v>
      </c>
      <c r="AX124" s="62">
        <v>0</v>
      </c>
      <c r="AY124" s="62">
        <v>0</v>
      </c>
      <c r="AZ124" s="63" t="e">
        <f t="shared" si="64"/>
        <v>#DIV/0!</v>
      </c>
      <c r="BA124" s="62">
        <v>0</v>
      </c>
      <c r="BB124" s="62">
        <v>0</v>
      </c>
      <c r="BC124" s="62">
        <v>0</v>
      </c>
      <c r="BD124" s="62">
        <v>0</v>
      </c>
      <c r="BE124" s="62">
        <v>0</v>
      </c>
      <c r="BF124" s="63" t="e">
        <f t="shared" si="65"/>
        <v>#DIV/0!</v>
      </c>
      <c r="BG124" s="62">
        <v>0</v>
      </c>
      <c r="BH124" s="62">
        <v>0</v>
      </c>
      <c r="BI124" s="62">
        <v>0</v>
      </c>
      <c r="BJ124" s="62">
        <v>0</v>
      </c>
      <c r="BK124" s="62">
        <v>0</v>
      </c>
      <c r="BL124" s="63" t="e">
        <f t="shared" si="66"/>
        <v>#DIV/0!</v>
      </c>
      <c r="BM124" s="62">
        <v>0</v>
      </c>
      <c r="BN124" s="62">
        <v>0</v>
      </c>
      <c r="BO124" s="62">
        <v>0</v>
      </c>
      <c r="BP124" s="62">
        <v>0</v>
      </c>
      <c r="BQ124" s="62">
        <v>0</v>
      </c>
      <c r="BR124" s="63" t="e">
        <f t="shared" si="67"/>
        <v>#DIV/0!</v>
      </c>
      <c r="BS124" s="62">
        <v>0</v>
      </c>
      <c r="BT124" s="62">
        <v>0</v>
      </c>
      <c r="BU124" s="62">
        <v>0</v>
      </c>
      <c r="BV124" s="62">
        <v>0</v>
      </c>
      <c r="BW124" s="62">
        <v>0</v>
      </c>
      <c r="BX124" s="63" t="e">
        <f t="shared" si="68"/>
        <v>#DIV/0!</v>
      </c>
      <c r="BY124" s="62">
        <v>0</v>
      </c>
      <c r="BZ124" s="62">
        <v>0</v>
      </c>
      <c r="CA124" s="62">
        <v>0</v>
      </c>
      <c r="CB124" s="62">
        <v>0</v>
      </c>
      <c r="CC124" s="62">
        <v>0</v>
      </c>
      <c r="CD124" s="63" t="e">
        <f t="shared" si="69"/>
        <v>#DIV/0!</v>
      </c>
      <c r="CE124" s="62">
        <v>0</v>
      </c>
      <c r="CF124" s="62">
        <v>0</v>
      </c>
      <c r="CG124" s="62">
        <v>0</v>
      </c>
      <c r="CH124" s="62">
        <v>0</v>
      </c>
      <c r="CI124" s="62">
        <v>0</v>
      </c>
      <c r="CJ124" s="63" t="e">
        <f t="shared" si="70"/>
        <v>#DIV/0!</v>
      </c>
      <c r="CK124" s="62">
        <v>0</v>
      </c>
      <c r="CL124" s="62">
        <v>0</v>
      </c>
      <c r="CM124" s="62">
        <v>0</v>
      </c>
      <c r="CN124" s="62">
        <v>0</v>
      </c>
      <c r="CO124" s="62">
        <v>0</v>
      </c>
      <c r="CP124" s="63" t="e">
        <f t="shared" si="71"/>
        <v>#DIV/0!</v>
      </c>
      <c r="CQ124" s="62">
        <v>0</v>
      </c>
      <c r="CR124" s="62">
        <v>0</v>
      </c>
      <c r="CS124" s="62">
        <v>0</v>
      </c>
      <c r="CT124" s="62">
        <v>0</v>
      </c>
      <c r="CU124" s="62">
        <v>0</v>
      </c>
      <c r="CV124" s="63" t="e">
        <f t="shared" si="72"/>
        <v>#DIV/0!</v>
      </c>
      <c r="CW124" s="62">
        <v>0</v>
      </c>
      <c r="CX124" s="62">
        <v>0</v>
      </c>
      <c r="CY124" s="62">
        <v>0</v>
      </c>
      <c r="CZ124" s="62">
        <v>0</v>
      </c>
      <c r="DA124" s="62">
        <v>0</v>
      </c>
      <c r="DB124" s="63" t="e">
        <f t="shared" si="73"/>
        <v>#DIV/0!</v>
      </c>
      <c r="DC124" s="62">
        <v>0</v>
      </c>
      <c r="DD124" s="62">
        <v>0</v>
      </c>
    </row>
    <row r="125" spans="1:108" ht="26.45" customHeight="1" x14ac:dyDescent="0.2">
      <c r="A125" s="49">
        <v>14.4</v>
      </c>
      <c r="B125" s="66" t="s">
        <v>281</v>
      </c>
      <c r="C125" s="85">
        <f t="shared" si="50"/>
        <v>32</v>
      </c>
      <c r="D125" s="67" t="s">
        <v>282</v>
      </c>
      <c r="E125" s="68" t="s">
        <v>23</v>
      </c>
      <c r="F125" s="69">
        <v>0</v>
      </c>
      <c r="G125" s="70">
        <v>0</v>
      </c>
      <c r="H125" s="71" t="e">
        <f t="shared" si="51"/>
        <v>#DIV/0!</v>
      </c>
      <c r="I125" s="69">
        <v>0</v>
      </c>
      <c r="J125" s="70">
        <v>0</v>
      </c>
      <c r="K125" s="71" t="e">
        <f t="shared" si="52"/>
        <v>#DIV/0!</v>
      </c>
      <c r="L125" s="69">
        <v>0</v>
      </c>
      <c r="M125" s="70">
        <v>0</v>
      </c>
      <c r="N125" s="71" t="e">
        <f t="shared" si="53"/>
        <v>#DIV/0!</v>
      </c>
      <c r="O125" s="69">
        <v>0</v>
      </c>
      <c r="P125" s="70">
        <v>0</v>
      </c>
      <c r="Q125" s="71" t="e">
        <f t="shared" si="54"/>
        <v>#DIV/0!</v>
      </c>
      <c r="R125" s="69">
        <v>0</v>
      </c>
      <c r="S125" s="70">
        <v>0</v>
      </c>
      <c r="T125" s="71" t="e">
        <f t="shared" si="55"/>
        <v>#DIV/0!</v>
      </c>
      <c r="U125" s="69">
        <v>0</v>
      </c>
      <c r="V125" s="70">
        <v>0</v>
      </c>
      <c r="W125" s="71" t="e">
        <f t="shared" si="56"/>
        <v>#DIV/0!</v>
      </c>
      <c r="X125" s="69">
        <v>0</v>
      </c>
      <c r="Y125" s="70">
        <v>0</v>
      </c>
      <c r="Z125" s="71" t="e">
        <f t="shared" si="57"/>
        <v>#DIV/0!</v>
      </c>
      <c r="AA125" s="69">
        <v>0</v>
      </c>
      <c r="AB125" s="70">
        <v>0</v>
      </c>
      <c r="AC125" s="71" t="e">
        <f t="shared" si="58"/>
        <v>#DIV/0!</v>
      </c>
      <c r="AD125" s="69">
        <v>0</v>
      </c>
      <c r="AE125" s="70">
        <v>0</v>
      </c>
      <c r="AF125" s="71" t="e">
        <f t="shared" si="59"/>
        <v>#DIV/0!</v>
      </c>
      <c r="AG125" s="69">
        <v>0</v>
      </c>
      <c r="AH125" s="70">
        <v>0</v>
      </c>
      <c r="AI125" s="71" t="e">
        <f t="shared" si="60"/>
        <v>#DIV/0!</v>
      </c>
      <c r="AJ125" s="69">
        <v>0</v>
      </c>
      <c r="AK125" s="70">
        <v>0</v>
      </c>
      <c r="AL125" s="71" t="e">
        <f t="shared" si="61"/>
        <v>#DIV/0!</v>
      </c>
      <c r="AM125" s="57">
        <v>0</v>
      </c>
      <c r="AN125" s="58"/>
      <c r="AO125" s="64">
        <f t="shared" si="62"/>
        <v>0</v>
      </c>
      <c r="AP125" s="65">
        <f t="shared" si="62"/>
        <v>0</v>
      </c>
      <c r="AR125" s="62">
        <v>0</v>
      </c>
      <c r="AS125" s="62">
        <v>0</v>
      </c>
      <c r="AT125" s="63" t="e">
        <f t="shared" si="63"/>
        <v>#DIV/0!</v>
      </c>
      <c r="AU125" s="62">
        <v>0</v>
      </c>
      <c r="AV125" s="62">
        <v>0</v>
      </c>
      <c r="AW125" s="62">
        <v>0</v>
      </c>
      <c r="AX125" s="62">
        <v>0</v>
      </c>
      <c r="AY125" s="62">
        <v>0</v>
      </c>
      <c r="AZ125" s="63" t="e">
        <f t="shared" si="64"/>
        <v>#DIV/0!</v>
      </c>
      <c r="BA125" s="62">
        <v>0</v>
      </c>
      <c r="BB125" s="62">
        <v>0</v>
      </c>
      <c r="BC125" s="62">
        <v>0</v>
      </c>
      <c r="BD125" s="62">
        <v>0</v>
      </c>
      <c r="BE125" s="62">
        <v>0</v>
      </c>
      <c r="BF125" s="63" t="e">
        <f t="shared" si="65"/>
        <v>#DIV/0!</v>
      </c>
      <c r="BG125" s="62">
        <v>0</v>
      </c>
      <c r="BH125" s="62">
        <v>0</v>
      </c>
      <c r="BI125" s="62">
        <v>0</v>
      </c>
      <c r="BJ125" s="62">
        <v>0</v>
      </c>
      <c r="BK125" s="62">
        <v>0</v>
      </c>
      <c r="BL125" s="63" t="e">
        <f t="shared" si="66"/>
        <v>#DIV/0!</v>
      </c>
      <c r="BM125" s="62">
        <v>0</v>
      </c>
      <c r="BN125" s="62">
        <v>0</v>
      </c>
      <c r="BO125" s="62">
        <v>0</v>
      </c>
      <c r="BP125" s="62">
        <v>0</v>
      </c>
      <c r="BQ125" s="62">
        <v>0</v>
      </c>
      <c r="BR125" s="63" t="e">
        <f t="shared" si="67"/>
        <v>#DIV/0!</v>
      </c>
      <c r="BS125" s="62">
        <v>0</v>
      </c>
      <c r="BT125" s="62">
        <v>0</v>
      </c>
      <c r="BU125" s="62">
        <v>0</v>
      </c>
      <c r="BV125" s="62">
        <v>0</v>
      </c>
      <c r="BW125" s="62">
        <v>0</v>
      </c>
      <c r="BX125" s="63" t="e">
        <f t="shared" si="68"/>
        <v>#DIV/0!</v>
      </c>
      <c r="BY125" s="62">
        <v>0</v>
      </c>
      <c r="BZ125" s="62">
        <v>0</v>
      </c>
      <c r="CA125" s="62">
        <v>0</v>
      </c>
      <c r="CB125" s="62">
        <v>0</v>
      </c>
      <c r="CC125" s="62">
        <v>0</v>
      </c>
      <c r="CD125" s="63" t="e">
        <f t="shared" si="69"/>
        <v>#DIV/0!</v>
      </c>
      <c r="CE125" s="62">
        <v>0</v>
      </c>
      <c r="CF125" s="62">
        <v>0</v>
      </c>
      <c r="CG125" s="62">
        <v>0</v>
      </c>
      <c r="CH125" s="62">
        <v>0</v>
      </c>
      <c r="CI125" s="62">
        <v>0</v>
      </c>
      <c r="CJ125" s="63" t="e">
        <f t="shared" si="70"/>
        <v>#DIV/0!</v>
      </c>
      <c r="CK125" s="62">
        <v>0</v>
      </c>
      <c r="CL125" s="62">
        <v>0</v>
      </c>
      <c r="CM125" s="62">
        <v>0</v>
      </c>
      <c r="CN125" s="62">
        <v>0</v>
      </c>
      <c r="CO125" s="62">
        <v>0</v>
      </c>
      <c r="CP125" s="63" t="e">
        <f t="shared" si="71"/>
        <v>#DIV/0!</v>
      </c>
      <c r="CQ125" s="62">
        <v>0</v>
      </c>
      <c r="CR125" s="62">
        <v>0</v>
      </c>
      <c r="CS125" s="62">
        <v>0</v>
      </c>
      <c r="CT125" s="62">
        <v>0</v>
      </c>
      <c r="CU125" s="62">
        <v>0</v>
      </c>
      <c r="CV125" s="63" t="e">
        <f t="shared" si="72"/>
        <v>#DIV/0!</v>
      </c>
      <c r="CW125" s="62">
        <v>0</v>
      </c>
      <c r="CX125" s="62">
        <v>0</v>
      </c>
      <c r="CY125" s="62">
        <v>0</v>
      </c>
      <c r="CZ125" s="62">
        <v>0</v>
      </c>
      <c r="DA125" s="62">
        <v>0</v>
      </c>
      <c r="DB125" s="63" t="e">
        <f t="shared" si="73"/>
        <v>#DIV/0!</v>
      </c>
      <c r="DC125" s="62">
        <v>0</v>
      </c>
      <c r="DD125" s="62">
        <v>0</v>
      </c>
    </row>
    <row r="126" spans="1:108" ht="26.45" customHeight="1" x14ac:dyDescent="0.2">
      <c r="A126" s="49">
        <v>15</v>
      </c>
      <c r="B126" s="66" t="s">
        <v>283</v>
      </c>
      <c r="C126" s="85">
        <f t="shared" si="50"/>
        <v>33</v>
      </c>
      <c r="D126" s="67" t="s">
        <v>284</v>
      </c>
      <c r="E126" s="68" t="s">
        <v>23</v>
      </c>
      <c r="F126" s="69">
        <v>0</v>
      </c>
      <c r="G126" s="70">
        <v>0</v>
      </c>
      <c r="H126" s="71" t="e">
        <f t="shared" si="51"/>
        <v>#DIV/0!</v>
      </c>
      <c r="I126" s="69">
        <v>0</v>
      </c>
      <c r="J126" s="70">
        <v>0</v>
      </c>
      <c r="K126" s="71" t="e">
        <f t="shared" si="52"/>
        <v>#DIV/0!</v>
      </c>
      <c r="L126" s="69">
        <v>0</v>
      </c>
      <c r="M126" s="70">
        <v>0</v>
      </c>
      <c r="N126" s="71" t="e">
        <f t="shared" si="53"/>
        <v>#DIV/0!</v>
      </c>
      <c r="O126" s="69">
        <v>0</v>
      </c>
      <c r="P126" s="70">
        <v>0</v>
      </c>
      <c r="Q126" s="71" t="e">
        <f t="shared" si="54"/>
        <v>#DIV/0!</v>
      </c>
      <c r="R126" s="69">
        <v>0</v>
      </c>
      <c r="S126" s="70">
        <v>0</v>
      </c>
      <c r="T126" s="71" t="e">
        <f t="shared" si="55"/>
        <v>#DIV/0!</v>
      </c>
      <c r="U126" s="69">
        <v>0</v>
      </c>
      <c r="V126" s="70">
        <v>0</v>
      </c>
      <c r="W126" s="71" t="e">
        <f t="shared" si="56"/>
        <v>#DIV/0!</v>
      </c>
      <c r="X126" s="69">
        <v>0</v>
      </c>
      <c r="Y126" s="70">
        <v>0</v>
      </c>
      <c r="Z126" s="71" t="e">
        <f t="shared" si="57"/>
        <v>#DIV/0!</v>
      </c>
      <c r="AA126" s="69">
        <v>0</v>
      </c>
      <c r="AB126" s="70">
        <v>0</v>
      </c>
      <c r="AC126" s="71" t="e">
        <f t="shared" si="58"/>
        <v>#DIV/0!</v>
      </c>
      <c r="AD126" s="69">
        <v>0</v>
      </c>
      <c r="AE126" s="70">
        <v>0</v>
      </c>
      <c r="AF126" s="71" t="e">
        <f t="shared" si="59"/>
        <v>#DIV/0!</v>
      </c>
      <c r="AG126" s="69">
        <v>0</v>
      </c>
      <c r="AH126" s="70">
        <v>0</v>
      </c>
      <c r="AI126" s="71" t="e">
        <f t="shared" si="60"/>
        <v>#DIV/0!</v>
      </c>
      <c r="AJ126" s="69">
        <v>0</v>
      </c>
      <c r="AK126" s="70">
        <v>0</v>
      </c>
      <c r="AL126" s="71" t="e">
        <f t="shared" si="61"/>
        <v>#DIV/0!</v>
      </c>
      <c r="AM126" s="57">
        <v>0</v>
      </c>
      <c r="AN126" s="58"/>
      <c r="AO126" s="64">
        <f t="shared" si="62"/>
        <v>0</v>
      </c>
      <c r="AP126" s="65">
        <f t="shared" si="62"/>
        <v>0</v>
      </c>
      <c r="AR126" s="62">
        <v>0</v>
      </c>
      <c r="AS126" s="62">
        <v>0</v>
      </c>
      <c r="AT126" s="63" t="e">
        <f t="shared" si="63"/>
        <v>#DIV/0!</v>
      </c>
      <c r="AU126" s="62">
        <v>0</v>
      </c>
      <c r="AV126" s="62">
        <v>0</v>
      </c>
      <c r="AW126" s="62">
        <v>0</v>
      </c>
      <c r="AX126" s="62">
        <v>0</v>
      </c>
      <c r="AY126" s="62">
        <v>0</v>
      </c>
      <c r="AZ126" s="63" t="e">
        <f t="shared" si="64"/>
        <v>#DIV/0!</v>
      </c>
      <c r="BA126" s="62">
        <v>0</v>
      </c>
      <c r="BB126" s="62">
        <v>0</v>
      </c>
      <c r="BC126" s="62">
        <v>0</v>
      </c>
      <c r="BD126" s="62">
        <v>0</v>
      </c>
      <c r="BE126" s="62">
        <v>0</v>
      </c>
      <c r="BF126" s="63" t="e">
        <f t="shared" si="65"/>
        <v>#DIV/0!</v>
      </c>
      <c r="BG126" s="62">
        <v>0</v>
      </c>
      <c r="BH126" s="62">
        <v>0</v>
      </c>
      <c r="BI126" s="62">
        <v>0</v>
      </c>
      <c r="BJ126" s="62">
        <v>0</v>
      </c>
      <c r="BK126" s="62">
        <v>0</v>
      </c>
      <c r="BL126" s="63" t="e">
        <f t="shared" si="66"/>
        <v>#DIV/0!</v>
      </c>
      <c r="BM126" s="62">
        <v>0</v>
      </c>
      <c r="BN126" s="62">
        <v>0</v>
      </c>
      <c r="BO126" s="62">
        <v>0</v>
      </c>
      <c r="BP126" s="62">
        <v>0</v>
      </c>
      <c r="BQ126" s="62">
        <v>0</v>
      </c>
      <c r="BR126" s="63" t="e">
        <f t="shared" si="67"/>
        <v>#DIV/0!</v>
      </c>
      <c r="BS126" s="62">
        <v>0</v>
      </c>
      <c r="BT126" s="62">
        <v>0</v>
      </c>
      <c r="BU126" s="62">
        <v>0</v>
      </c>
      <c r="BV126" s="62">
        <v>0</v>
      </c>
      <c r="BW126" s="62">
        <v>0</v>
      </c>
      <c r="BX126" s="63" t="e">
        <f t="shared" si="68"/>
        <v>#DIV/0!</v>
      </c>
      <c r="BY126" s="62">
        <v>0</v>
      </c>
      <c r="BZ126" s="62">
        <v>0</v>
      </c>
      <c r="CA126" s="62">
        <v>0</v>
      </c>
      <c r="CB126" s="62">
        <v>0</v>
      </c>
      <c r="CC126" s="62">
        <v>0</v>
      </c>
      <c r="CD126" s="63" t="e">
        <f t="shared" si="69"/>
        <v>#DIV/0!</v>
      </c>
      <c r="CE126" s="62">
        <v>0</v>
      </c>
      <c r="CF126" s="62">
        <v>0</v>
      </c>
      <c r="CG126" s="62">
        <v>0</v>
      </c>
      <c r="CH126" s="62">
        <v>0</v>
      </c>
      <c r="CI126" s="62">
        <v>0</v>
      </c>
      <c r="CJ126" s="63" t="e">
        <f t="shared" si="70"/>
        <v>#DIV/0!</v>
      </c>
      <c r="CK126" s="62">
        <v>0</v>
      </c>
      <c r="CL126" s="62">
        <v>0</v>
      </c>
      <c r="CM126" s="62">
        <v>0</v>
      </c>
      <c r="CN126" s="62">
        <v>0</v>
      </c>
      <c r="CO126" s="62">
        <v>0</v>
      </c>
      <c r="CP126" s="63" t="e">
        <f t="shared" si="71"/>
        <v>#DIV/0!</v>
      </c>
      <c r="CQ126" s="62">
        <v>0</v>
      </c>
      <c r="CR126" s="62">
        <v>0</v>
      </c>
      <c r="CS126" s="62">
        <v>0</v>
      </c>
      <c r="CT126" s="62">
        <v>0</v>
      </c>
      <c r="CU126" s="62">
        <v>0</v>
      </c>
      <c r="CV126" s="63" t="e">
        <f t="shared" si="72"/>
        <v>#DIV/0!</v>
      </c>
      <c r="CW126" s="62">
        <v>0</v>
      </c>
      <c r="CX126" s="62">
        <v>0</v>
      </c>
      <c r="CY126" s="62">
        <v>0</v>
      </c>
      <c r="CZ126" s="62">
        <v>0</v>
      </c>
      <c r="DA126" s="62">
        <v>0</v>
      </c>
      <c r="DB126" s="63" t="e">
        <f t="shared" si="73"/>
        <v>#DIV/0!</v>
      </c>
      <c r="DC126" s="62">
        <v>0</v>
      </c>
      <c r="DD126" s="62">
        <v>0</v>
      </c>
    </row>
    <row r="127" spans="1:108" ht="26.45" customHeight="1" x14ac:dyDescent="0.2">
      <c r="A127" s="49">
        <v>21.75</v>
      </c>
      <c r="B127" s="66" t="s">
        <v>285</v>
      </c>
      <c r="C127" s="85">
        <f t="shared" si="50"/>
        <v>34</v>
      </c>
      <c r="D127" s="67" t="s">
        <v>286</v>
      </c>
      <c r="E127" s="68" t="s">
        <v>23</v>
      </c>
      <c r="F127" s="69">
        <v>0</v>
      </c>
      <c r="G127" s="70">
        <v>0</v>
      </c>
      <c r="H127" s="71" t="e">
        <f t="shared" si="51"/>
        <v>#DIV/0!</v>
      </c>
      <c r="I127" s="69">
        <v>0</v>
      </c>
      <c r="J127" s="70">
        <v>0</v>
      </c>
      <c r="K127" s="71" t="e">
        <f t="shared" si="52"/>
        <v>#DIV/0!</v>
      </c>
      <c r="L127" s="69">
        <v>0</v>
      </c>
      <c r="M127" s="70">
        <v>0</v>
      </c>
      <c r="N127" s="71" t="e">
        <f t="shared" si="53"/>
        <v>#DIV/0!</v>
      </c>
      <c r="O127" s="69">
        <v>0</v>
      </c>
      <c r="P127" s="70">
        <v>0</v>
      </c>
      <c r="Q127" s="71" t="e">
        <f t="shared" si="54"/>
        <v>#DIV/0!</v>
      </c>
      <c r="R127" s="69">
        <v>0</v>
      </c>
      <c r="S127" s="70">
        <v>0</v>
      </c>
      <c r="T127" s="71" t="e">
        <f t="shared" si="55"/>
        <v>#DIV/0!</v>
      </c>
      <c r="U127" s="69">
        <v>0</v>
      </c>
      <c r="V127" s="70">
        <v>0</v>
      </c>
      <c r="W127" s="71" t="e">
        <f t="shared" si="56"/>
        <v>#DIV/0!</v>
      </c>
      <c r="X127" s="69">
        <v>0</v>
      </c>
      <c r="Y127" s="70">
        <v>0</v>
      </c>
      <c r="Z127" s="71" t="e">
        <f t="shared" si="57"/>
        <v>#DIV/0!</v>
      </c>
      <c r="AA127" s="69">
        <v>0</v>
      </c>
      <c r="AB127" s="70">
        <v>0</v>
      </c>
      <c r="AC127" s="71" t="e">
        <f t="shared" si="58"/>
        <v>#DIV/0!</v>
      </c>
      <c r="AD127" s="69">
        <v>0</v>
      </c>
      <c r="AE127" s="70">
        <v>0</v>
      </c>
      <c r="AF127" s="71" t="e">
        <f t="shared" si="59"/>
        <v>#DIV/0!</v>
      </c>
      <c r="AG127" s="69">
        <v>0</v>
      </c>
      <c r="AH127" s="70">
        <v>0</v>
      </c>
      <c r="AI127" s="71" t="e">
        <f t="shared" si="60"/>
        <v>#DIV/0!</v>
      </c>
      <c r="AJ127" s="69">
        <v>0</v>
      </c>
      <c r="AK127" s="70">
        <v>0</v>
      </c>
      <c r="AL127" s="71" t="e">
        <f t="shared" si="61"/>
        <v>#DIV/0!</v>
      </c>
      <c r="AM127" s="57">
        <v>0</v>
      </c>
      <c r="AN127" s="58"/>
      <c r="AO127" s="64">
        <f t="shared" si="62"/>
        <v>0</v>
      </c>
      <c r="AP127" s="65">
        <f t="shared" si="62"/>
        <v>0</v>
      </c>
      <c r="AR127" s="62">
        <v>0</v>
      </c>
      <c r="AS127" s="62">
        <v>0</v>
      </c>
      <c r="AT127" s="63" t="e">
        <f t="shared" si="63"/>
        <v>#DIV/0!</v>
      </c>
      <c r="AU127" s="62">
        <v>0</v>
      </c>
      <c r="AV127" s="62">
        <v>0</v>
      </c>
      <c r="AW127" s="62">
        <v>0</v>
      </c>
      <c r="AX127" s="62">
        <v>0</v>
      </c>
      <c r="AY127" s="62">
        <v>0</v>
      </c>
      <c r="AZ127" s="63" t="e">
        <f t="shared" si="64"/>
        <v>#DIV/0!</v>
      </c>
      <c r="BA127" s="62">
        <v>0</v>
      </c>
      <c r="BB127" s="62">
        <v>0</v>
      </c>
      <c r="BC127" s="62">
        <v>0</v>
      </c>
      <c r="BD127" s="62">
        <v>0</v>
      </c>
      <c r="BE127" s="62">
        <v>0</v>
      </c>
      <c r="BF127" s="63" t="e">
        <f t="shared" si="65"/>
        <v>#DIV/0!</v>
      </c>
      <c r="BG127" s="62">
        <v>0</v>
      </c>
      <c r="BH127" s="62">
        <v>0</v>
      </c>
      <c r="BI127" s="62">
        <v>0</v>
      </c>
      <c r="BJ127" s="62">
        <v>0</v>
      </c>
      <c r="BK127" s="62">
        <v>0</v>
      </c>
      <c r="BL127" s="63" t="e">
        <f t="shared" si="66"/>
        <v>#DIV/0!</v>
      </c>
      <c r="BM127" s="62">
        <v>0</v>
      </c>
      <c r="BN127" s="62">
        <v>0</v>
      </c>
      <c r="BO127" s="62">
        <v>0</v>
      </c>
      <c r="BP127" s="62">
        <v>0</v>
      </c>
      <c r="BQ127" s="62">
        <v>0</v>
      </c>
      <c r="BR127" s="63" t="e">
        <f t="shared" si="67"/>
        <v>#DIV/0!</v>
      </c>
      <c r="BS127" s="62">
        <v>0</v>
      </c>
      <c r="BT127" s="62">
        <v>0</v>
      </c>
      <c r="BU127" s="62">
        <v>0</v>
      </c>
      <c r="BV127" s="62">
        <v>0</v>
      </c>
      <c r="BW127" s="62">
        <v>0</v>
      </c>
      <c r="BX127" s="63" t="e">
        <f t="shared" si="68"/>
        <v>#DIV/0!</v>
      </c>
      <c r="BY127" s="62">
        <v>0</v>
      </c>
      <c r="BZ127" s="62">
        <v>0</v>
      </c>
      <c r="CA127" s="62">
        <v>0</v>
      </c>
      <c r="CB127" s="62">
        <v>0</v>
      </c>
      <c r="CC127" s="62">
        <v>0</v>
      </c>
      <c r="CD127" s="63" t="e">
        <f t="shared" si="69"/>
        <v>#DIV/0!</v>
      </c>
      <c r="CE127" s="62">
        <v>0</v>
      </c>
      <c r="CF127" s="62">
        <v>0</v>
      </c>
      <c r="CG127" s="62">
        <v>0</v>
      </c>
      <c r="CH127" s="62">
        <v>0</v>
      </c>
      <c r="CI127" s="62">
        <v>0</v>
      </c>
      <c r="CJ127" s="63" t="e">
        <f t="shared" si="70"/>
        <v>#DIV/0!</v>
      </c>
      <c r="CK127" s="62">
        <v>0</v>
      </c>
      <c r="CL127" s="62">
        <v>0</v>
      </c>
      <c r="CM127" s="62">
        <v>0</v>
      </c>
      <c r="CN127" s="62">
        <v>0</v>
      </c>
      <c r="CO127" s="62">
        <v>0</v>
      </c>
      <c r="CP127" s="63" t="e">
        <f t="shared" si="71"/>
        <v>#DIV/0!</v>
      </c>
      <c r="CQ127" s="62">
        <v>0</v>
      </c>
      <c r="CR127" s="62">
        <v>0</v>
      </c>
      <c r="CS127" s="62">
        <v>0</v>
      </c>
      <c r="CT127" s="62">
        <v>0</v>
      </c>
      <c r="CU127" s="62">
        <v>0</v>
      </c>
      <c r="CV127" s="63" t="e">
        <f t="shared" si="72"/>
        <v>#DIV/0!</v>
      </c>
      <c r="CW127" s="62">
        <v>0</v>
      </c>
      <c r="CX127" s="62">
        <v>0</v>
      </c>
      <c r="CY127" s="62">
        <v>0</v>
      </c>
      <c r="CZ127" s="62">
        <v>0</v>
      </c>
      <c r="DA127" s="62">
        <v>0</v>
      </c>
      <c r="DB127" s="63" t="e">
        <f t="shared" si="73"/>
        <v>#DIV/0!</v>
      </c>
      <c r="DC127" s="62">
        <v>0</v>
      </c>
      <c r="DD127" s="62">
        <v>0</v>
      </c>
    </row>
    <row r="128" spans="1:108" ht="26.45" customHeight="1" x14ac:dyDescent="0.2">
      <c r="A128" s="49">
        <v>3240</v>
      </c>
      <c r="B128" s="66" t="s">
        <v>287</v>
      </c>
      <c r="C128" s="85">
        <f t="shared" si="50"/>
        <v>35</v>
      </c>
      <c r="D128" s="67" t="s">
        <v>288</v>
      </c>
      <c r="E128" s="68"/>
      <c r="F128" s="69">
        <v>0</v>
      </c>
      <c r="G128" s="70">
        <v>0</v>
      </c>
      <c r="H128" s="71" t="e">
        <f t="shared" si="51"/>
        <v>#DIV/0!</v>
      </c>
      <c r="I128" s="69">
        <v>0</v>
      </c>
      <c r="J128" s="70">
        <v>0</v>
      </c>
      <c r="K128" s="71" t="e">
        <f t="shared" si="52"/>
        <v>#DIV/0!</v>
      </c>
      <c r="L128" s="69">
        <v>0</v>
      </c>
      <c r="M128" s="70">
        <v>0</v>
      </c>
      <c r="N128" s="71" t="e">
        <f t="shared" si="53"/>
        <v>#DIV/0!</v>
      </c>
      <c r="O128" s="69">
        <v>0</v>
      </c>
      <c r="P128" s="70">
        <v>0</v>
      </c>
      <c r="Q128" s="71" t="e">
        <f t="shared" si="54"/>
        <v>#DIV/0!</v>
      </c>
      <c r="R128" s="69">
        <v>0</v>
      </c>
      <c r="S128" s="70">
        <v>0</v>
      </c>
      <c r="T128" s="71" t="e">
        <f t="shared" si="55"/>
        <v>#DIV/0!</v>
      </c>
      <c r="U128" s="69">
        <v>0</v>
      </c>
      <c r="V128" s="70">
        <v>0</v>
      </c>
      <c r="W128" s="71" t="e">
        <f t="shared" si="56"/>
        <v>#DIV/0!</v>
      </c>
      <c r="X128" s="69">
        <v>0</v>
      </c>
      <c r="Y128" s="70">
        <v>0</v>
      </c>
      <c r="Z128" s="71" t="e">
        <f t="shared" si="57"/>
        <v>#DIV/0!</v>
      </c>
      <c r="AA128" s="69">
        <v>0</v>
      </c>
      <c r="AB128" s="70">
        <v>0</v>
      </c>
      <c r="AC128" s="71" t="e">
        <f t="shared" si="58"/>
        <v>#DIV/0!</v>
      </c>
      <c r="AD128" s="69">
        <v>0</v>
      </c>
      <c r="AE128" s="70">
        <v>0</v>
      </c>
      <c r="AF128" s="71" t="e">
        <f t="shared" si="59"/>
        <v>#DIV/0!</v>
      </c>
      <c r="AG128" s="69">
        <v>0</v>
      </c>
      <c r="AH128" s="70">
        <v>0</v>
      </c>
      <c r="AI128" s="71" t="e">
        <f t="shared" si="60"/>
        <v>#DIV/0!</v>
      </c>
      <c r="AJ128" s="69">
        <v>0</v>
      </c>
      <c r="AK128" s="70">
        <v>0</v>
      </c>
      <c r="AL128" s="71" t="e">
        <f t="shared" si="61"/>
        <v>#DIV/0!</v>
      </c>
      <c r="AM128" s="57">
        <v>0</v>
      </c>
      <c r="AN128" s="58"/>
      <c r="AO128" s="64">
        <f t="shared" si="62"/>
        <v>0</v>
      </c>
      <c r="AP128" s="65">
        <f t="shared" si="62"/>
        <v>0</v>
      </c>
      <c r="AR128" s="62">
        <v>0</v>
      </c>
      <c r="AS128" s="62">
        <v>0</v>
      </c>
      <c r="AT128" s="63" t="e">
        <f t="shared" si="63"/>
        <v>#DIV/0!</v>
      </c>
      <c r="AU128" s="62">
        <v>0</v>
      </c>
      <c r="AV128" s="62">
        <v>0</v>
      </c>
      <c r="AW128" s="62">
        <v>0</v>
      </c>
      <c r="AX128" s="62">
        <v>0</v>
      </c>
      <c r="AY128" s="62">
        <v>0</v>
      </c>
      <c r="AZ128" s="63" t="e">
        <f t="shared" si="64"/>
        <v>#DIV/0!</v>
      </c>
      <c r="BA128" s="62">
        <v>0</v>
      </c>
      <c r="BB128" s="62">
        <v>0</v>
      </c>
      <c r="BC128" s="62">
        <v>0</v>
      </c>
      <c r="BD128" s="62">
        <v>0</v>
      </c>
      <c r="BE128" s="62">
        <v>0</v>
      </c>
      <c r="BF128" s="63" t="e">
        <f t="shared" si="65"/>
        <v>#DIV/0!</v>
      </c>
      <c r="BG128" s="62">
        <v>0</v>
      </c>
      <c r="BH128" s="62">
        <v>0</v>
      </c>
      <c r="BI128" s="62">
        <v>0</v>
      </c>
      <c r="BJ128" s="62">
        <v>0</v>
      </c>
      <c r="BK128" s="62">
        <v>0</v>
      </c>
      <c r="BL128" s="63" t="e">
        <f t="shared" si="66"/>
        <v>#DIV/0!</v>
      </c>
      <c r="BM128" s="62">
        <v>0</v>
      </c>
      <c r="BN128" s="62">
        <v>0</v>
      </c>
      <c r="BO128" s="62">
        <v>0</v>
      </c>
      <c r="BP128" s="62">
        <v>0</v>
      </c>
      <c r="BQ128" s="62">
        <v>0</v>
      </c>
      <c r="BR128" s="63" t="e">
        <f t="shared" si="67"/>
        <v>#DIV/0!</v>
      </c>
      <c r="BS128" s="62">
        <v>0</v>
      </c>
      <c r="BT128" s="62">
        <v>0</v>
      </c>
      <c r="BU128" s="62">
        <v>0</v>
      </c>
      <c r="BV128" s="62">
        <v>0</v>
      </c>
      <c r="BW128" s="62">
        <v>0</v>
      </c>
      <c r="BX128" s="63" t="e">
        <f t="shared" si="68"/>
        <v>#DIV/0!</v>
      </c>
      <c r="BY128" s="62">
        <v>0</v>
      </c>
      <c r="BZ128" s="62">
        <v>0</v>
      </c>
      <c r="CA128" s="62">
        <v>0</v>
      </c>
      <c r="CB128" s="62">
        <v>0</v>
      </c>
      <c r="CC128" s="62">
        <v>0</v>
      </c>
      <c r="CD128" s="63" t="e">
        <f t="shared" si="69"/>
        <v>#DIV/0!</v>
      </c>
      <c r="CE128" s="62">
        <v>0</v>
      </c>
      <c r="CF128" s="62">
        <v>0</v>
      </c>
      <c r="CG128" s="62">
        <v>0</v>
      </c>
      <c r="CH128" s="62">
        <v>0</v>
      </c>
      <c r="CI128" s="62">
        <v>0</v>
      </c>
      <c r="CJ128" s="63" t="e">
        <f t="shared" si="70"/>
        <v>#DIV/0!</v>
      </c>
      <c r="CK128" s="62">
        <v>0</v>
      </c>
      <c r="CL128" s="62">
        <v>0</v>
      </c>
      <c r="CM128" s="62">
        <v>0</v>
      </c>
      <c r="CN128" s="62">
        <v>0</v>
      </c>
      <c r="CO128" s="62">
        <v>0</v>
      </c>
      <c r="CP128" s="63" t="e">
        <f t="shared" si="71"/>
        <v>#DIV/0!</v>
      </c>
      <c r="CQ128" s="62">
        <v>0</v>
      </c>
      <c r="CR128" s="62">
        <v>0</v>
      </c>
      <c r="CS128" s="62">
        <v>0</v>
      </c>
      <c r="CT128" s="62">
        <v>0</v>
      </c>
      <c r="CU128" s="62">
        <v>0</v>
      </c>
      <c r="CV128" s="63" t="e">
        <f t="shared" si="72"/>
        <v>#DIV/0!</v>
      </c>
      <c r="CW128" s="62">
        <v>0</v>
      </c>
      <c r="CX128" s="62">
        <v>0</v>
      </c>
      <c r="CY128" s="62">
        <v>0</v>
      </c>
      <c r="CZ128" s="62">
        <v>0</v>
      </c>
      <c r="DA128" s="62">
        <v>0</v>
      </c>
      <c r="DB128" s="63" t="e">
        <f t="shared" si="73"/>
        <v>#DIV/0!</v>
      </c>
      <c r="DC128" s="62">
        <v>0</v>
      </c>
      <c r="DD128" s="62">
        <v>0</v>
      </c>
    </row>
    <row r="129" spans="1:108" ht="26.45" customHeight="1" x14ac:dyDescent="0.2">
      <c r="A129" s="49">
        <v>4800</v>
      </c>
      <c r="B129" s="66" t="s">
        <v>289</v>
      </c>
      <c r="C129" s="85">
        <f t="shared" si="50"/>
        <v>36</v>
      </c>
      <c r="D129" s="67" t="s">
        <v>290</v>
      </c>
      <c r="E129" s="68"/>
      <c r="F129" s="69">
        <v>0</v>
      </c>
      <c r="G129" s="70">
        <v>0</v>
      </c>
      <c r="H129" s="71" t="e">
        <f t="shared" si="51"/>
        <v>#DIV/0!</v>
      </c>
      <c r="I129" s="69">
        <v>0</v>
      </c>
      <c r="J129" s="70">
        <v>0</v>
      </c>
      <c r="K129" s="71" t="e">
        <f t="shared" si="52"/>
        <v>#DIV/0!</v>
      </c>
      <c r="L129" s="69">
        <v>0</v>
      </c>
      <c r="M129" s="70">
        <v>0</v>
      </c>
      <c r="N129" s="71" t="e">
        <f t="shared" si="53"/>
        <v>#DIV/0!</v>
      </c>
      <c r="O129" s="69">
        <v>0</v>
      </c>
      <c r="P129" s="70">
        <v>0</v>
      </c>
      <c r="Q129" s="71" t="e">
        <f t="shared" si="54"/>
        <v>#DIV/0!</v>
      </c>
      <c r="R129" s="69">
        <v>0</v>
      </c>
      <c r="S129" s="70">
        <v>0</v>
      </c>
      <c r="T129" s="71" t="e">
        <f t="shared" si="55"/>
        <v>#DIV/0!</v>
      </c>
      <c r="U129" s="69">
        <v>0</v>
      </c>
      <c r="V129" s="70">
        <v>0</v>
      </c>
      <c r="W129" s="71" t="e">
        <f t="shared" si="56"/>
        <v>#DIV/0!</v>
      </c>
      <c r="X129" s="69">
        <v>0</v>
      </c>
      <c r="Y129" s="70">
        <v>0</v>
      </c>
      <c r="Z129" s="71" t="e">
        <f t="shared" si="57"/>
        <v>#DIV/0!</v>
      </c>
      <c r="AA129" s="69">
        <v>0</v>
      </c>
      <c r="AB129" s="70">
        <v>0</v>
      </c>
      <c r="AC129" s="71" t="e">
        <f t="shared" si="58"/>
        <v>#DIV/0!</v>
      </c>
      <c r="AD129" s="69">
        <v>0</v>
      </c>
      <c r="AE129" s="70">
        <v>0</v>
      </c>
      <c r="AF129" s="71" t="e">
        <f t="shared" si="59"/>
        <v>#DIV/0!</v>
      </c>
      <c r="AG129" s="69">
        <v>0</v>
      </c>
      <c r="AH129" s="70">
        <v>0</v>
      </c>
      <c r="AI129" s="71" t="e">
        <f t="shared" si="60"/>
        <v>#DIV/0!</v>
      </c>
      <c r="AJ129" s="69">
        <v>0</v>
      </c>
      <c r="AK129" s="70">
        <v>0</v>
      </c>
      <c r="AL129" s="71" t="e">
        <f t="shared" si="61"/>
        <v>#DIV/0!</v>
      </c>
      <c r="AM129" s="57">
        <v>0</v>
      </c>
      <c r="AN129" s="58"/>
      <c r="AO129" s="64">
        <f t="shared" si="62"/>
        <v>0</v>
      </c>
      <c r="AP129" s="65">
        <f t="shared" si="62"/>
        <v>0</v>
      </c>
      <c r="AR129" s="62">
        <v>0</v>
      </c>
      <c r="AS129" s="62">
        <v>0</v>
      </c>
      <c r="AT129" s="63" t="e">
        <f t="shared" si="63"/>
        <v>#DIV/0!</v>
      </c>
      <c r="AU129" s="62">
        <v>0</v>
      </c>
      <c r="AV129" s="62">
        <v>0</v>
      </c>
      <c r="AW129" s="62">
        <v>0</v>
      </c>
      <c r="AX129" s="62">
        <v>0</v>
      </c>
      <c r="AY129" s="62">
        <v>0</v>
      </c>
      <c r="AZ129" s="63" t="e">
        <f t="shared" si="64"/>
        <v>#DIV/0!</v>
      </c>
      <c r="BA129" s="62">
        <v>0</v>
      </c>
      <c r="BB129" s="62">
        <v>0</v>
      </c>
      <c r="BC129" s="62">
        <v>0</v>
      </c>
      <c r="BD129" s="62">
        <v>0</v>
      </c>
      <c r="BE129" s="62">
        <v>0</v>
      </c>
      <c r="BF129" s="63" t="e">
        <f t="shared" si="65"/>
        <v>#DIV/0!</v>
      </c>
      <c r="BG129" s="62">
        <v>0</v>
      </c>
      <c r="BH129" s="62">
        <v>0</v>
      </c>
      <c r="BI129" s="62">
        <v>0</v>
      </c>
      <c r="BJ129" s="62">
        <v>0</v>
      </c>
      <c r="BK129" s="62">
        <v>0</v>
      </c>
      <c r="BL129" s="63" t="e">
        <f t="shared" si="66"/>
        <v>#DIV/0!</v>
      </c>
      <c r="BM129" s="62">
        <v>0</v>
      </c>
      <c r="BN129" s="62">
        <v>0</v>
      </c>
      <c r="BO129" s="62">
        <v>0</v>
      </c>
      <c r="BP129" s="62">
        <v>0</v>
      </c>
      <c r="BQ129" s="62">
        <v>0</v>
      </c>
      <c r="BR129" s="63" t="e">
        <f t="shared" si="67"/>
        <v>#DIV/0!</v>
      </c>
      <c r="BS129" s="62">
        <v>0</v>
      </c>
      <c r="BT129" s="62">
        <v>0</v>
      </c>
      <c r="BU129" s="62">
        <v>0</v>
      </c>
      <c r="BV129" s="62">
        <v>0</v>
      </c>
      <c r="BW129" s="62">
        <v>0</v>
      </c>
      <c r="BX129" s="63" t="e">
        <f t="shared" si="68"/>
        <v>#DIV/0!</v>
      </c>
      <c r="BY129" s="62">
        <v>0</v>
      </c>
      <c r="BZ129" s="62">
        <v>0</v>
      </c>
      <c r="CA129" s="62">
        <v>0</v>
      </c>
      <c r="CB129" s="62">
        <v>0</v>
      </c>
      <c r="CC129" s="62">
        <v>0</v>
      </c>
      <c r="CD129" s="63" t="e">
        <f t="shared" si="69"/>
        <v>#DIV/0!</v>
      </c>
      <c r="CE129" s="62">
        <v>0</v>
      </c>
      <c r="CF129" s="62">
        <v>0</v>
      </c>
      <c r="CG129" s="62">
        <v>0</v>
      </c>
      <c r="CH129" s="62">
        <v>0</v>
      </c>
      <c r="CI129" s="62">
        <v>0</v>
      </c>
      <c r="CJ129" s="63" t="e">
        <f t="shared" si="70"/>
        <v>#DIV/0!</v>
      </c>
      <c r="CK129" s="62">
        <v>0</v>
      </c>
      <c r="CL129" s="62">
        <v>0</v>
      </c>
      <c r="CM129" s="62">
        <v>0</v>
      </c>
      <c r="CN129" s="62">
        <v>0</v>
      </c>
      <c r="CO129" s="62">
        <v>0</v>
      </c>
      <c r="CP129" s="63" t="e">
        <f t="shared" si="71"/>
        <v>#DIV/0!</v>
      </c>
      <c r="CQ129" s="62">
        <v>0</v>
      </c>
      <c r="CR129" s="62">
        <v>0</v>
      </c>
      <c r="CS129" s="62">
        <v>0</v>
      </c>
      <c r="CT129" s="62">
        <v>0</v>
      </c>
      <c r="CU129" s="62">
        <v>0</v>
      </c>
      <c r="CV129" s="63" t="e">
        <f t="shared" si="72"/>
        <v>#DIV/0!</v>
      </c>
      <c r="CW129" s="62">
        <v>0</v>
      </c>
      <c r="CX129" s="62">
        <v>0</v>
      </c>
      <c r="CY129" s="62">
        <v>0</v>
      </c>
      <c r="CZ129" s="62">
        <v>0</v>
      </c>
      <c r="DA129" s="62">
        <v>0</v>
      </c>
      <c r="DB129" s="63" t="e">
        <f t="shared" si="73"/>
        <v>#DIV/0!</v>
      </c>
      <c r="DC129" s="62">
        <v>0</v>
      </c>
      <c r="DD129" s="62">
        <v>0</v>
      </c>
    </row>
    <row r="130" spans="1:108" ht="26.45" customHeight="1" x14ac:dyDescent="0.2">
      <c r="A130" s="49">
        <v>2625</v>
      </c>
      <c r="B130" s="66" t="s">
        <v>291</v>
      </c>
      <c r="C130" s="85">
        <f t="shared" si="50"/>
        <v>37</v>
      </c>
      <c r="D130" s="67" t="s">
        <v>292</v>
      </c>
      <c r="E130" s="68"/>
      <c r="F130" s="69">
        <v>0</v>
      </c>
      <c r="G130" s="70">
        <v>0</v>
      </c>
      <c r="H130" s="71" t="e">
        <f t="shared" si="51"/>
        <v>#DIV/0!</v>
      </c>
      <c r="I130" s="69">
        <v>0</v>
      </c>
      <c r="J130" s="70">
        <v>0</v>
      </c>
      <c r="K130" s="71" t="e">
        <f t="shared" si="52"/>
        <v>#DIV/0!</v>
      </c>
      <c r="L130" s="69">
        <v>0</v>
      </c>
      <c r="M130" s="70">
        <v>0</v>
      </c>
      <c r="N130" s="71" t="e">
        <f t="shared" si="53"/>
        <v>#DIV/0!</v>
      </c>
      <c r="O130" s="69">
        <v>0</v>
      </c>
      <c r="P130" s="70">
        <v>0</v>
      </c>
      <c r="Q130" s="71" t="e">
        <f t="shared" si="54"/>
        <v>#DIV/0!</v>
      </c>
      <c r="R130" s="69">
        <v>0</v>
      </c>
      <c r="S130" s="70">
        <v>0</v>
      </c>
      <c r="T130" s="71" t="e">
        <f t="shared" si="55"/>
        <v>#DIV/0!</v>
      </c>
      <c r="U130" s="69">
        <v>0</v>
      </c>
      <c r="V130" s="70">
        <v>0</v>
      </c>
      <c r="W130" s="71" t="e">
        <f t="shared" si="56"/>
        <v>#DIV/0!</v>
      </c>
      <c r="X130" s="69">
        <v>0</v>
      </c>
      <c r="Y130" s="70">
        <v>0</v>
      </c>
      <c r="Z130" s="71" t="e">
        <f t="shared" si="57"/>
        <v>#DIV/0!</v>
      </c>
      <c r="AA130" s="69">
        <v>0</v>
      </c>
      <c r="AB130" s="70">
        <v>0</v>
      </c>
      <c r="AC130" s="71" t="e">
        <f t="shared" si="58"/>
        <v>#DIV/0!</v>
      </c>
      <c r="AD130" s="69">
        <v>0</v>
      </c>
      <c r="AE130" s="70">
        <v>0</v>
      </c>
      <c r="AF130" s="71" t="e">
        <f t="shared" si="59"/>
        <v>#DIV/0!</v>
      </c>
      <c r="AG130" s="69">
        <v>0</v>
      </c>
      <c r="AH130" s="70">
        <v>0</v>
      </c>
      <c r="AI130" s="71" t="e">
        <f t="shared" si="60"/>
        <v>#DIV/0!</v>
      </c>
      <c r="AJ130" s="69">
        <v>0</v>
      </c>
      <c r="AK130" s="70">
        <v>0</v>
      </c>
      <c r="AL130" s="71" t="e">
        <f t="shared" si="61"/>
        <v>#DIV/0!</v>
      </c>
      <c r="AM130" s="57">
        <v>0</v>
      </c>
      <c r="AN130" s="58"/>
      <c r="AO130" s="64">
        <f t="shared" si="62"/>
        <v>0</v>
      </c>
      <c r="AP130" s="65">
        <f t="shared" si="62"/>
        <v>0</v>
      </c>
      <c r="AR130" s="62">
        <v>0</v>
      </c>
      <c r="AS130" s="62">
        <v>0</v>
      </c>
      <c r="AT130" s="63" t="e">
        <f t="shared" si="63"/>
        <v>#DIV/0!</v>
      </c>
      <c r="AU130" s="62">
        <v>0</v>
      </c>
      <c r="AV130" s="62">
        <v>0</v>
      </c>
      <c r="AW130" s="62">
        <v>0</v>
      </c>
      <c r="AX130" s="62">
        <v>0</v>
      </c>
      <c r="AY130" s="62">
        <v>0</v>
      </c>
      <c r="AZ130" s="63" t="e">
        <f t="shared" si="64"/>
        <v>#DIV/0!</v>
      </c>
      <c r="BA130" s="62">
        <v>0</v>
      </c>
      <c r="BB130" s="62">
        <v>0</v>
      </c>
      <c r="BC130" s="62">
        <v>0</v>
      </c>
      <c r="BD130" s="62">
        <v>0</v>
      </c>
      <c r="BE130" s="62">
        <v>0</v>
      </c>
      <c r="BF130" s="63" t="e">
        <f t="shared" si="65"/>
        <v>#DIV/0!</v>
      </c>
      <c r="BG130" s="62">
        <v>0</v>
      </c>
      <c r="BH130" s="62">
        <v>0</v>
      </c>
      <c r="BI130" s="62">
        <v>0</v>
      </c>
      <c r="BJ130" s="62">
        <v>0</v>
      </c>
      <c r="BK130" s="62">
        <v>0</v>
      </c>
      <c r="BL130" s="63" t="e">
        <f t="shared" si="66"/>
        <v>#DIV/0!</v>
      </c>
      <c r="BM130" s="62">
        <v>0</v>
      </c>
      <c r="BN130" s="62">
        <v>0</v>
      </c>
      <c r="BO130" s="62">
        <v>0</v>
      </c>
      <c r="BP130" s="62">
        <v>0</v>
      </c>
      <c r="BQ130" s="62">
        <v>0</v>
      </c>
      <c r="BR130" s="63" t="e">
        <f t="shared" si="67"/>
        <v>#DIV/0!</v>
      </c>
      <c r="BS130" s="62">
        <v>0</v>
      </c>
      <c r="BT130" s="62">
        <v>0</v>
      </c>
      <c r="BU130" s="62">
        <v>0</v>
      </c>
      <c r="BV130" s="62">
        <v>0</v>
      </c>
      <c r="BW130" s="62">
        <v>0</v>
      </c>
      <c r="BX130" s="63" t="e">
        <f t="shared" si="68"/>
        <v>#DIV/0!</v>
      </c>
      <c r="BY130" s="62">
        <v>0</v>
      </c>
      <c r="BZ130" s="62">
        <v>0</v>
      </c>
      <c r="CA130" s="62">
        <v>0</v>
      </c>
      <c r="CB130" s="62">
        <v>0</v>
      </c>
      <c r="CC130" s="62">
        <v>0</v>
      </c>
      <c r="CD130" s="63" t="e">
        <f t="shared" si="69"/>
        <v>#DIV/0!</v>
      </c>
      <c r="CE130" s="62">
        <v>0</v>
      </c>
      <c r="CF130" s="62">
        <v>0</v>
      </c>
      <c r="CG130" s="62">
        <v>0</v>
      </c>
      <c r="CH130" s="62">
        <v>0</v>
      </c>
      <c r="CI130" s="62">
        <v>0</v>
      </c>
      <c r="CJ130" s="63" t="e">
        <f t="shared" si="70"/>
        <v>#DIV/0!</v>
      </c>
      <c r="CK130" s="62">
        <v>0</v>
      </c>
      <c r="CL130" s="62">
        <v>0</v>
      </c>
      <c r="CM130" s="62">
        <v>0</v>
      </c>
      <c r="CN130" s="62">
        <v>0</v>
      </c>
      <c r="CO130" s="62">
        <v>0</v>
      </c>
      <c r="CP130" s="63" t="e">
        <f t="shared" si="71"/>
        <v>#DIV/0!</v>
      </c>
      <c r="CQ130" s="62">
        <v>0</v>
      </c>
      <c r="CR130" s="62">
        <v>0</v>
      </c>
      <c r="CS130" s="62">
        <v>0</v>
      </c>
      <c r="CT130" s="62">
        <v>0</v>
      </c>
      <c r="CU130" s="62">
        <v>0</v>
      </c>
      <c r="CV130" s="63" t="e">
        <f t="shared" si="72"/>
        <v>#DIV/0!</v>
      </c>
      <c r="CW130" s="62">
        <v>0</v>
      </c>
      <c r="CX130" s="62">
        <v>0</v>
      </c>
      <c r="CY130" s="62">
        <v>0</v>
      </c>
      <c r="CZ130" s="62">
        <v>0</v>
      </c>
      <c r="DA130" s="62">
        <v>0</v>
      </c>
      <c r="DB130" s="63" t="e">
        <f t="shared" si="73"/>
        <v>#DIV/0!</v>
      </c>
      <c r="DC130" s="62">
        <v>0</v>
      </c>
      <c r="DD130" s="62">
        <v>0</v>
      </c>
    </row>
    <row r="131" spans="1:108" ht="26.45" customHeight="1" x14ac:dyDescent="0.2">
      <c r="A131" s="49">
        <v>50</v>
      </c>
      <c r="B131" s="66" t="s">
        <v>293</v>
      </c>
      <c r="C131" s="85">
        <f t="shared" si="50"/>
        <v>38</v>
      </c>
      <c r="D131" s="67" t="s">
        <v>294</v>
      </c>
      <c r="E131" s="68"/>
      <c r="F131" s="69">
        <v>0</v>
      </c>
      <c r="G131" s="70">
        <v>0</v>
      </c>
      <c r="H131" s="71" t="e">
        <f t="shared" si="51"/>
        <v>#DIV/0!</v>
      </c>
      <c r="I131" s="69">
        <v>0</v>
      </c>
      <c r="J131" s="70">
        <v>0</v>
      </c>
      <c r="K131" s="71" t="e">
        <f t="shared" si="52"/>
        <v>#DIV/0!</v>
      </c>
      <c r="L131" s="69">
        <v>0</v>
      </c>
      <c r="M131" s="70">
        <v>0</v>
      </c>
      <c r="N131" s="71" t="e">
        <f t="shared" si="53"/>
        <v>#DIV/0!</v>
      </c>
      <c r="O131" s="69">
        <v>0</v>
      </c>
      <c r="P131" s="70">
        <v>0</v>
      </c>
      <c r="Q131" s="71" t="e">
        <f t="shared" si="54"/>
        <v>#DIV/0!</v>
      </c>
      <c r="R131" s="69">
        <v>0</v>
      </c>
      <c r="S131" s="70">
        <v>0</v>
      </c>
      <c r="T131" s="71" t="e">
        <f t="shared" si="55"/>
        <v>#DIV/0!</v>
      </c>
      <c r="U131" s="69">
        <v>0</v>
      </c>
      <c r="V131" s="70">
        <v>0</v>
      </c>
      <c r="W131" s="71" t="e">
        <f t="shared" si="56"/>
        <v>#DIV/0!</v>
      </c>
      <c r="X131" s="69">
        <v>0</v>
      </c>
      <c r="Y131" s="70">
        <v>0</v>
      </c>
      <c r="Z131" s="71" t="e">
        <f t="shared" si="57"/>
        <v>#DIV/0!</v>
      </c>
      <c r="AA131" s="69">
        <v>0</v>
      </c>
      <c r="AB131" s="70">
        <v>0</v>
      </c>
      <c r="AC131" s="71" t="e">
        <f t="shared" si="58"/>
        <v>#DIV/0!</v>
      </c>
      <c r="AD131" s="69">
        <v>0</v>
      </c>
      <c r="AE131" s="70">
        <v>0</v>
      </c>
      <c r="AF131" s="71" t="e">
        <f t="shared" si="59"/>
        <v>#DIV/0!</v>
      </c>
      <c r="AG131" s="69">
        <v>0</v>
      </c>
      <c r="AH131" s="70">
        <v>0</v>
      </c>
      <c r="AI131" s="71" t="e">
        <f t="shared" si="60"/>
        <v>#DIV/0!</v>
      </c>
      <c r="AJ131" s="69">
        <v>0</v>
      </c>
      <c r="AK131" s="70">
        <v>0</v>
      </c>
      <c r="AL131" s="71" t="e">
        <f t="shared" si="61"/>
        <v>#DIV/0!</v>
      </c>
      <c r="AM131" s="57">
        <v>0</v>
      </c>
      <c r="AN131" s="58"/>
      <c r="AO131" s="64">
        <f t="shared" si="62"/>
        <v>0</v>
      </c>
      <c r="AP131" s="65">
        <f t="shared" si="62"/>
        <v>0</v>
      </c>
      <c r="AR131" s="62">
        <v>0</v>
      </c>
      <c r="AS131" s="62">
        <v>0</v>
      </c>
      <c r="AT131" s="63" t="e">
        <f t="shared" si="63"/>
        <v>#DIV/0!</v>
      </c>
      <c r="AU131" s="62">
        <v>0</v>
      </c>
      <c r="AV131" s="62">
        <v>0</v>
      </c>
      <c r="AW131" s="62">
        <v>0</v>
      </c>
      <c r="AX131" s="62">
        <v>0</v>
      </c>
      <c r="AY131" s="62">
        <v>0</v>
      </c>
      <c r="AZ131" s="63" t="e">
        <f t="shared" si="64"/>
        <v>#DIV/0!</v>
      </c>
      <c r="BA131" s="62">
        <v>0</v>
      </c>
      <c r="BB131" s="62">
        <v>0</v>
      </c>
      <c r="BC131" s="62">
        <v>0</v>
      </c>
      <c r="BD131" s="62">
        <v>0</v>
      </c>
      <c r="BE131" s="62">
        <v>0</v>
      </c>
      <c r="BF131" s="63" t="e">
        <f t="shared" si="65"/>
        <v>#DIV/0!</v>
      </c>
      <c r="BG131" s="62">
        <v>0</v>
      </c>
      <c r="BH131" s="62">
        <v>0</v>
      </c>
      <c r="BI131" s="62">
        <v>0</v>
      </c>
      <c r="BJ131" s="62">
        <v>0</v>
      </c>
      <c r="BK131" s="62">
        <v>0</v>
      </c>
      <c r="BL131" s="63" t="e">
        <f t="shared" si="66"/>
        <v>#DIV/0!</v>
      </c>
      <c r="BM131" s="62">
        <v>0</v>
      </c>
      <c r="BN131" s="62">
        <v>0</v>
      </c>
      <c r="BO131" s="62">
        <v>0</v>
      </c>
      <c r="BP131" s="62">
        <v>0</v>
      </c>
      <c r="BQ131" s="62">
        <v>0</v>
      </c>
      <c r="BR131" s="63" t="e">
        <f t="shared" si="67"/>
        <v>#DIV/0!</v>
      </c>
      <c r="BS131" s="62">
        <v>0</v>
      </c>
      <c r="BT131" s="62">
        <v>0</v>
      </c>
      <c r="BU131" s="62">
        <v>0</v>
      </c>
      <c r="BV131" s="62">
        <v>0</v>
      </c>
      <c r="BW131" s="62">
        <v>0</v>
      </c>
      <c r="BX131" s="63" t="e">
        <f t="shared" si="68"/>
        <v>#DIV/0!</v>
      </c>
      <c r="BY131" s="62">
        <v>0</v>
      </c>
      <c r="BZ131" s="62">
        <v>0</v>
      </c>
      <c r="CA131" s="62">
        <v>0</v>
      </c>
      <c r="CB131" s="62">
        <v>0</v>
      </c>
      <c r="CC131" s="62">
        <v>0</v>
      </c>
      <c r="CD131" s="63" t="e">
        <f t="shared" si="69"/>
        <v>#DIV/0!</v>
      </c>
      <c r="CE131" s="62">
        <v>0</v>
      </c>
      <c r="CF131" s="62">
        <v>0</v>
      </c>
      <c r="CG131" s="62">
        <v>0</v>
      </c>
      <c r="CH131" s="62">
        <v>0</v>
      </c>
      <c r="CI131" s="62">
        <v>0</v>
      </c>
      <c r="CJ131" s="63" t="e">
        <f t="shared" si="70"/>
        <v>#DIV/0!</v>
      </c>
      <c r="CK131" s="62">
        <v>0</v>
      </c>
      <c r="CL131" s="62">
        <v>0</v>
      </c>
      <c r="CM131" s="62">
        <v>0</v>
      </c>
      <c r="CN131" s="62">
        <v>0</v>
      </c>
      <c r="CO131" s="62">
        <v>0</v>
      </c>
      <c r="CP131" s="63" t="e">
        <f t="shared" si="71"/>
        <v>#DIV/0!</v>
      </c>
      <c r="CQ131" s="62">
        <v>0</v>
      </c>
      <c r="CR131" s="62">
        <v>0</v>
      </c>
      <c r="CS131" s="62">
        <v>0</v>
      </c>
      <c r="CT131" s="62">
        <v>0</v>
      </c>
      <c r="CU131" s="62">
        <v>0</v>
      </c>
      <c r="CV131" s="63" t="e">
        <f t="shared" si="72"/>
        <v>#DIV/0!</v>
      </c>
      <c r="CW131" s="62">
        <v>0</v>
      </c>
      <c r="CX131" s="62">
        <v>0</v>
      </c>
      <c r="CY131" s="62">
        <v>0</v>
      </c>
      <c r="CZ131" s="62">
        <v>0</v>
      </c>
      <c r="DA131" s="62">
        <v>0</v>
      </c>
      <c r="DB131" s="63" t="e">
        <f t="shared" si="73"/>
        <v>#DIV/0!</v>
      </c>
      <c r="DC131" s="62">
        <v>0</v>
      </c>
      <c r="DD131" s="62">
        <v>0</v>
      </c>
    </row>
    <row r="132" spans="1:108" ht="26.45" customHeight="1" x14ac:dyDescent="0.2">
      <c r="A132" s="49">
        <v>233.33333333333334</v>
      </c>
      <c r="B132" s="66" t="s">
        <v>295</v>
      </c>
      <c r="C132" s="85">
        <f t="shared" si="50"/>
        <v>39</v>
      </c>
      <c r="D132" s="67" t="s">
        <v>296</v>
      </c>
      <c r="E132" s="68"/>
      <c r="F132" s="69">
        <v>0</v>
      </c>
      <c r="G132" s="70">
        <v>0</v>
      </c>
      <c r="H132" s="71" t="e">
        <f t="shared" si="51"/>
        <v>#DIV/0!</v>
      </c>
      <c r="I132" s="69">
        <v>0</v>
      </c>
      <c r="J132" s="70">
        <v>0</v>
      </c>
      <c r="K132" s="71" t="e">
        <f t="shared" si="52"/>
        <v>#DIV/0!</v>
      </c>
      <c r="L132" s="69">
        <v>0</v>
      </c>
      <c r="M132" s="70">
        <v>0</v>
      </c>
      <c r="N132" s="71" t="e">
        <f t="shared" si="53"/>
        <v>#DIV/0!</v>
      </c>
      <c r="O132" s="69">
        <v>0</v>
      </c>
      <c r="P132" s="70">
        <v>0</v>
      </c>
      <c r="Q132" s="71" t="e">
        <f t="shared" si="54"/>
        <v>#DIV/0!</v>
      </c>
      <c r="R132" s="69">
        <v>0</v>
      </c>
      <c r="S132" s="70">
        <v>0</v>
      </c>
      <c r="T132" s="71" t="e">
        <f t="shared" si="55"/>
        <v>#DIV/0!</v>
      </c>
      <c r="U132" s="69">
        <v>0</v>
      </c>
      <c r="V132" s="70">
        <v>0</v>
      </c>
      <c r="W132" s="71" t="e">
        <f t="shared" si="56"/>
        <v>#DIV/0!</v>
      </c>
      <c r="X132" s="69">
        <v>0</v>
      </c>
      <c r="Y132" s="70">
        <v>0</v>
      </c>
      <c r="Z132" s="71" t="e">
        <f t="shared" si="57"/>
        <v>#DIV/0!</v>
      </c>
      <c r="AA132" s="69">
        <v>0</v>
      </c>
      <c r="AB132" s="70">
        <v>0</v>
      </c>
      <c r="AC132" s="71" t="e">
        <f t="shared" si="58"/>
        <v>#DIV/0!</v>
      </c>
      <c r="AD132" s="69">
        <v>0</v>
      </c>
      <c r="AE132" s="70">
        <v>0</v>
      </c>
      <c r="AF132" s="71" t="e">
        <f t="shared" si="59"/>
        <v>#DIV/0!</v>
      </c>
      <c r="AG132" s="69">
        <v>0</v>
      </c>
      <c r="AH132" s="70">
        <v>0</v>
      </c>
      <c r="AI132" s="71" t="e">
        <f t="shared" si="60"/>
        <v>#DIV/0!</v>
      </c>
      <c r="AJ132" s="69">
        <v>0</v>
      </c>
      <c r="AK132" s="70">
        <v>0</v>
      </c>
      <c r="AL132" s="71" t="e">
        <f t="shared" si="61"/>
        <v>#DIV/0!</v>
      </c>
      <c r="AM132" s="57">
        <v>0</v>
      </c>
      <c r="AN132" s="58"/>
      <c r="AO132" s="64">
        <f t="shared" si="62"/>
        <v>0</v>
      </c>
      <c r="AP132" s="65">
        <f t="shared" si="62"/>
        <v>0</v>
      </c>
      <c r="AR132" s="62">
        <v>0</v>
      </c>
      <c r="AS132" s="62">
        <v>0</v>
      </c>
      <c r="AT132" s="63" t="e">
        <f t="shared" si="63"/>
        <v>#DIV/0!</v>
      </c>
      <c r="AU132" s="62">
        <v>0</v>
      </c>
      <c r="AV132" s="62">
        <v>0</v>
      </c>
      <c r="AW132" s="62">
        <v>0</v>
      </c>
      <c r="AX132" s="62">
        <v>0</v>
      </c>
      <c r="AY132" s="62">
        <v>0</v>
      </c>
      <c r="AZ132" s="63" t="e">
        <f t="shared" si="64"/>
        <v>#DIV/0!</v>
      </c>
      <c r="BA132" s="62">
        <v>0</v>
      </c>
      <c r="BB132" s="62">
        <v>0</v>
      </c>
      <c r="BC132" s="62">
        <v>0</v>
      </c>
      <c r="BD132" s="62">
        <v>0</v>
      </c>
      <c r="BE132" s="62">
        <v>0</v>
      </c>
      <c r="BF132" s="63" t="e">
        <f t="shared" si="65"/>
        <v>#DIV/0!</v>
      </c>
      <c r="BG132" s="62">
        <v>0</v>
      </c>
      <c r="BH132" s="62">
        <v>0</v>
      </c>
      <c r="BI132" s="62">
        <v>0</v>
      </c>
      <c r="BJ132" s="62">
        <v>0</v>
      </c>
      <c r="BK132" s="62">
        <v>0</v>
      </c>
      <c r="BL132" s="63" t="e">
        <f t="shared" si="66"/>
        <v>#DIV/0!</v>
      </c>
      <c r="BM132" s="62">
        <v>0</v>
      </c>
      <c r="BN132" s="62">
        <v>0</v>
      </c>
      <c r="BO132" s="62">
        <v>0</v>
      </c>
      <c r="BP132" s="62">
        <v>0</v>
      </c>
      <c r="BQ132" s="62">
        <v>0</v>
      </c>
      <c r="BR132" s="63" t="e">
        <f t="shared" si="67"/>
        <v>#DIV/0!</v>
      </c>
      <c r="BS132" s="62">
        <v>0</v>
      </c>
      <c r="BT132" s="62">
        <v>0</v>
      </c>
      <c r="BU132" s="62">
        <v>0</v>
      </c>
      <c r="BV132" s="62">
        <v>0</v>
      </c>
      <c r="BW132" s="62">
        <v>0</v>
      </c>
      <c r="BX132" s="63" t="e">
        <f t="shared" si="68"/>
        <v>#DIV/0!</v>
      </c>
      <c r="BY132" s="62">
        <v>0</v>
      </c>
      <c r="BZ132" s="62">
        <v>0</v>
      </c>
      <c r="CA132" s="62">
        <v>0</v>
      </c>
      <c r="CB132" s="62">
        <v>0</v>
      </c>
      <c r="CC132" s="62">
        <v>0</v>
      </c>
      <c r="CD132" s="63" t="e">
        <f t="shared" si="69"/>
        <v>#DIV/0!</v>
      </c>
      <c r="CE132" s="62">
        <v>0</v>
      </c>
      <c r="CF132" s="62">
        <v>0</v>
      </c>
      <c r="CG132" s="62">
        <v>0</v>
      </c>
      <c r="CH132" s="62">
        <v>0</v>
      </c>
      <c r="CI132" s="62">
        <v>0</v>
      </c>
      <c r="CJ132" s="63" t="e">
        <f t="shared" si="70"/>
        <v>#DIV/0!</v>
      </c>
      <c r="CK132" s="62">
        <v>0</v>
      </c>
      <c r="CL132" s="62">
        <v>0</v>
      </c>
      <c r="CM132" s="62">
        <v>0</v>
      </c>
      <c r="CN132" s="62">
        <v>0</v>
      </c>
      <c r="CO132" s="62">
        <v>0</v>
      </c>
      <c r="CP132" s="63" t="e">
        <f t="shared" si="71"/>
        <v>#DIV/0!</v>
      </c>
      <c r="CQ132" s="62">
        <v>0</v>
      </c>
      <c r="CR132" s="62">
        <v>0</v>
      </c>
      <c r="CS132" s="62">
        <v>0</v>
      </c>
      <c r="CT132" s="62">
        <v>0</v>
      </c>
      <c r="CU132" s="62">
        <v>0</v>
      </c>
      <c r="CV132" s="63" t="e">
        <f t="shared" si="72"/>
        <v>#DIV/0!</v>
      </c>
      <c r="CW132" s="62">
        <v>0</v>
      </c>
      <c r="CX132" s="62">
        <v>0</v>
      </c>
      <c r="CY132" s="62">
        <v>0</v>
      </c>
      <c r="CZ132" s="62">
        <v>0</v>
      </c>
      <c r="DA132" s="62">
        <v>0</v>
      </c>
      <c r="DB132" s="63" t="e">
        <f t="shared" si="73"/>
        <v>#DIV/0!</v>
      </c>
      <c r="DC132" s="62">
        <v>0</v>
      </c>
      <c r="DD132" s="62">
        <v>0</v>
      </c>
    </row>
    <row r="133" spans="1:108" ht="26.45" customHeight="1" x14ac:dyDescent="0.2">
      <c r="A133" s="49">
        <v>7</v>
      </c>
      <c r="B133" s="66" t="s">
        <v>297</v>
      </c>
      <c r="C133" s="85">
        <f t="shared" si="50"/>
        <v>40</v>
      </c>
      <c r="D133" s="67" t="s">
        <v>298</v>
      </c>
      <c r="E133" s="68" t="s">
        <v>250</v>
      </c>
      <c r="F133" s="69">
        <v>0</v>
      </c>
      <c r="G133" s="70">
        <v>0</v>
      </c>
      <c r="H133" s="71" t="e">
        <f t="shared" si="51"/>
        <v>#DIV/0!</v>
      </c>
      <c r="I133" s="69">
        <v>0</v>
      </c>
      <c r="J133" s="70">
        <v>0</v>
      </c>
      <c r="K133" s="71" t="e">
        <f t="shared" si="52"/>
        <v>#DIV/0!</v>
      </c>
      <c r="L133" s="69">
        <v>0</v>
      </c>
      <c r="M133" s="70">
        <v>0</v>
      </c>
      <c r="N133" s="71" t="e">
        <f t="shared" si="53"/>
        <v>#DIV/0!</v>
      </c>
      <c r="O133" s="69">
        <v>0</v>
      </c>
      <c r="P133" s="70">
        <v>0</v>
      </c>
      <c r="Q133" s="71" t="e">
        <f t="shared" si="54"/>
        <v>#DIV/0!</v>
      </c>
      <c r="R133" s="69">
        <v>0</v>
      </c>
      <c r="S133" s="70">
        <v>0</v>
      </c>
      <c r="T133" s="71" t="e">
        <f t="shared" si="55"/>
        <v>#DIV/0!</v>
      </c>
      <c r="U133" s="69">
        <v>0</v>
      </c>
      <c r="V133" s="70">
        <v>0</v>
      </c>
      <c r="W133" s="71" t="e">
        <f t="shared" si="56"/>
        <v>#DIV/0!</v>
      </c>
      <c r="X133" s="69">
        <v>0</v>
      </c>
      <c r="Y133" s="70">
        <v>0</v>
      </c>
      <c r="Z133" s="71" t="e">
        <f t="shared" si="57"/>
        <v>#DIV/0!</v>
      </c>
      <c r="AA133" s="69">
        <v>0</v>
      </c>
      <c r="AB133" s="70">
        <v>0</v>
      </c>
      <c r="AC133" s="71" t="e">
        <f t="shared" si="58"/>
        <v>#DIV/0!</v>
      </c>
      <c r="AD133" s="69">
        <v>0</v>
      </c>
      <c r="AE133" s="70">
        <v>0</v>
      </c>
      <c r="AF133" s="71" t="e">
        <f t="shared" si="59"/>
        <v>#DIV/0!</v>
      </c>
      <c r="AG133" s="69">
        <v>0</v>
      </c>
      <c r="AH133" s="70">
        <v>0</v>
      </c>
      <c r="AI133" s="71" t="e">
        <f t="shared" si="60"/>
        <v>#DIV/0!</v>
      </c>
      <c r="AJ133" s="69">
        <v>0</v>
      </c>
      <c r="AK133" s="70">
        <v>0</v>
      </c>
      <c r="AL133" s="71" t="e">
        <f t="shared" si="61"/>
        <v>#DIV/0!</v>
      </c>
      <c r="AM133" s="57">
        <v>0</v>
      </c>
      <c r="AN133" s="58"/>
      <c r="AO133" s="64">
        <f t="shared" si="62"/>
        <v>0</v>
      </c>
      <c r="AP133" s="65">
        <f t="shared" si="62"/>
        <v>0</v>
      </c>
      <c r="AR133" s="62">
        <v>0</v>
      </c>
      <c r="AS133" s="62">
        <v>0</v>
      </c>
      <c r="AT133" s="63" t="e">
        <f t="shared" si="63"/>
        <v>#DIV/0!</v>
      </c>
      <c r="AU133" s="62">
        <v>0</v>
      </c>
      <c r="AV133" s="62">
        <v>0</v>
      </c>
      <c r="AW133" s="62">
        <v>0</v>
      </c>
      <c r="AX133" s="62">
        <v>0</v>
      </c>
      <c r="AY133" s="62">
        <v>0</v>
      </c>
      <c r="AZ133" s="63" t="e">
        <f t="shared" si="64"/>
        <v>#DIV/0!</v>
      </c>
      <c r="BA133" s="62">
        <v>0</v>
      </c>
      <c r="BB133" s="62">
        <v>0</v>
      </c>
      <c r="BC133" s="62">
        <v>0</v>
      </c>
      <c r="BD133" s="62">
        <v>0</v>
      </c>
      <c r="BE133" s="62">
        <v>0</v>
      </c>
      <c r="BF133" s="63" t="e">
        <f t="shared" si="65"/>
        <v>#DIV/0!</v>
      </c>
      <c r="BG133" s="62">
        <v>0</v>
      </c>
      <c r="BH133" s="62">
        <v>0</v>
      </c>
      <c r="BI133" s="62">
        <v>0</v>
      </c>
      <c r="BJ133" s="62">
        <v>0</v>
      </c>
      <c r="BK133" s="62">
        <v>0</v>
      </c>
      <c r="BL133" s="63" t="e">
        <f t="shared" si="66"/>
        <v>#DIV/0!</v>
      </c>
      <c r="BM133" s="62">
        <v>0</v>
      </c>
      <c r="BN133" s="62">
        <v>0</v>
      </c>
      <c r="BO133" s="62">
        <v>0</v>
      </c>
      <c r="BP133" s="62">
        <v>0</v>
      </c>
      <c r="BQ133" s="62">
        <v>0</v>
      </c>
      <c r="BR133" s="63" t="e">
        <f t="shared" si="67"/>
        <v>#DIV/0!</v>
      </c>
      <c r="BS133" s="62">
        <v>0</v>
      </c>
      <c r="BT133" s="62">
        <v>0</v>
      </c>
      <c r="BU133" s="62">
        <v>0</v>
      </c>
      <c r="BV133" s="62">
        <v>0</v>
      </c>
      <c r="BW133" s="62">
        <v>0</v>
      </c>
      <c r="BX133" s="63" t="e">
        <f t="shared" si="68"/>
        <v>#DIV/0!</v>
      </c>
      <c r="BY133" s="62">
        <v>0</v>
      </c>
      <c r="BZ133" s="62">
        <v>0</v>
      </c>
      <c r="CA133" s="62">
        <v>0</v>
      </c>
      <c r="CB133" s="62">
        <v>0</v>
      </c>
      <c r="CC133" s="62">
        <v>0</v>
      </c>
      <c r="CD133" s="63" t="e">
        <f t="shared" si="69"/>
        <v>#DIV/0!</v>
      </c>
      <c r="CE133" s="62">
        <v>0</v>
      </c>
      <c r="CF133" s="62">
        <v>0</v>
      </c>
      <c r="CG133" s="62">
        <v>0</v>
      </c>
      <c r="CH133" s="62">
        <v>0</v>
      </c>
      <c r="CI133" s="62">
        <v>0</v>
      </c>
      <c r="CJ133" s="63" t="e">
        <f t="shared" si="70"/>
        <v>#DIV/0!</v>
      </c>
      <c r="CK133" s="62">
        <v>0</v>
      </c>
      <c r="CL133" s="62">
        <v>0</v>
      </c>
      <c r="CM133" s="62">
        <v>0</v>
      </c>
      <c r="CN133" s="62">
        <v>0</v>
      </c>
      <c r="CO133" s="62">
        <v>0</v>
      </c>
      <c r="CP133" s="63" t="e">
        <f t="shared" si="71"/>
        <v>#DIV/0!</v>
      </c>
      <c r="CQ133" s="62">
        <v>0</v>
      </c>
      <c r="CR133" s="62">
        <v>0</v>
      </c>
      <c r="CS133" s="62">
        <v>0</v>
      </c>
      <c r="CT133" s="62">
        <v>0</v>
      </c>
      <c r="CU133" s="62">
        <v>0</v>
      </c>
      <c r="CV133" s="63" t="e">
        <f t="shared" si="72"/>
        <v>#DIV/0!</v>
      </c>
      <c r="CW133" s="62">
        <v>0</v>
      </c>
      <c r="CX133" s="62">
        <v>0</v>
      </c>
      <c r="CY133" s="62">
        <v>0</v>
      </c>
      <c r="CZ133" s="62">
        <v>0</v>
      </c>
      <c r="DA133" s="62">
        <v>0</v>
      </c>
      <c r="DB133" s="63" t="e">
        <f t="shared" si="73"/>
        <v>#DIV/0!</v>
      </c>
      <c r="DC133" s="62">
        <v>0</v>
      </c>
      <c r="DD133" s="62">
        <v>0</v>
      </c>
    </row>
    <row r="134" spans="1:108" ht="26.45" customHeight="1" x14ac:dyDescent="0.2">
      <c r="A134" s="49">
        <v>350</v>
      </c>
      <c r="B134" s="66" t="s">
        <v>299</v>
      </c>
      <c r="C134" s="85">
        <f t="shared" si="50"/>
        <v>41</v>
      </c>
      <c r="D134" s="67" t="s">
        <v>300</v>
      </c>
      <c r="E134" s="68"/>
      <c r="F134" s="69">
        <v>0</v>
      </c>
      <c r="G134" s="70">
        <v>0</v>
      </c>
      <c r="H134" s="71" t="e">
        <f t="shared" si="51"/>
        <v>#DIV/0!</v>
      </c>
      <c r="I134" s="69">
        <v>0</v>
      </c>
      <c r="J134" s="70">
        <v>0</v>
      </c>
      <c r="K134" s="71" t="e">
        <f t="shared" si="52"/>
        <v>#DIV/0!</v>
      </c>
      <c r="L134" s="69">
        <v>0</v>
      </c>
      <c r="M134" s="70">
        <v>0</v>
      </c>
      <c r="N134" s="71" t="e">
        <f t="shared" si="53"/>
        <v>#DIV/0!</v>
      </c>
      <c r="O134" s="69">
        <v>0</v>
      </c>
      <c r="P134" s="70">
        <v>0</v>
      </c>
      <c r="Q134" s="71" t="e">
        <f t="shared" si="54"/>
        <v>#DIV/0!</v>
      </c>
      <c r="R134" s="69">
        <v>0</v>
      </c>
      <c r="S134" s="70">
        <v>0</v>
      </c>
      <c r="T134" s="71" t="e">
        <f t="shared" si="55"/>
        <v>#DIV/0!</v>
      </c>
      <c r="U134" s="69">
        <v>0</v>
      </c>
      <c r="V134" s="70">
        <v>0</v>
      </c>
      <c r="W134" s="71" t="e">
        <f t="shared" si="56"/>
        <v>#DIV/0!</v>
      </c>
      <c r="X134" s="69">
        <v>0</v>
      </c>
      <c r="Y134" s="70">
        <v>0</v>
      </c>
      <c r="Z134" s="71" t="e">
        <f t="shared" si="57"/>
        <v>#DIV/0!</v>
      </c>
      <c r="AA134" s="69">
        <v>0</v>
      </c>
      <c r="AB134" s="70">
        <v>0</v>
      </c>
      <c r="AC134" s="71" t="e">
        <f t="shared" si="58"/>
        <v>#DIV/0!</v>
      </c>
      <c r="AD134" s="69">
        <v>0</v>
      </c>
      <c r="AE134" s="70">
        <v>0</v>
      </c>
      <c r="AF134" s="71" t="e">
        <f t="shared" si="59"/>
        <v>#DIV/0!</v>
      </c>
      <c r="AG134" s="69">
        <v>0</v>
      </c>
      <c r="AH134" s="70">
        <v>0</v>
      </c>
      <c r="AI134" s="71" t="e">
        <f t="shared" si="60"/>
        <v>#DIV/0!</v>
      </c>
      <c r="AJ134" s="69">
        <v>0</v>
      </c>
      <c r="AK134" s="70">
        <v>0</v>
      </c>
      <c r="AL134" s="71" t="e">
        <f t="shared" si="61"/>
        <v>#DIV/0!</v>
      </c>
      <c r="AM134" s="57">
        <v>0</v>
      </c>
      <c r="AN134" s="58"/>
      <c r="AO134" s="64">
        <f t="shared" si="62"/>
        <v>0</v>
      </c>
      <c r="AP134" s="65">
        <f t="shared" si="62"/>
        <v>0</v>
      </c>
      <c r="AR134" s="62">
        <v>0</v>
      </c>
      <c r="AS134" s="62">
        <v>0</v>
      </c>
      <c r="AT134" s="63" t="e">
        <f t="shared" si="63"/>
        <v>#DIV/0!</v>
      </c>
      <c r="AU134" s="62">
        <v>0</v>
      </c>
      <c r="AV134" s="62">
        <v>0</v>
      </c>
      <c r="AW134" s="62">
        <v>0</v>
      </c>
      <c r="AX134" s="62">
        <v>0</v>
      </c>
      <c r="AY134" s="62">
        <v>0</v>
      </c>
      <c r="AZ134" s="63" t="e">
        <f t="shared" si="64"/>
        <v>#DIV/0!</v>
      </c>
      <c r="BA134" s="62">
        <v>0</v>
      </c>
      <c r="BB134" s="62">
        <v>0</v>
      </c>
      <c r="BC134" s="62">
        <v>0</v>
      </c>
      <c r="BD134" s="62">
        <v>0</v>
      </c>
      <c r="BE134" s="62">
        <v>0</v>
      </c>
      <c r="BF134" s="63" t="e">
        <f t="shared" si="65"/>
        <v>#DIV/0!</v>
      </c>
      <c r="BG134" s="62">
        <v>0</v>
      </c>
      <c r="BH134" s="62">
        <v>0</v>
      </c>
      <c r="BI134" s="62">
        <v>0</v>
      </c>
      <c r="BJ134" s="62">
        <v>0</v>
      </c>
      <c r="BK134" s="62">
        <v>0</v>
      </c>
      <c r="BL134" s="63" t="e">
        <f t="shared" si="66"/>
        <v>#DIV/0!</v>
      </c>
      <c r="BM134" s="62">
        <v>0</v>
      </c>
      <c r="BN134" s="62">
        <v>0</v>
      </c>
      <c r="BO134" s="62">
        <v>0</v>
      </c>
      <c r="BP134" s="62">
        <v>0</v>
      </c>
      <c r="BQ134" s="62">
        <v>0</v>
      </c>
      <c r="BR134" s="63" t="e">
        <f t="shared" si="67"/>
        <v>#DIV/0!</v>
      </c>
      <c r="BS134" s="62">
        <v>0</v>
      </c>
      <c r="BT134" s="62">
        <v>0</v>
      </c>
      <c r="BU134" s="62">
        <v>0</v>
      </c>
      <c r="BV134" s="62">
        <v>0</v>
      </c>
      <c r="BW134" s="62">
        <v>0</v>
      </c>
      <c r="BX134" s="63" t="e">
        <f t="shared" si="68"/>
        <v>#DIV/0!</v>
      </c>
      <c r="BY134" s="62">
        <v>0</v>
      </c>
      <c r="BZ134" s="62">
        <v>0</v>
      </c>
      <c r="CA134" s="62">
        <v>0</v>
      </c>
      <c r="CB134" s="62">
        <v>0</v>
      </c>
      <c r="CC134" s="62">
        <v>0</v>
      </c>
      <c r="CD134" s="63" t="e">
        <f t="shared" si="69"/>
        <v>#DIV/0!</v>
      </c>
      <c r="CE134" s="62">
        <v>0</v>
      </c>
      <c r="CF134" s="62">
        <v>0</v>
      </c>
      <c r="CG134" s="62">
        <v>0</v>
      </c>
      <c r="CH134" s="62">
        <v>0</v>
      </c>
      <c r="CI134" s="62">
        <v>0</v>
      </c>
      <c r="CJ134" s="63" t="e">
        <f t="shared" si="70"/>
        <v>#DIV/0!</v>
      </c>
      <c r="CK134" s="62">
        <v>0</v>
      </c>
      <c r="CL134" s="62">
        <v>0</v>
      </c>
      <c r="CM134" s="62">
        <v>0</v>
      </c>
      <c r="CN134" s="62">
        <v>0</v>
      </c>
      <c r="CO134" s="62">
        <v>0</v>
      </c>
      <c r="CP134" s="63" t="e">
        <f t="shared" si="71"/>
        <v>#DIV/0!</v>
      </c>
      <c r="CQ134" s="62">
        <v>0</v>
      </c>
      <c r="CR134" s="62">
        <v>0</v>
      </c>
      <c r="CS134" s="62">
        <v>0</v>
      </c>
      <c r="CT134" s="62">
        <v>0</v>
      </c>
      <c r="CU134" s="62">
        <v>0</v>
      </c>
      <c r="CV134" s="63" t="e">
        <f t="shared" si="72"/>
        <v>#DIV/0!</v>
      </c>
      <c r="CW134" s="62">
        <v>0</v>
      </c>
      <c r="CX134" s="62">
        <v>0</v>
      </c>
      <c r="CY134" s="62">
        <v>0</v>
      </c>
      <c r="CZ134" s="62">
        <v>0</v>
      </c>
      <c r="DA134" s="62">
        <v>0</v>
      </c>
      <c r="DB134" s="63" t="e">
        <f t="shared" si="73"/>
        <v>#DIV/0!</v>
      </c>
      <c r="DC134" s="62">
        <v>0</v>
      </c>
      <c r="DD134" s="62">
        <v>0</v>
      </c>
    </row>
    <row r="135" spans="1:108" ht="26.45" customHeight="1" x14ac:dyDescent="0.2">
      <c r="A135" s="49">
        <v>10.5</v>
      </c>
      <c r="B135" s="66" t="s">
        <v>301</v>
      </c>
      <c r="C135" s="85">
        <f t="shared" si="50"/>
        <v>42</v>
      </c>
      <c r="D135" s="67" t="s">
        <v>302</v>
      </c>
      <c r="E135" s="68"/>
      <c r="F135" s="69">
        <v>0</v>
      </c>
      <c r="G135" s="70">
        <v>0</v>
      </c>
      <c r="H135" s="71" t="e">
        <f t="shared" si="51"/>
        <v>#DIV/0!</v>
      </c>
      <c r="I135" s="69">
        <v>0</v>
      </c>
      <c r="J135" s="70">
        <v>0</v>
      </c>
      <c r="K135" s="71" t="e">
        <f t="shared" si="52"/>
        <v>#DIV/0!</v>
      </c>
      <c r="L135" s="69">
        <v>0</v>
      </c>
      <c r="M135" s="70">
        <v>0</v>
      </c>
      <c r="N135" s="71" t="e">
        <f t="shared" si="53"/>
        <v>#DIV/0!</v>
      </c>
      <c r="O135" s="69">
        <v>0</v>
      </c>
      <c r="P135" s="70">
        <v>0</v>
      </c>
      <c r="Q135" s="71" t="e">
        <f t="shared" si="54"/>
        <v>#DIV/0!</v>
      </c>
      <c r="R135" s="69">
        <v>0</v>
      </c>
      <c r="S135" s="70">
        <v>0</v>
      </c>
      <c r="T135" s="71" t="e">
        <f t="shared" si="55"/>
        <v>#DIV/0!</v>
      </c>
      <c r="U135" s="69">
        <v>0</v>
      </c>
      <c r="V135" s="70">
        <v>0</v>
      </c>
      <c r="W135" s="71" t="e">
        <f t="shared" si="56"/>
        <v>#DIV/0!</v>
      </c>
      <c r="X135" s="69">
        <v>0</v>
      </c>
      <c r="Y135" s="70">
        <v>0</v>
      </c>
      <c r="Z135" s="71" t="e">
        <f t="shared" si="57"/>
        <v>#DIV/0!</v>
      </c>
      <c r="AA135" s="69">
        <v>0</v>
      </c>
      <c r="AB135" s="70">
        <v>0</v>
      </c>
      <c r="AC135" s="71" t="e">
        <f t="shared" si="58"/>
        <v>#DIV/0!</v>
      </c>
      <c r="AD135" s="69">
        <v>0</v>
      </c>
      <c r="AE135" s="70">
        <v>0</v>
      </c>
      <c r="AF135" s="71" t="e">
        <f t="shared" si="59"/>
        <v>#DIV/0!</v>
      </c>
      <c r="AG135" s="69">
        <v>0</v>
      </c>
      <c r="AH135" s="70">
        <v>0</v>
      </c>
      <c r="AI135" s="71" t="e">
        <f t="shared" si="60"/>
        <v>#DIV/0!</v>
      </c>
      <c r="AJ135" s="69">
        <v>0</v>
      </c>
      <c r="AK135" s="70">
        <v>0</v>
      </c>
      <c r="AL135" s="71" t="e">
        <f t="shared" si="61"/>
        <v>#DIV/0!</v>
      </c>
      <c r="AM135" s="57">
        <v>0</v>
      </c>
      <c r="AN135" s="58"/>
      <c r="AO135" s="64">
        <f t="shared" si="62"/>
        <v>0</v>
      </c>
      <c r="AP135" s="65">
        <f t="shared" si="62"/>
        <v>0</v>
      </c>
      <c r="AR135" s="62">
        <v>0</v>
      </c>
      <c r="AS135" s="62">
        <v>0</v>
      </c>
      <c r="AT135" s="63" t="e">
        <f t="shared" si="63"/>
        <v>#DIV/0!</v>
      </c>
      <c r="AU135" s="62">
        <v>0</v>
      </c>
      <c r="AV135" s="62">
        <v>0</v>
      </c>
      <c r="AW135" s="62">
        <v>0</v>
      </c>
      <c r="AX135" s="62">
        <v>0</v>
      </c>
      <c r="AY135" s="62">
        <v>0</v>
      </c>
      <c r="AZ135" s="63" t="e">
        <f t="shared" si="64"/>
        <v>#DIV/0!</v>
      </c>
      <c r="BA135" s="62">
        <v>0</v>
      </c>
      <c r="BB135" s="62">
        <v>0</v>
      </c>
      <c r="BC135" s="62">
        <v>0</v>
      </c>
      <c r="BD135" s="62">
        <v>0</v>
      </c>
      <c r="BE135" s="62">
        <v>0</v>
      </c>
      <c r="BF135" s="63" t="e">
        <f t="shared" si="65"/>
        <v>#DIV/0!</v>
      </c>
      <c r="BG135" s="62">
        <v>0</v>
      </c>
      <c r="BH135" s="62">
        <v>0</v>
      </c>
      <c r="BI135" s="62">
        <v>0</v>
      </c>
      <c r="BJ135" s="62">
        <v>0</v>
      </c>
      <c r="BK135" s="62">
        <v>0</v>
      </c>
      <c r="BL135" s="63" t="e">
        <f t="shared" si="66"/>
        <v>#DIV/0!</v>
      </c>
      <c r="BM135" s="62">
        <v>0</v>
      </c>
      <c r="BN135" s="62">
        <v>0</v>
      </c>
      <c r="BO135" s="62">
        <v>0</v>
      </c>
      <c r="BP135" s="62">
        <v>0</v>
      </c>
      <c r="BQ135" s="62">
        <v>0</v>
      </c>
      <c r="BR135" s="63" t="e">
        <f t="shared" si="67"/>
        <v>#DIV/0!</v>
      </c>
      <c r="BS135" s="62">
        <v>0</v>
      </c>
      <c r="BT135" s="62">
        <v>0</v>
      </c>
      <c r="BU135" s="62">
        <v>0</v>
      </c>
      <c r="BV135" s="62">
        <v>0</v>
      </c>
      <c r="BW135" s="62">
        <v>0</v>
      </c>
      <c r="BX135" s="63" t="e">
        <f t="shared" si="68"/>
        <v>#DIV/0!</v>
      </c>
      <c r="BY135" s="62">
        <v>0</v>
      </c>
      <c r="BZ135" s="62">
        <v>0</v>
      </c>
      <c r="CA135" s="62">
        <v>0</v>
      </c>
      <c r="CB135" s="62">
        <v>0</v>
      </c>
      <c r="CC135" s="62">
        <v>0</v>
      </c>
      <c r="CD135" s="63" t="e">
        <f t="shared" si="69"/>
        <v>#DIV/0!</v>
      </c>
      <c r="CE135" s="62">
        <v>0</v>
      </c>
      <c r="CF135" s="62">
        <v>0</v>
      </c>
      <c r="CG135" s="62">
        <v>0</v>
      </c>
      <c r="CH135" s="62">
        <v>0</v>
      </c>
      <c r="CI135" s="62">
        <v>0</v>
      </c>
      <c r="CJ135" s="63" t="e">
        <f t="shared" si="70"/>
        <v>#DIV/0!</v>
      </c>
      <c r="CK135" s="62">
        <v>0</v>
      </c>
      <c r="CL135" s="62">
        <v>0</v>
      </c>
      <c r="CM135" s="62">
        <v>0</v>
      </c>
      <c r="CN135" s="62">
        <v>0</v>
      </c>
      <c r="CO135" s="62">
        <v>0</v>
      </c>
      <c r="CP135" s="63" t="e">
        <f t="shared" si="71"/>
        <v>#DIV/0!</v>
      </c>
      <c r="CQ135" s="62">
        <v>0</v>
      </c>
      <c r="CR135" s="62">
        <v>0</v>
      </c>
      <c r="CS135" s="62">
        <v>0</v>
      </c>
      <c r="CT135" s="62">
        <v>0</v>
      </c>
      <c r="CU135" s="62">
        <v>0</v>
      </c>
      <c r="CV135" s="63" t="e">
        <f t="shared" si="72"/>
        <v>#DIV/0!</v>
      </c>
      <c r="CW135" s="62">
        <v>0</v>
      </c>
      <c r="CX135" s="62">
        <v>0</v>
      </c>
      <c r="CY135" s="62">
        <v>0</v>
      </c>
      <c r="CZ135" s="62">
        <v>0</v>
      </c>
      <c r="DA135" s="62">
        <v>0</v>
      </c>
      <c r="DB135" s="63" t="e">
        <f t="shared" si="73"/>
        <v>#DIV/0!</v>
      </c>
      <c r="DC135" s="62">
        <v>0</v>
      </c>
      <c r="DD135" s="62">
        <v>0</v>
      </c>
    </row>
    <row r="136" spans="1:108" ht="26.45" customHeight="1" x14ac:dyDescent="0.2">
      <c r="A136" s="49">
        <v>660</v>
      </c>
      <c r="B136" s="66" t="s">
        <v>303</v>
      </c>
      <c r="C136" s="85">
        <f t="shared" si="50"/>
        <v>43</v>
      </c>
      <c r="D136" s="67" t="s">
        <v>304</v>
      </c>
      <c r="E136" s="68"/>
      <c r="F136" s="69">
        <v>0</v>
      </c>
      <c r="G136" s="70">
        <v>0</v>
      </c>
      <c r="H136" s="71" t="e">
        <f t="shared" si="51"/>
        <v>#DIV/0!</v>
      </c>
      <c r="I136" s="69">
        <v>0</v>
      </c>
      <c r="J136" s="70">
        <v>0</v>
      </c>
      <c r="K136" s="71" t="e">
        <f t="shared" si="52"/>
        <v>#DIV/0!</v>
      </c>
      <c r="L136" s="69">
        <v>0</v>
      </c>
      <c r="M136" s="70">
        <v>0</v>
      </c>
      <c r="N136" s="71" t="e">
        <f t="shared" si="53"/>
        <v>#DIV/0!</v>
      </c>
      <c r="O136" s="69">
        <v>0</v>
      </c>
      <c r="P136" s="70">
        <v>0</v>
      </c>
      <c r="Q136" s="71" t="e">
        <f t="shared" si="54"/>
        <v>#DIV/0!</v>
      </c>
      <c r="R136" s="69">
        <v>0</v>
      </c>
      <c r="S136" s="70">
        <v>0</v>
      </c>
      <c r="T136" s="71" t="e">
        <f t="shared" si="55"/>
        <v>#DIV/0!</v>
      </c>
      <c r="U136" s="69">
        <v>0</v>
      </c>
      <c r="V136" s="70">
        <v>0</v>
      </c>
      <c r="W136" s="71" t="e">
        <f t="shared" si="56"/>
        <v>#DIV/0!</v>
      </c>
      <c r="X136" s="69">
        <v>0</v>
      </c>
      <c r="Y136" s="70">
        <v>0</v>
      </c>
      <c r="Z136" s="71" t="e">
        <f t="shared" si="57"/>
        <v>#DIV/0!</v>
      </c>
      <c r="AA136" s="69">
        <v>0</v>
      </c>
      <c r="AB136" s="70">
        <v>0</v>
      </c>
      <c r="AC136" s="71" t="e">
        <f t="shared" si="58"/>
        <v>#DIV/0!</v>
      </c>
      <c r="AD136" s="69">
        <v>0</v>
      </c>
      <c r="AE136" s="70">
        <v>0</v>
      </c>
      <c r="AF136" s="71" t="e">
        <f t="shared" si="59"/>
        <v>#DIV/0!</v>
      </c>
      <c r="AG136" s="69">
        <v>0</v>
      </c>
      <c r="AH136" s="70">
        <v>0</v>
      </c>
      <c r="AI136" s="71" t="e">
        <f t="shared" si="60"/>
        <v>#DIV/0!</v>
      </c>
      <c r="AJ136" s="69">
        <v>0</v>
      </c>
      <c r="AK136" s="70">
        <v>0</v>
      </c>
      <c r="AL136" s="71" t="e">
        <f t="shared" si="61"/>
        <v>#DIV/0!</v>
      </c>
      <c r="AM136" s="57">
        <v>0</v>
      </c>
      <c r="AN136" s="58"/>
      <c r="AO136" s="64">
        <f t="shared" si="62"/>
        <v>0</v>
      </c>
      <c r="AP136" s="65">
        <f t="shared" si="62"/>
        <v>0</v>
      </c>
      <c r="AR136" s="62">
        <v>0</v>
      </c>
      <c r="AS136" s="62">
        <v>0</v>
      </c>
      <c r="AT136" s="63" t="e">
        <f t="shared" si="63"/>
        <v>#DIV/0!</v>
      </c>
      <c r="AU136" s="62">
        <v>0</v>
      </c>
      <c r="AV136" s="62">
        <v>0</v>
      </c>
      <c r="AW136" s="62">
        <v>0</v>
      </c>
      <c r="AX136" s="62">
        <v>0</v>
      </c>
      <c r="AY136" s="62">
        <v>0</v>
      </c>
      <c r="AZ136" s="63" t="e">
        <f t="shared" si="64"/>
        <v>#DIV/0!</v>
      </c>
      <c r="BA136" s="62">
        <v>0</v>
      </c>
      <c r="BB136" s="62">
        <v>0</v>
      </c>
      <c r="BC136" s="62">
        <v>0</v>
      </c>
      <c r="BD136" s="62">
        <v>0</v>
      </c>
      <c r="BE136" s="62">
        <v>0</v>
      </c>
      <c r="BF136" s="63" t="e">
        <f t="shared" si="65"/>
        <v>#DIV/0!</v>
      </c>
      <c r="BG136" s="62">
        <v>0</v>
      </c>
      <c r="BH136" s="62">
        <v>0</v>
      </c>
      <c r="BI136" s="62">
        <v>0</v>
      </c>
      <c r="BJ136" s="62">
        <v>0</v>
      </c>
      <c r="BK136" s="62">
        <v>0</v>
      </c>
      <c r="BL136" s="63" t="e">
        <f t="shared" si="66"/>
        <v>#DIV/0!</v>
      </c>
      <c r="BM136" s="62">
        <v>0</v>
      </c>
      <c r="BN136" s="62">
        <v>0</v>
      </c>
      <c r="BO136" s="62">
        <v>0</v>
      </c>
      <c r="BP136" s="62">
        <v>0</v>
      </c>
      <c r="BQ136" s="62">
        <v>0</v>
      </c>
      <c r="BR136" s="63" t="e">
        <f t="shared" si="67"/>
        <v>#DIV/0!</v>
      </c>
      <c r="BS136" s="62">
        <v>0</v>
      </c>
      <c r="BT136" s="62">
        <v>0</v>
      </c>
      <c r="BU136" s="62">
        <v>0</v>
      </c>
      <c r="BV136" s="62">
        <v>0</v>
      </c>
      <c r="BW136" s="62">
        <v>0</v>
      </c>
      <c r="BX136" s="63" t="e">
        <f t="shared" si="68"/>
        <v>#DIV/0!</v>
      </c>
      <c r="BY136" s="62">
        <v>0</v>
      </c>
      <c r="BZ136" s="62">
        <v>0</v>
      </c>
      <c r="CA136" s="62">
        <v>0</v>
      </c>
      <c r="CB136" s="62">
        <v>0</v>
      </c>
      <c r="CC136" s="62">
        <v>0</v>
      </c>
      <c r="CD136" s="63" t="e">
        <f t="shared" si="69"/>
        <v>#DIV/0!</v>
      </c>
      <c r="CE136" s="62">
        <v>0</v>
      </c>
      <c r="CF136" s="62">
        <v>0</v>
      </c>
      <c r="CG136" s="62">
        <v>0</v>
      </c>
      <c r="CH136" s="62">
        <v>0</v>
      </c>
      <c r="CI136" s="62">
        <v>0</v>
      </c>
      <c r="CJ136" s="63" t="e">
        <f t="shared" si="70"/>
        <v>#DIV/0!</v>
      </c>
      <c r="CK136" s="62">
        <v>0</v>
      </c>
      <c r="CL136" s="62">
        <v>0</v>
      </c>
      <c r="CM136" s="62">
        <v>0</v>
      </c>
      <c r="CN136" s="62">
        <v>0</v>
      </c>
      <c r="CO136" s="62">
        <v>0</v>
      </c>
      <c r="CP136" s="63" t="e">
        <f t="shared" si="71"/>
        <v>#DIV/0!</v>
      </c>
      <c r="CQ136" s="62">
        <v>0</v>
      </c>
      <c r="CR136" s="62">
        <v>0</v>
      </c>
      <c r="CS136" s="62">
        <v>0</v>
      </c>
      <c r="CT136" s="62">
        <v>0</v>
      </c>
      <c r="CU136" s="62">
        <v>0</v>
      </c>
      <c r="CV136" s="63" t="e">
        <f t="shared" si="72"/>
        <v>#DIV/0!</v>
      </c>
      <c r="CW136" s="62">
        <v>0</v>
      </c>
      <c r="CX136" s="62">
        <v>0</v>
      </c>
      <c r="CY136" s="62">
        <v>0</v>
      </c>
      <c r="CZ136" s="62">
        <v>0</v>
      </c>
      <c r="DA136" s="62">
        <v>0</v>
      </c>
      <c r="DB136" s="63" t="e">
        <f t="shared" si="73"/>
        <v>#DIV/0!</v>
      </c>
      <c r="DC136" s="62">
        <v>0</v>
      </c>
      <c r="DD136" s="62">
        <v>0</v>
      </c>
    </row>
    <row r="137" spans="1:108" ht="26.45" customHeight="1" x14ac:dyDescent="0.2">
      <c r="A137" s="49">
        <v>36</v>
      </c>
      <c r="B137" s="66" t="s">
        <v>305</v>
      </c>
      <c r="C137" s="85">
        <f t="shared" si="50"/>
        <v>44</v>
      </c>
      <c r="D137" s="67" t="s">
        <v>306</v>
      </c>
      <c r="E137" s="68" t="s">
        <v>22</v>
      </c>
      <c r="F137" s="69">
        <v>0</v>
      </c>
      <c r="G137" s="70">
        <v>0</v>
      </c>
      <c r="H137" s="71" t="e">
        <f t="shared" si="51"/>
        <v>#DIV/0!</v>
      </c>
      <c r="I137" s="69">
        <v>0</v>
      </c>
      <c r="J137" s="70">
        <v>0</v>
      </c>
      <c r="K137" s="71" t="e">
        <f t="shared" si="52"/>
        <v>#DIV/0!</v>
      </c>
      <c r="L137" s="69">
        <v>0</v>
      </c>
      <c r="M137" s="70">
        <v>0</v>
      </c>
      <c r="N137" s="71" t="e">
        <f t="shared" si="53"/>
        <v>#DIV/0!</v>
      </c>
      <c r="O137" s="69">
        <v>0</v>
      </c>
      <c r="P137" s="70">
        <v>0</v>
      </c>
      <c r="Q137" s="71" t="e">
        <f t="shared" si="54"/>
        <v>#DIV/0!</v>
      </c>
      <c r="R137" s="69">
        <v>0</v>
      </c>
      <c r="S137" s="70">
        <v>0</v>
      </c>
      <c r="T137" s="71" t="e">
        <f t="shared" si="55"/>
        <v>#DIV/0!</v>
      </c>
      <c r="U137" s="69">
        <v>0</v>
      </c>
      <c r="V137" s="70">
        <v>0</v>
      </c>
      <c r="W137" s="71" t="e">
        <f t="shared" si="56"/>
        <v>#DIV/0!</v>
      </c>
      <c r="X137" s="69">
        <v>0</v>
      </c>
      <c r="Y137" s="70">
        <v>0</v>
      </c>
      <c r="Z137" s="71" t="e">
        <f t="shared" si="57"/>
        <v>#DIV/0!</v>
      </c>
      <c r="AA137" s="69">
        <v>0</v>
      </c>
      <c r="AB137" s="70">
        <v>0</v>
      </c>
      <c r="AC137" s="71" t="e">
        <f t="shared" si="58"/>
        <v>#DIV/0!</v>
      </c>
      <c r="AD137" s="69">
        <v>0</v>
      </c>
      <c r="AE137" s="70">
        <v>0</v>
      </c>
      <c r="AF137" s="71" t="e">
        <f t="shared" si="59"/>
        <v>#DIV/0!</v>
      </c>
      <c r="AG137" s="69">
        <v>0</v>
      </c>
      <c r="AH137" s="70">
        <v>0</v>
      </c>
      <c r="AI137" s="71" t="e">
        <f t="shared" si="60"/>
        <v>#DIV/0!</v>
      </c>
      <c r="AJ137" s="69">
        <v>0</v>
      </c>
      <c r="AK137" s="70">
        <v>0</v>
      </c>
      <c r="AL137" s="71" t="e">
        <f t="shared" si="61"/>
        <v>#DIV/0!</v>
      </c>
      <c r="AM137" s="57">
        <v>0</v>
      </c>
      <c r="AN137" s="58"/>
      <c r="AO137" s="64">
        <f t="shared" si="62"/>
        <v>0</v>
      </c>
      <c r="AP137" s="65">
        <f t="shared" si="62"/>
        <v>0</v>
      </c>
      <c r="AR137" s="62">
        <v>0</v>
      </c>
      <c r="AS137" s="62">
        <v>0</v>
      </c>
      <c r="AT137" s="63" t="e">
        <f t="shared" si="63"/>
        <v>#DIV/0!</v>
      </c>
      <c r="AU137" s="62">
        <v>0</v>
      </c>
      <c r="AV137" s="62">
        <v>0</v>
      </c>
      <c r="AW137" s="62">
        <v>0</v>
      </c>
      <c r="AX137" s="62">
        <v>0</v>
      </c>
      <c r="AY137" s="62">
        <v>0</v>
      </c>
      <c r="AZ137" s="63" t="e">
        <f t="shared" si="64"/>
        <v>#DIV/0!</v>
      </c>
      <c r="BA137" s="62">
        <v>0</v>
      </c>
      <c r="BB137" s="62">
        <v>0</v>
      </c>
      <c r="BC137" s="62">
        <v>0</v>
      </c>
      <c r="BD137" s="62">
        <v>0</v>
      </c>
      <c r="BE137" s="62">
        <v>0</v>
      </c>
      <c r="BF137" s="63" t="e">
        <f t="shared" si="65"/>
        <v>#DIV/0!</v>
      </c>
      <c r="BG137" s="62">
        <v>0</v>
      </c>
      <c r="BH137" s="62">
        <v>0</v>
      </c>
      <c r="BI137" s="62">
        <v>0</v>
      </c>
      <c r="BJ137" s="62">
        <v>0</v>
      </c>
      <c r="BK137" s="62">
        <v>0</v>
      </c>
      <c r="BL137" s="63" t="e">
        <f t="shared" si="66"/>
        <v>#DIV/0!</v>
      </c>
      <c r="BM137" s="62">
        <v>0</v>
      </c>
      <c r="BN137" s="62">
        <v>0</v>
      </c>
      <c r="BO137" s="62">
        <v>0</v>
      </c>
      <c r="BP137" s="62">
        <v>0</v>
      </c>
      <c r="BQ137" s="62">
        <v>0</v>
      </c>
      <c r="BR137" s="63" t="e">
        <f t="shared" si="67"/>
        <v>#DIV/0!</v>
      </c>
      <c r="BS137" s="62">
        <v>0</v>
      </c>
      <c r="BT137" s="62">
        <v>0</v>
      </c>
      <c r="BU137" s="62">
        <v>0</v>
      </c>
      <c r="BV137" s="62">
        <v>0</v>
      </c>
      <c r="BW137" s="62">
        <v>0</v>
      </c>
      <c r="BX137" s="63" t="e">
        <f t="shared" si="68"/>
        <v>#DIV/0!</v>
      </c>
      <c r="BY137" s="62">
        <v>0</v>
      </c>
      <c r="BZ137" s="62">
        <v>0</v>
      </c>
      <c r="CA137" s="62">
        <v>0</v>
      </c>
      <c r="CB137" s="62">
        <v>0</v>
      </c>
      <c r="CC137" s="62">
        <v>0</v>
      </c>
      <c r="CD137" s="63" t="e">
        <f t="shared" si="69"/>
        <v>#DIV/0!</v>
      </c>
      <c r="CE137" s="62">
        <v>0</v>
      </c>
      <c r="CF137" s="62">
        <v>0</v>
      </c>
      <c r="CG137" s="62">
        <v>0</v>
      </c>
      <c r="CH137" s="62">
        <v>0</v>
      </c>
      <c r="CI137" s="62">
        <v>0</v>
      </c>
      <c r="CJ137" s="63" t="e">
        <f t="shared" si="70"/>
        <v>#DIV/0!</v>
      </c>
      <c r="CK137" s="62">
        <v>0</v>
      </c>
      <c r="CL137" s="62">
        <v>0</v>
      </c>
      <c r="CM137" s="62">
        <v>0</v>
      </c>
      <c r="CN137" s="62">
        <v>0</v>
      </c>
      <c r="CO137" s="62">
        <v>0</v>
      </c>
      <c r="CP137" s="63" t="e">
        <f t="shared" si="71"/>
        <v>#DIV/0!</v>
      </c>
      <c r="CQ137" s="62">
        <v>0</v>
      </c>
      <c r="CR137" s="62">
        <v>0</v>
      </c>
      <c r="CS137" s="62">
        <v>0</v>
      </c>
      <c r="CT137" s="62">
        <v>0</v>
      </c>
      <c r="CU137" s="62">
        <v>0</v>
      </c>
      <c r="CV137" s="63" t="e">
        <f t="shared" si="72"/>
        <v>#DIV/0!</v>
      </c>
      <c r="CW137" s="62">
        <v>0</v>
      </c>
      <c r="CX137" s="62">
        <v>0</v>
      </c>
      <c r="CY137" s="62">
        <v>0</v>
      </c>
      <c r="CZ137" s="62">
        <v>0</v>
      </c>
      <c r="DA137" s="62">
        <v>0</v>
      </c>
      <c r="DB137" s="63" t="e">
        <f t="shared" si="73"/>
        <v>#DIV/0!</v>
      </c>
      <c r="DC137" s="62">
        <v>0</v>
      </c>
      <c r="DD137" s="62">
        <v>0</v>
      </c>
    </row>
    <row r="138" spans="1:108" ht="26.45" customHeight="1" x14ac:dyDescent="0.2">
      <c r="A138" s="49">
        <v>400</v>
      </c>
      <c r="B138" s="66" t="s">
        <v>307</v>
      </c>
      <c r="C138" s="85">
        <f t="shared" si="50"/>
        <v>45</v>
      </c>
      <c r="D138" s="67" t="s">
        <v>308</v>
      </c>
      <c r="E138" s="68"/>
      <c r="F138" s="69">
        <v>0</v>
      </c>
      <c r="G138" s="70">
        <v>0</v>
      </c>
      <c r="H138" s="71" t="e">
        <f t="shared" si="51"/>
        <v>#DIV/0!</v>
      </c>
      <c r="I138" s="69">
        <v>0</v>
      </c>
      <c r="J138" s="70">
        <v>0</v>
      </c>
      <c r="K138" s="71" t="e">
        <f t="shared" si="52"/>
        <v>#DIV/0!</v>
      </c>
      <c r="L138" s="69">
        <v>0</v>
      </c>
      <c r="M138" s="70">
        <v>0</v>
      </c>
      <c r="N138" s="71" t="e">
        <f t="shared" si="53"/>
        <v>#DIV/0!</v>
      </c>
      <c r="O138" s="69">
        <v>0</v>
      </c>
      <c r="P138" s="70">
        <v>0</v>
      </c>
      <c r="Q138" s="71" t="e">
        <f t="shared" si="54"/>
        <v>#DIV/0!</v>
      </c>
      <c r="R138" s="69">
        <v>0</v>
      </c>
      <c r="S138" s="70">
        <v>0</v>
      </c>
      <c r="T138" s="71" t="e">
        <f t="shared" si="55"/>
        <v>#DIV/0!</v>
      </c>
      <c r="U138" s="69">
        <v>0</v>
      </c>
      <c r="V138" s="70">
        <v>0</v>
      </c>
      <c r="W138" s="71" t="e">
        <f t="shared" si="56"/>
        <v>#DIV/0!</v>
      </c>
      <c r="X138" s="69">
        <v>0</v>
      </c>
      <c r="Y138" s="70">
        <v>0</v>
      </c>
      <c r="Z138" s="71" t="e">
        <f t="shared" si="57"/>
        <v>#DIV/0!</v>
      </c>
      <c r="AA138" s="69">
        <v>0</v>
      </c>
      <c r="AB138" s="70">
        <v>0</v>
      </c>
      <c r="AC138" s="71" t="e">
        <f t="shared" si="58"/>
        <v>#DIV/0!</v>
      </c>
      <c r="AD138" s="69">
        <v>0</v>
      </c>
      <c r="AE138" s="70">
        <v>0</v>
      </c>
      <c r="AF138" s="71" t="e">
        <f t="shared" si="59"/>
        <v>#DIV/0!</v>
      </c>
      <c r="AG138" s="69">
        <v>0</v>
      </c>
      <c r="AH138" s="70">
        <v>0</v>
      </c>
      <c r="AI138" s="71" t="e">
        <f t="shared" si="60"/>
        <v>#DIV/0!</v>
      </c>
      <c r="AJ138" s="69">
        <v>0</v>
      </c>
      <c r="AK138" s="70">
        <v>0</v>
      </c>
      <c r="AL138" s="71" t="e">
        <f t="shared" si="61"/>
        <v>#DIV/0!</v>
      </c>
      <c r="AM138" s="57">
        <v>0</v>
      </c>
      <c r="AN138" s="58"/>
      <c r="AO138" s="64">
        <f t="shared" si="62"/>
        <v>0</v>
      </c>
      <c r="AP138" s="65">
        <f t="shared" si="62"/>
        <v>0</v>
      </c>
      <c r="AR138" s="62">
        <v>0</v>
      </c>
      <c r="AS138" s="62">
        <v>0</v>
      </c>
      <c r="AT138" s="63" t="e">
        <f t="shared" si="63"/>
        <v>#DIV/0!</v>
      </c>
      <c r="AU138" s="62">
        <v>0</v>
      </c>
      <c r="AV138" s="62">
        <v>0</v>
      </c>
      <c r="AW138" s="62">
        <v>0</v>
      </c>
      <c r="AX138" s="62">
        <v>0</v>
      </c>
      <c r="AY138" s="62">
        <v>0</v>
      </c>
      <c r="AZ138" s="63" t="e">
        <f t="shared" si="64"/>
        <v>#DIV/0!</v>
      </c>
      <c r="BA138" s="62">
        <v>0</v>
      </c>
      <c r="BB138" s="62">
        <v>0</v>
      </c>
      <c r="BC138" s="62">
        <v>0</v>
      </c>
      <c r="BD138" s="62">
        <v>0</v>
      </c>
      <c r="BE138" s="62">
        <v>0</v>
      </c>
      <c r="BF138" s="63" t="e">
        <f t="shared" si="65"/>
        <v>#DIV/0!</v>
      </c>
      <c r="BG138" s="62">
        <v>0</v>
      </c>
      <c r="BH138" s="62">
        <v>0</v>
      </c>
      <c r="BI138" s="62">
        <v>0</v>
      </c>
      <c r="BJ138" s="62">
        <v>0</v>
      </c>
      <c r="BK138" s="62">
        <v>0</v>
      </c>
      <c r="BL138" s="63" t="e">
        <f t="shared" si="66"/>
        <v>#DIV/0!</v>
      </c>
      <c r="BM138" s="62">
        <v>0</v>
      </c>
      <c r="BN138" s="62">
        <v>0</v>
      </c>
      <c r="BO138" s="62">
        <v>0</v>
      </c>
      <c r="BP138" s="62">
        <v>0</v>
      </c>
      <c r="BQ138" s="62">
        <v>0</v>
      </c>
      <c r="BR138" s="63" t="e">
        <f t="shared" si="67"/>
        <v>#DIV/0!</v>
      </c>
      <c r="BS138" s="62">
        <v>0</v>
      </c>
      <c r="BT138" s="62">
        <v>0</v>
      </c>
      <c r="BU138" s="62">
        <v>0</v>
      </c>
      <c r="BV138" s="62">
        <v>0</v>
      </c>
      <c r="BW138" s="62">
        <v>0</v>
      </c>
      <c r="BX138" s="63" t="e">
        <f t="shared" si="68"/>
        <v>#DIV/0!</v>
      </c>
      <c r="BY138" s="62">
        <v>0</v>
      </c>
      <c r="BZ138" s="62">
        <v>0</v>
      </c>
      <c r="CA138" s="62">
        <v>0</v>
      </c>
      <c r="CB138" s="62">
        <v>0</v>
      </c>
      <c r="CC138" s="62">
        <v>0</v>
      </c>
      <c r="CD138" s="63" t="e">
        <f t="shared" si="69"/>
        <v>#DIV/0!</v>
      </c>
      <c r="CE138" s="62">
        <v>0</v>
      </c>
      <c r="CF138" s="62">
        <v>0</v>
      </c>
      <c r="CG138" s="62">
        <v>0</v>
      </c>
      <c r="CH138" s="62">
        <v>0</v>
      </c>
      <c r="CI138" s="62">
        <v>0</v>
      </c>
      <c r="CJ138" s="63" t="e">
        <f t="shared" si="70"/>
        <v>#DIV/0!</v>
      </c>
      <c r="CK138" s="62">
        <v>0</v>
      </c>
      <c r="CL138" s="62">
        <v>0</v>
      </c>
      <c r="CM138" s="62">
        <v>0</v>
      </c>
      <c r="CN138" s="62">
        <v>0</v>
      </c>
      <c r="CO138" s="62">
        <v>0</v>
      </c>
      <c r="CP138" s="63" t="e">
        <f t="shared" si="71"/>
        <v>#DIV/0!</v>
      </c>
      <c r="CQ138" s="62">
        <v>0</v>
      </c>
      <c r="CR138" s="62">
        <v>0</v>
      </c>
      <c r="CS138" s="62">
        <v>0</v>
      </c>
      <c r="CT138" s="62">
        <v>0</v>
      </c>
      <c r="CU138" s="62">
        <v>0</v>
      </c>
      <c r="CV138" s="63" t="e">
        <f t="shared" si="72"/>
        <v>#DIV/0!</v>
      </c>
      <c r="CW138" s="62">
        <v>0</v>
      </c>
      <c r="CX138" s="62">
        <v>0</v>
      </c>
      <c r="CY138" s="62">
        <v>0</v>
      </c>
      <c r="CZ138" s="62">
        <v>0</v>
      </c>
      <c r="DA138" s="62">
        <v>0</v>
      </c>
      <c r="DB138" s="63" t="e">
        <f t="shared" si="73"/>
        <v>#DIV/0!</v>
      </c>
      <c r="DC138" s="62">
        <v>0</v>
      </c>
      <c r="DD138" s="62">
        <v>0</v>
      </c>
    </row>
    <row r="139" spans="1:108" ht="26.45" customHeight="1" x14ac:dyDescent="0.2">
      <c r="A139" s="49">
        <v>6.3</v>
      </c>
      <c r="B139" s="66" t="s">
        <v>309</v>
      </c>
      <c r="C139" s="85">
        <f t="shared" si="50"/>
        <v>46</v>
      </c>
      <c r="D139" s="67" t="s">
        <v>310</v>
      </c>
      <c r="E139" s="68"/>
      <c r="F139" s="69">
        <v>0</v>
      </c>
      <c r="G139" s="70">
        <v>0</v>
      </c>
      <c r="H139" s="71" t="e">
        <f t="shared" si="51"/>
        <v>#DIV/0!</v>
      </c>
      <c r="I139" s="69">
        <v>0</v>
      </c>
      <c r="J139" s="70">
        <v>0</v>
      </c>
      <c r="K139" s="71" t="e">
        <f t="shared" si="52"/>
        <v>#DIV/0!</v>
      </c>
      <c r="L139" s="69">
        <v>0</v>
      </c>
      <c r="M139" s="70">
        <v>0</v>
      </c>
      <c r="N139" s="71" t="e">
        <f t="shared" si="53"/>
        <v>#DIV/0!</v>
      </c>
      <c r="O139" s="69">
        <v>0</v>
      </c>
      <c r="P139" s="70">
        <v>0</v>
      </c>
      <c r="Q139" s="71" t="e">
        <f t="shared" si="54"/>
        <v>#DIV/0!</v>
      </c>
      <c r="R139" s="69">
        <v>0</v>
      </c>
      <c r="S139" s="70">
        <v>0</v>
      </c>
      <c r="T139" s="71" t="e">
        <f t="shared" si="55"/>
        <v>#DIV/0!</v>
      </c>
      <c r="U139" s="69">
        <v>0</v>
      </c>
      <c r="V139" s="70">
        <v>0</v>
      </c>
      <c r="W139" s="71" t="e">
        <f t="shared" si="56"/>
        <v>#DIV/0!</v>
      </c>
      <c r="X139" s="69">
        <v>0</v>
      </c>
      <c r="Y139" s="70">
        <v>0</v>
      </c>
      <c r="Z139" s="71" t="e">
        <f t="shared" si="57"/>
        <v>#DIV/0!</v>
      </c>
      <c r="AA139" s="69">
        <v>0</v>
      </c>
      <c r="AB139" s="70">
        <v>0</v>
      </c>
      <c r="AC139" s="71" t="e">
        <f t="shared" si="58"/>
        <v>#DIV/0!</v>
      </c>
      <c r="AD139" s="69">
        <v>0</v>
      </c>
      <c r="AE139" s="70">
        <v>0</v>
      </c>
      <c r="AF139" s="71" t="e">
        <f t="shared" si="59"/>
        <v>#DIV/0!</v>
      </c>
      <c r="AG139" s="69">
        <v>0</v>
      </c>
      <c r="AH139" s="70">
        <v>0</v>
      </c>
      <c r="AI139" s="71" t="e">
        <f t="shared" si="60"/>
        <v>#DIV/0!</v>
      </c>
      <c r="AJ139" s="69">
        <v>0</v>
      </c>
      <c r="AK139" s="70">
        <v>0</v>
      </c>
      <c r="AL139" s="71" t="e">
        <f t="shared" si="61"/>
        <v>#DIV/0!</v>
      </c>
      <c r="AM139" s="57">
        <v>0</v>
      </c>
      <c r="AN139" s="58"/>
      <c r="AO139" s="64">
        <f t="shared" si="62"/>
        <v>0</v>
      </c>
      <c r="AP139" s="65">
        <f t="shared" si="62"/>
        <v>0</v>
      </c>
      <c r="AR139" s="62">
        <v>0</v>
      </c>
      <c r="AS139" s="62">
        <v>0</v>
      </c>
      <c r="AT139" s="63" t="e">
        <f t="shared" si="63"/>
        <v>#DIV/0!</v>
      </c>
      <c r="AU139" s="62">
        <v>0</v>
      </c>
      <c r="AV139" s="62">
        <v>0</v>
      </c>
      <c r="AW139" s="62">
        <v>0</v>
      </c>
      <c r="AX139" s="62">
        <v>0</v>
      </c>
      <c r="AY139" s="62">
        <v>0</v>
      </c>
      <c r="AZ139" s="63" t="e">
        <f t="shared" si="64"/>
        <v>#DIV/0!</v>
      </c>
      <c r="BA139" s="62">
        <v>0</v>
      </c>
      <c r="BB139" s="62">
        <v>0</v>
      </c>
      <c r="BC139" s="62">
        <v>0</v>
      </c>
      <c r="BD139" s="62">
        <v>0</v>
      </c>
      <c r="BE139" s="62">
        <v>0</v>
      </c>
      <c r="BF139" s="63" t="e">
        <f t="shared" si="65"/>
        <v>#DIV/0!</v>
      </c>
      <c r="BG139" s="62">
        <v>0</v>
      </c>
      <c r="BH139" s="62">
        <v>0</v>
      </c>
      <c r="BI139" s="62">
        <v>0</v>
      </c>
      <c r="BJ139" s="62">
        <v>0</v>
      </c>
      <c r="BK139" s="62">
        <v>0</v>
      </c>
      <c r="BL139" s="63" t="e">
        <f t="shared" si="66"/>
        <v>#DIV/0!</v>
      </c>
      <c r="BM139" s="62">
        <v>0</v>
      </c>
      <c r="BN139" s="62">
        <v>0</v>
      </c>
      <c r="BO139" s="62">
        <v>0</v>
      </c>
      <c r="BP139" s="62">
        <v>0</v>
      </c>
      <c r="BQ139" s="62">
        <v>0</v>
      </c>
      <c r="BR139" s="63" t="e">
        <f t="shared" si="67"/>
        <v>#DIV/0!</v>
      </c>
      <c r="BS139" s="62">
        <v>0</v>
      </c>
      <c r="BT139" s="62">
        <v>0</v>
      </c>
      <c r="BU139" s="62">
        <v>0</v>
      </c>
      <c r="BV139" s="62">
        <v>0</v>
      </c>
      <c r="BW139" s="62">
        <v>0</v>
      </c>
      <c r="BX139" s="63" t="e">
        <f t="shared" si="68"/>
        <v>#DIV/0!</v>
      </c>
      <c r="BY139" s="62">
        <v>0</v>
      </c>
      <c r="BZ139" s="62">
        <v>0</v>
      </c>
      <c r="CA139" s="62">
        <v>0</v>
      </c>
      <c r="CB139" s="62">
        <v>0</v>
      </c>
      <c r="CC139" s="62">
        <v>0</v>
      </c>
      <c r="CD139" s="63" t="e">
        <f t="shared" si="69"/>
        <v>#DIV/0!</v>
      </c>
      <c r="CE139" s="62">
        <v>0</v>
      </c>
      <c r="CF139" s="62">
        <v>0</v>
      </c>
      <c r="CG139" s="62">
        <v>0</v>
      </c>
      <c r="CH139" s="62">
        <v>0</v>
      </c>
      <c r="CI139" s="62">
        <v>0</v>
      </c>
      <c r="CJ139" s="63" t="e">
        <f t="shared" si="70"/>
        <v>#DIV/0!</v>
      </c>
      <c r="CK139" s="62">
        <v>0</v>
      </c>
      <c r="CL139" s="62">
        <v>0</v>
      </c>
      <c r="CM139" s="62">
        <v>0</v>
      </c>
      <c r="CN139" s="62">
        <v>0</v>
      </c>
      <c r="CO139" s="62">
        <v>0</v>
      </c>
      <c r="CP139" s="63" t="e">
        <f t="shared" si="71"/>
        <v>#DIV/0!</v>
      </c>
      <c r="CQ139" s="62">
        <v>0</v>
      </c>
      <c r="CR139" s="62">
        <v>0</v>
      </c>
      <c r="CS139" s="62">
        <v>0</v>
      </c>
      <c r="CT139" s="62">
        <v>0</v>
      </c>
      <c r="CU139" s="62">
        <v>0</v>
      </c>
      <c r="CV139" s="63" t="e">
        <f t="shared" si="72"/>
        <v>#DIV/0!</v>
      </c>
      <c r="CW139" s="62">
        <v>0</v>
      </c>
      <c r="CX139" s="62">
        <v>0</v>
      </c>
      <c r="CY139" s="62">
        <v>0</v>
      </c>
      <c r="CZ139" s="62">
        <v>0</v>
      </c>
      <c r="DA139" s="62">
        <v>0</v>
      </c>
      <c r="DB139" s="63" t="e">
        <f t="shared" si="73"/>
        <v>#DIV/0!</v>
      </c>
      <c r="DC139" s="62">
        <v>0</v>
      </c>
      <c r="DD139" s="62">
        <v>0</v>
      </c>
    </row>
    <row r="140" spans="1:108" ht="26.45" customHeight="1" x14ac:dyDescent="0.2">
      <c r="A140" s="49">
        <v>18</v>
      </c>
      <c r="B140" s="66" t="s">
        <v>311</v>
      </c>
      <c r="C140" s="85">
        <f t="shared" si="50"/>
        <v>47</v>
      </c>
      <c r="D140" s="67" t="s">
        <v>312</v>
      </c>
      <c r="E140" s="68" t="s">
        <v>22</v>
      </c>
      <c r="F140" s="69">
        <v>0</v>
      </c>
      <c r="G140" s="70">
        <v>0</v>
      </c>
      <c r="H140" s="71" t="e">
        <f t="shared" si="51"/>
        <v>#DIV/0!</v>
      </c>
      <c r="I140" s="69">
        <v>0</v>
      </c>
      <c r="J140" s="70">
        <v>0</v>
      </c>
      <c r="K140" s="71" t="e">
        <f t="shared" si="52"/>
        <v>#DIV/0!</v>
      </c>
      <c r="L140" s="69">
        <v>0</v>
      </c>
      <c r="M140" s="70">
        <v>0</v>
      </c>
      <c r="N140" s="71" t="e">
        <f t="shared" si="53"/>
        <v>#DIV/0!</v>
      </c>
      <c r="O140" s="69">
        <v>0</v>
      </c>
      <c r="P140" s="70">
        <v>0</v>
      </c>
      <c r="Q140" s="71" t="e">
        <f t="shared" si="54"/>
        <v>#DIV/0!</v>
      </c>
      <c r="R140" s="69">
        <v>0</v>
      </c>
      <c r="S140" s="70">
        <v>0</v>
      </c>
      <c r="T140" s="71" t="e">
        <f t="shared" si="55"/>
        <v>#DIV/0!</v>
      </c>
      <c r="U140" s="69">
        <v>0</v>
      </c>
      <c r="V140" s="70">
        <v>0</v>
      </c>
      <c r="W140" s="71" t="e">
        <f t="shared" si="56"/>
        <v>#DIV/0!</v>
      </c>
      <c r="X140" s="69">
        <v>0</v>
      </c>
      <c r="Y140" s="70">
        <v>0</v>
      </c>
      <c r="Z140" s="71" t="e">
        <f t="shared" si="57"/>
        <v>#DIV/0!</v>
      </c>
      <c r="AA140" s="69">
        <v>0</v>
      </c>
      <c r="AB140" s="70">
        <v>0</v>
      </c>
      <c r="AC140" s="71" t="e">
        <f t="shared" si="58"/>
        <v>#DIV/0!</v>
      </c>
      <c r="AD140" s="69">
        <v>-1</v>
      </c>
      <c r="AE140" s="70">
        <v>0</v>
      </c>
      <c r="AF140" s="71" t="e">
        <f t="shared" si="59"/>
        <v>#DIV/0!</v>
      </c>
      <c r="AG140" s="69">
        <v>0</v>
      </c>
      <c r="AH140" s="70">
        <v>0</v>
      </c>
      <c r="AI140" s="71" t="e">
        <f t="shared" si="60"/>
        <v>#DIV/0!</v>
      </c>
      <c r="AJ140" s="69">
        <v>-1</v>
      </c>
      <c r="AK140" s="70">
        <v>0</v>
      </c>
      <c r="AL140" s="71" t="e">
        <f t="shared" si="61"/>
        <v>#DIV/0!</v>
      </c>
      <c r="AM140" s="57">
        <v>0</v>
      </c>
      <c r="AN140" s="58"/>
      <c r="AO140" s="64">
        <f t="shared" si="62"/>
        <v>-1</v>
      </c>
      <c r="AP140" s="65">
        <f t="shared" si="62"/>
        <v>0</v>
      </c>
      <c r="AR140" s="62">
        <v>-4</v>
      </c>
      <c r="AS140" s="62">
        <v>0</v>
      </c>
      <c r="AT140" s="63" t="e">
        <f t="shared" si="63"/>
        <v>#DIV/0!</v>
      </c>
      <c r="AU140" s="62">
        <v>0</v>
      </c>
      <c r="AV140" s="62">
        <v>0</v>
      </c>
      <c r="AW140" s="62">
        <v>0</v>
      </c>
      <c r="AX140" s="62">
        <v>0</v>
      </c>
      <c r="AY140" s="62">
        <v>0</v>
      </c>
      <c r="AZ140" s="63" t="e">
        <f t="shared" si="64"/>
        <v>#DIV/0!</v>
      </c>
      <c r="BA140" s="62">
        <v>0</v>
      </c>
      <c r="BB140" s="62">
        <v>0</v>
      </c>
      <c r="BC140" s="62">
        <v>0</v>
      </c>
      <c r="BD140" s="62">
        <v>-1</v>
      </c>
      <c r="BE140" s="62">
        <v>0</v>
      </c>
      <c r="BF140" s="63" t="e">
        <f t="shared" si="65"/>
        <v>#DIV/0!</v>
      </c>
      <c r="BG140" s="62">
        <v>0</v>
      </c>
      <c r="BH140" s="62">
        <v>0</v>
      </c>
      <c r="BI140" s="62">
        <v>0</v>
      </c>
      <c r="BJ140" s="62">
        <v>-1</v>
      </c>
      <c r="BK140" s="62">
        <v>0</v>
      </c>
      <c r="BL140" s="63" t="e">
        <f t="shared" si="66"/>
        <v>#DIV/0!</v>
      </c>
      <c r="BM140" s="62">
        <v>0</v>
      </c>
      <c r="BN140" s="62">
        <v>0</v>
      </c>
      <c r="BO140" s="62">
        <v>0</v>
      </c>
      <c r="BP140" s="62">
        <v>-1.6000000238418579</v>
      </c>
      <c r="BQ140" s="62">
        <v>0</v>
      </c>
      <c r="BR140" s="63" t="e">
        <f t="shared" si="67"/>
        <v>#DIV/0!</v>
      </c>
      <c r="BS140" s="62">
        <v>0</v>
      </c>
      <c r="BT140" s="62">
        <v>0</v>
      </c>
      <c r="BU140" s="62">
        <v>0</v>
      </c>
      <c r="BV140" s="62">
        <v>-1</v>
      </c>
      <c r="BW140" s="62">
        <v>0</v>
      </c>
      <c r="BX140" s="63" t="e">
        <f t="shared" si="68"/>
        <v>#DIV/0!</v>
      </c>
      <c r="BY140" s="62">
        <v>0</v>
      </c>
      <c r="BZ140" s="62">
        <v>0</v>
      </c>
      <c r="CA140" s="62">
        <v>0</v>
      </c>
      <c r="CB140" s="62">
        <v>-3.8999999761581421</v>
      </c>
      <c r="CC140" s="62">
        <v>0</v>
      </c>
      <c r="CD140" s="63" t="e">
        <f t="shared" si="69"/>
        <v>#DIV/0!</v>
      </c>
      <c r="CE140" s="62">
        <v>0</v>
      </c>
      <c r="CF140" s="62">
        <v>0</v>
      </c>
      <c r="CG140" s="62">
        <v>0</v>
      </c>
      <c r="CH140" s="62">
        <v>-3</v>
      </c>
      <c r="CI140" s="62">
        <v>0</v>
      </c>
      <c r="CJ140" s="63" t="e">
        <f t="shared" si="70"/>
        <v>#DIV/0!</v>
      </c>
      <c r="CK140" s="62">
        <v>0</v>
      </c>
      <c r="CL140" s="62">
        <v>0</v>
      </c>
      <c r="CM140" s="62">
        <v>0</v>
      </c>
      <c r="CN140" s="62">
        <v>-3</v>
      </c>
      <c r="CO140" s="62">
        <v>0</v>
      </c>
      <c r="CP140" s="63" t="e">
        <f t="shared" si="71"/>
        <v>#DIV/0!</v>
      </c>
      <c r="CQ140" s="62">
        <v>0</v>
      </c>
      <c r="CR140" s="62">
        <v>0</v>
      </c>
      <c r="CS140" s="62">
        <v>0</v>
      </c>
      <c r="CT140" s="62">
        <v>0</v>
      </c>
      <c r="CU140" s="62">
        <v>0</v>
      </c>
      <c r="CV140" s="63" t="e">
        <f t="shared" si="72"/>
        <v>#DIV/0!</v>
      </c>
      <c r="CW140" s="62">
        <v>0</v>
      </c>
      <c r="CX140" s="62">
        <v>0</v>
      </c>
      <c r="CY140" s="62">
        <v>0</v>
      </c>
      <c r="CZ140" s="62">
        <v>-1</v>
      </c>
      <c r="DA140" s="62">
        <v>0</v>
      </c>
      <c r="DB140" s="63" t="e">
        <f t="shared" si="73"/>
        <v>#DIV/0!</v>
      </c>
      <c r="DC140" s="62">
        <v>0</v>
      </c>
      <c r="DD140" s="62">
        <v>0</v>
      </c>
    </row>
    <row r="141" spans="1:108" ht="26.45" customHeight="1" x14ac:dyDescent="0.2">
      <c r="A141" s="49">
        <v>2</v>
      </c>
      <c r="B141" s="66" t="s">
        <v>313</v>
      </c>
      <c r="C141" s="85">
        <f t="shared" si="50"/>
        <v>48</v>
      </c>
      <c r="D141" s="67" t="s">
        <v>314</v>
      </c>
      <c r="E141" s="68"/>
      <c r="F141" s="69">
        <v>0</v>
      </c>
      <c r="G141" s="70">
        <v>0</v>
      </c>
      <c r="H141" s="71" t="e">
        <f t="shared" si="51"/>
        <v>#DIV/0!</v>
      </c>
      <c r="I141" s="69">
        <v>0</v>
      </c>
      <c r="J141" s="70">
        <v>0</v>
      </c>
      <c r="K141" s="71" t="e">
        <f t="shared" si="52"/>
        <v>#DIV/0!</v>
      </c>
      <c r="L141" s="69">
        <v>0</v>
      </c>
      <c r="M141" s="70">
        <v>0</v>
      </c>
      <c r="N141" s="71" t="e">
        <f t="shared" si="53"/>
        <v>#DIV/0!</v>
      </c>
      <c r="O141" s="69">
        <v>0</v>
      </c>
      <c r="P141" s="70">
        <v>0</v>
      </c>
      <c r="Q141" s="71" t="e">
        <f t="shared" si="54"/>
        <v>#DIV/0!</v>
      </c>
      <c r="R141" s="69">
        <v>0</v>
      </c>
      <c r="S141" s="70">
        <v>0</v>
      </c>
      <c r="T141" s="71" t="e">
        <f t="shared" si="55"/>
        <v>#DIV/0!</v>
      </c>
      <c r="U141" s="69">
        <v>0</v>
      </c>
      <c r="V141" s="70">
        <v>0</v>
      </c>
      <c r="W141" s="71" t="e">
        <f t="shared" si="56"/>
        <v>#DIV/0!</v>
      </c>
      <c r="X141" s="69">
        <v>0</v>
      </c>
      <c r="Y141" s="70">
        <v>0</v>
      </c>
      <c r="Z141" s="71" t="e">
        <f t="shared" si="57"/>
        <v>#DIV/0!</v>
      </c>
      <c r="AA141" s="69">
        <v>0</v>
      </c>
      <c r="AB141" s="70">
        <v>0</v>
      </c>
      <c r="AC141" s="71" t="e">
        <f t="shared" si="58"/>
        <v>#DIV/0!</v>
      </c>
      <c r="AD141" s="69">
        <v>0</v>
      </c>
      <c r="AE141" s="70">
        <v>0</v>
      </c>
      <c r="AF141" s="71" t="e">
        <f t="shared" si="59"/>
        <v>#DIV/0!</v>
      </c>
      <c r="AG141" s="69">
        <v>0</v>
      </c>
      <c r="AH141" s="70">
        <v>0</v>
      </c>
      <c r="AI141" s="71" t="e">
        <f t="shared" si="60"/>
        <v>#DIV/0!</v>
      </c>
      <c r="AJ141" s="69">
        <v>0</v>
      </c>
      <c r="AK141" s="70">
        <v>0</v>
      </c>
      <c r="AL141" s="71" t="e">
        <f t="shared" si="61"/>
        <v>#DIV/0!</v>
      </c>
      <c r="AM141" s="57">
        <v>0</v>
      </c>
      <c r="AN141" s="58"/>
      <c r="AO141" s="64">
        <f t="shared" si="62"/>
        <v>0</v>
      </c>
      <c r="AP141" s="65">
        <f t="shared" si="62"/>
        <v>0</v>
      </c>
      <c r="AR141" s="62">
        <v>0</v>
      </c>
      <c r="AS141" s="62">
        <v>0</v>
      </c>
      <c r="AT141" s="63" t="e">
        <f t="shared" si="63"/>
        <v>#DIV/0!</v>
      </c>
      <c r="AU141" s="62">
        <v>0</v>
      </c>
      <c r="AV141" s="62">
        <v>0</v>
      </c>
      <c r="AW141" s="62">
        <v>0</v>
      </c>
      <c r="AX141" s="62">
        <v>0</v>
      </c>
      <c r="AY141" s="62">
        <v>0</v>
      </c>
      <c r="AZ141" s="63" t="e">
        <f t="shared" si="64"/>
        <v>#DIV/0!</v>
      </c>
      <c r="BA141" s="62">
        <v>0</v>
      </c>
      <c r="BB141" s="62">
        <v>0</v>
      </c>
      <c r="BC141" s="62">
        <v>0</v>
      </c>
      <c r="BD141" s="62">
        <v>0</v>
      </c>
      <c r="BE141" s="62">
        <v>0</v>
      </c>
      <c r="BF141" s="63" t="e">
        <f t="shared" si="65"/>
        <v>#DIV/0!</v>
      </c>
      <c r="BG141" s="62">
        <v>0</v>
      </c>
      <c r="BH141" s="62">
        <v>0</v>
      </c>
      <c r="BI141" s="62">
        <v>0</v>
      </c>
      <c r="BJ141" s="62">
        <v>0</v>
      </c>
      <c r="BK141" s="62">
        <v>0</v>
      </c>
      <c r="BL141" s="63" t="e">
        <f t="shared" si="66"/>
        <v>#DIV/0!</v>
      </c>
      <c r="BM141" s="62">
        <v>0</v>
      </c>
      <c r="BN141" s="62">
        <v>0</v>
      </c>
      <c r="BO141" s="62">
        <v>0</v>
      </c>
      <c r="BP141" s="62">
        <v>0</v>
      </c>
      <c r="BQ141" s="62">
        <v>0</v>
      </c>
      <c r="BR141" s="63" t="e">
        <f t="shared" si="67"/>
        <v>#DIV/0!</v>
      </c>
      <c r="BS141" s="62">
        <v>0</v>
      </c>
      <c r="BT141" s="62">
        <v>0</v>
      </c>
      <c r="BU141" s="62">
        <v>0</v>
      </c>
      <c r="BV141" s="62">
        <v>0</v>
      </c>
      <c r="BW141" s="62">
        <v>0</v>
      </c>
      <c r="BX141" s="63" t="e">
        <f t="shared" si="68"/>
        <v>#DIV/0!</v>
      </c>
      <c r="BY141" s="62">
        <v>0</v>
      </c>
      <c r="BZ141" s="62">
        <v>0</v>
      </c>
      <c r="CA141" s="62">
        <v>0</v>
      </c>
      <c r="CB141" s="62">
        <v>0</v>
      </c>
      <c r="CC141" s="62">
        <v>0</v>
      </c>
      <c r="CD141" s="63" t="e">
        <f t="shared" si="69"/>
        <v>#DIV/0!</v>
      </c>
      <c r="CE141" s="62">
        <v>0</v>
      </c>
      <c r="CF141" s="62">
        <v>0</v>
      </c>
      <c r="CG141" s="62">
        <v>0</v>
      </c>
      <c r="CH141" s="62">
        <v>0</v>
      </c>
      <c r="CI141" s="62">
        <v>0</v>
      </c>
      <c r="CJ141" s="63" t="e">
        <f t="shared" si="70"/>
        <v>#DIV/0!</v>
      </c>
      <c r="CK141" s="62">
        <v>0</v>
      </c>
      <c r="CL141" s="62">
        <v>0</v>
      </c>
      <c r="CM141" s="62">
        <v>0</v>
      </c>
      <c r="CN141" s="62">
        <v>0</v>
      </c>
      <c r="CO141" s="62">
        <v>0</v>
      </c>
      <c r="CP141" s="63" t="e">
        <f t="shared" si="71"/>
        <v>#DIV/0!</v>
      </c>
      <c r="CQ141" s="62">
        <v>0</v>
      </c>
      <c r="CR141" s="62">
        <v>0</v>
      </c>
      <c r="CS141" s="62">
        <v>0</v>
      </c>
      <c r="CT141" s="62">
        <v>0</v>
      </c>
      <c r="CU141" s="62">
        <v>0</v>
      </c>
      <c r="CV141" s="63" t="e">
        <f t="shared" si="72"/>
        <v>#DIV/0!</v>
      </c>
      <c r="CW141" s="62">
        <v>0</v>
      </c>
      <c r="CX141" s="62">
        <v>0</v>
      </c>
      <c r="CY141" s="62">
        <v>0</v>
      </c>
      <c r="CZ141" s="62">
        <v>0</v>
      </c>
      <c r="DA141" s="62">
        <v>0</v>
      </c>
      <c r="DB141" s="63" t="e">
        <f t="shared" si="73"/>
        <v>#DIV/0!</v>
      </c>
      <c r="DC141" s="62">
        <v>0</v>
      </c>
      <c r="DD141" s="62">
        <v>0</v>
      </c>
    </row>
    <row r="142" spans="1:108" ht="26.45" customHeight="1" x14ac:dyDescent="0.2">
      <c r="A142" s="49">
        <v>310.08</v>
      </c>
      <c r="B142" s="66" t="s">
        <v>315</v>
      </c>
      <c r="C142" s="85">
        <f t="shared" si="50"/>
        <v>49</v>
      </c>
      <c r="D142" s="67" t="s">
        <v>316</v>
      </c>
      <c r="E142" s="68"/>
      <c r="F142" s="69">
        <v>0</v>
      </c>
      <c r="G142" s="70">
        <v>0</v>
      </c>
      <c r="H142" s="71" t="e">
        <f t="shared" si="51"/>
        <v>#DIV/0!</v>
      </c>
      <c r="I142" s="69">
        <v>0</v>
      </c>
      <c r="J142" s="70">
        <v>0</v>
      </c>
      <c r="K142" s="71" t="e">
        <f t="shared" si="52"/>
        <v>#DIV/0!</v>
      </c>
      <c r="L142" s="69">
        <v>0</v>
      </c>
      <c r="M142" s="70">
        <v>0</v>
      </c>
      <c r="N142" s="71" t="e">
        <f t="shared" si="53"/>
        <v>#DIV/0!</v>
      </c>
      <c r="O142" s="69">
        <v>0</v>
      </c>
      <c r="P142" s="70">
        <v>0</v>
      </c>
      <c r="Q142" s="71" t="e">
        <f t="shared" si="54"/>
        <v>#DIV/0!</v>
      </c>
      <c r="R142" s="69">
        <v>0</v>
      </c>
      <c r="S142" s="70">
        <v>0</v>
      </c>
      <c r="T142" s="71" t="e">
        <f t="shared" si="55"/>
        <v>#DIV/0!</v>
      </c>
      <c r="U142" s="69">
        <v>0</v>
      </c>
      <c r="V142" s="70">
        <v>0</v>
      </c>
      <c r="W142" s="71" t="e">
        <f t="shared" si="56"/>
        <v>#DIV/0!</v>
      </c>
      <c r="X142" s="69">
        <v>0</v>
      </c>
      <c r="Y142" s="70">
        <v>0</v>
      </c>
      <c r="Z142" s="71" t="e">
        <f t="shared" si="57"/>
        <v>#DIV/0!</v>
      </c>
      <c r="AA142" s="69">
        <v>0</v>
      </c>
      <c r="AB142" s="70">
        <v>0</v>
      </c>
      <c r="AC142" s="71" t="e">
        <f t="shared" si="58"/>
        <v>#DIV/0!</v>
      </c>
      <c r="AD142" s="69">
        <v>0</v>
      </c>
      <c r="AE142" s="70">
        <v>0</v>
      </c>
      <c r="AF142" s="71" t="e">
        <f t="shared" si="59"/>
        <v>#DIV/0!</v>
      </c>
      <c r="AG142" s="69">
        <v>0</v>
      </c>
      <c r="AH142" s="70">
        <v>0</v>
      </c>
      <c r="AI142" s="71" t="e">
        <f t="shared" si="60"/>
        <v>#DIV/0!</v>
      </c>
      <c r="AJ142" s="69">
        <v>0</v>
      </c>
      <c r="AK142" s="70">
        <v>0</v>
      </c>
      <c r="AL142" s="71" t="e">
        <f t="shared" si="61"/>
        <v>#DIV/0!</v>
      </c>
      <c r="AM142" s="57">
        <v>0</v>
      </c>
      <c r="AN142" s="58"/>
      <c r="AO142" s="64">
        <f t="shared" si="62"/>
        <v>0</v>
      </c>
      <c r="AP142" s="65">
        <f t="shared" si="62"/>
        <v>0</v>
      </c>
      <c r="AR142" s="62">
        <v>0</v>
      </c>
      <c r="AS142" s="62">
        <v>0</v>
      </c>
      <c r="AT142" s="63" t="e">
        <f t="shared" si="63"/>
        <v>#DIV/0!</v>
      </c>
      <c r="AU142" s="62">
        <v>0</v>
      </c>
      <c r="AV142" s="62">
        <v>0</v>
      </c>
      <c r="AW142" s="62">
        <v>0</v>
      </c>
      <c r="AX142" s="62">
        <v>0</v>
      </c>
      <c r="AY142" s="62">
        <v>0</v>
      </c>
      <c r="AZ142" s="63" t="e">
        <f t="shared" si="64"/>
        <v>#DIV/0!</v>
      </c>
      <c r="BA142" s="62">
        <v>0</v>
      </c>
      <c r="BB142" s="62">
        <v>0</v>
      </c>
      <c r="BC142" s="62">
        <v>0</v>
      </c>
      <c r="BD142" s="62">
        <v>0</v>
      </c>
      <c r="BE142" s="62">
        <v>0</v>
      </c>
      <c r="BF142" s="63" t="e">
        <f t="shared" si="65"/>
        <v>#DIV/0!</v>
      </c>
      <c r="BG142" s="62">
        <v>0</v>
      </c>
      <c r="BH142" s="62">
        <v>0</v>
      </c>
      <c r="BI142" s="62">
        <v>0</v>
      </c>
      <c r="BJ142" s="62">
        <v>0</v>
      </c>
      <c r="BK142" s="62">
        <v>0</v>
      </c>
      <c r="BL142" s="63" t="e">
        <f t="shared" si="66"/>
        <v>#DIV/0!</v>
      </c>
      <c r="BM142" s="62">
        <v>0</v>
      </c>
      <c r="BN142" s="62">
        <v>0</v>
      </c>
      <c r="BO142" s="62">
        <v>0</v>
      </c>
      <c r="BP142" s="62">
        <v>0</v>
      </c>
      <c r="BQ142" s="62">
        <v>0</v>
      </c>
      <c r="BR142" s="63" t="e">
        <f t="shared" si="67"/>
        <v>#DIV/0!</v>
      </c>
      <c r="BS142" s="62">
        <v>0</v>
      </c>
      <c r="BT142" s="62">
        <v>0</v>
      </c>
      <c r="BU142" s="62">
        <v>0</v>
      </c>
      <c r="BV142" s="62">
        <v>0</v>
      </c>
      <c r="BW142" s="62">
        <v>0</v>
      </c>
      <c r="BX142" s="63" t="e">
        <f t="shared" si="68"/>
        <v>#DIV/0!</v>
      </c>
      <c r="BY142" s="62">
        <v>0</v>
      </c>
      <c r="BZ142" s="62">
        <v>0</v>
      </c>
      <c r="CA142" s="62">
        <v>0</v>
      </c>
      <c r="CB142" s="62">
        <v>0</v>
      </c>
      <c r="CC142" s="62">
        <v>0</v>
      </c>
      <c r="CD142" s="63" t="e">
        <f t="shared" si="69"/>
        <v>#DIV/0!</v>
      </c>
      <c r="CE142" s="62">
        <v>0</v>
      </c>
      <c r="CF142" s="62">
        <v>0</v>
      </c>
      <c r="CG142" s="62">
        <v>0</v>
      </c>
      <c r="CH142" s="62">
        <v>0</v>
      </c>
      <c r="CI142" s="62">
        <v>0</v>
      </c>
      <c r="CJ142" s="63" t="e">
        <f t="shared" si="70"/>
        <v>#DIV/0!</v>
      </c>
      <c r="CK142" s="62">
        <v>0</v>
      </c>
      <c r="CL142" s="62">
        <v>0</v>
      </c>
      <c r="CM142" s="62">
        <v>0</v>
      </c>
      <c r="CN142" s="62">
        <v>0</v>
      </c>
      <c r="CO142" s="62">
        <v>0</v>
      </c>
      <c r="CP142" s="63" t="e">
        <f t="shared" si="71"/>
        <v>#DIV/0!</v>
      </c>
      <c r="CQ142" s="62">
        <v>0</v>
      </c>
      <c r="CR142" s="62">
        <v>0</v>
      </c>
      <c r="CS142" s="62">
        <v>0</v>
      </c>
      <c r="CT142" s="62">
        <v>0</v>
      </c>
      <c r="CU142" s="62">
        <v>0</v>
      </c>
      <c r="CV142" s="63" t="e">
        <f t="shared" si="72"/>
        <v>#DIV/0!</v>
      </c>
      <c r="CW142" s="62">
        <v>0</v>
      </c>
      <c r="CX142" s="62">
        <v>0</v>
      </c>
      <c r="CY142" s="62">
        <v>0</v>
      </c>
      <c r="CZ142" s="62">
        <v>0</v>
      </c>
      <c r="DA142" s="62">
        <v>0</v>
      </c>
      <c r="DB142" s="63" t="e">
        <f t="shared" si="73"/>
        <v>#DIV/0!</v>
      </c>
      <c r="DC142" s="62">
        <v>0</v>
      </c>
      <c r="DD142" s="62">
        <v>0</v>
      </c>
    </row>
    <row r="143" spans="1:108" ht="26.45" customHeight="1" x14ac:dyDescent="0.2">
      <c r="A143" s="49">
        <v>16</v>
      </c>
      <c r="B143" s="66" t="s">
        <v>317</v>
      </c>
      <c r="C143" s="85">
        <f t="shared" si="50"/>
        <v>50</v>
      </c>
      <c r="D143" s="67" t="s">
        <v>318</v>
      </c>
      <c r="E143" s="68"/>
      <c r="F143" s="69">
        <v>0</v>
      </c>
      <c r="G143" s="70">
        <v>0</v>
      </c>
      <c r="H143" s="71" t="e">
        <f t="shared" si="51"/>
        <v>#DIV/0!</v>
      </c>
      <c r="I143" s="69">
        <v>0</v>
      </c>
      <c r="J143" s="70">
        <v>0</v>
      </c>
      <c r="K143" s="71" t="e">
        <f t="shared" si="52"/>
        <v>#DIV/0!</v>
      </c>
      <c r="L143" s="69">
        <v>0</v>
      </c>
      <c r="M143" s="70">
        <v>0</v>
      </c>
      <c r="N143" s="71" t="e">
        <f t="shared" si="53"/>
        <v>#DIV/0!</v>
      </c>
      <c r="O143" s="69">
        <v>0</v>
      </c>
      <c r="P143" s="70">
        <v>0</v>
      </c>
      <c r="Q143" s="71" t="e">
        <f t="shared" si="54"/>
        <v>#DIV/0!</v>
      </c>
      <c r="R143" s="69">
        <v>0</v>
      </c>
      <c r="S143" s="70">
        <v>0</v>
      </c>
      <c r="T143" s="71" t="e">
        <f t="shared" si="55"/>
        <v>#DIV/0!</v>
      </c>
      <c r="U143" s="69">
        <v>0</v>
      </c>
      <c r="V143" s="70">
        <v>0</v>
      </c>
      <c r="W143" s="71" t="e">
        <f t="shared" si="56"/>
        <v>#DIV/0!</v>
      </c>
      <c r="X143" s="69">
        <v>0</v>
      </c>
      <c r="Y143" s="70">
        <v>0</v>
      </c>
      <c r="Z143" s="71" t="e">
        <f t="shared" si="57"/>
        <v>#DIV/0!</v>
      </c>
      <c r="AA143" s="69">
        <v>0</v>
      </c>
      <c r="AB143" s="70">
        <v>0</v>
      </c>
      <c r="AC143" s="71" t="e">
        <f t="shared" si="58"/>
        <v>#DIV/0!</v>
      </c>
      <c r="AD143" s="69">
        <v>0</v>
      </c>
      <c r="AE143" s="70">
        <v>0</v>
      </c>
      <c r="AF143" s="71" t="e">
        <f t="shared" si="59"/>
        <v>#DIV/0!</v>
      </c>
      <c r="AG143" s="69">
        <v>0</v>
      </c>
      <c r="AH143" s="70">
        <v>0</v>
      </c>
      <c r="AI143" s="71" t="e">
        <f t="shared" si="60"/>
        <v>#DIV/0!</v>
      </c>
      <c r="AJ143" s="69">
        <v>0</v>
      </c>
      <c r="AK143" s="70">
        <v>0</v>
      </c>
      <c r="AL143" s="71" t="e">
        <f t="shared" si="61"/>
        <v>#DIV/0!</v>
      </c>
      <c r="AM143" s="57">
        <v>0</v>
      </c>
      <c r="AN143" s="58"/>
      <c r="AO143" s="64">
        <f t="shared" si="62"/>
        <v>0</v>
      </c>
      <c r="AP143" s="65">
        <f t="shared" si="62"/>
        <v>0</v>
      </c>
      <c r="AR143" s="62">
        <v>0</v>
      </c>
      <c r="AS143" s="62">
        <v>0</v>
      </c>
      <c r="AT143" s="63" t="e">
        <f t="shared" si="63"/>
        <v>#DIV/0!</v>
      </c>
      <c r="AU143" s="62">
        <v>0</v>
      </c>
      <c r="AV143" s="62">
        <v>0</v>
      </c>
      <c r="AW143" s="62">
        <v>0</v>
      </c>
      <c r="AX143" s="62">
        <v>0</v>
      </c>
      <c r="AY143" s="62">
        <v>0</v>
      </c>
      <c r="AZ143" s="63" t="e">
        <f t="shared" si="64"/>
        <v>#DIV/0!</v>
      </c>
      <c r="BA143" s="62">
        <v>0</v>
      </c>
      <c r="BB143" s="62">
        <v>0</v>
      </c>
      <c r="BC143" s="62">
        <v>0</v>
      </c>
      <c r="BD143" s="62">
        <v>0</v>
      </c>
      <c r="BE143" s="62">
        <v>0</v>
      </c>
      <c r="BF143" s="63" t="e">
        <f t="shared" si="65"/>
        <v>#DIV/0!</v>
      </c>
      <c r="BG143" s="62">
        <v>0</v>
      </c>
      <c r="BH143" s="62">
        <v>0</v>
      </c>
      <c r="BI143" s="62">
        <v>0</v>
      </c>
      <c r="BJ143" s="62">
        <v>0</v>
      </c>
      <c r="BK143" s="62">
        <v>0</v>
      </c>
      <c r="BL143" s="63" t="e">
        <f t="shared" si="66"/>
        <v>#DIV/0!</v>
      </c>
      <c r="BM143" s="62">
        <v>0</v>
      </c>
      <c r="BN143" s="62">
        <v>0</v>
      </c>
      <c r="BO143" s="62">
        <v>0</v>
      </c>
      <c r="BP143" s="62">
        <v>0</v>
      </c>
      <c r="BQ143" s="62">
        <v>0</v>
      </c>
      <c r="BR143" s="63" t="e">
        <f t="shared" si="67"/>
        <v>#DIV/0!</v>
      </c>
      <c r="BS143" s="62">
        <v>0</v>
      </c>
      <c r="BT143" s="62">
        <v>0</v>
      </c>
      <c r="BU143" s="62">
        <v>0</v>
      </c>
      <c r="BV143" s="62">
        <v>0</v>
      </c>
      <c r="BW143" s="62">
        <v>0</v>
      </c>
      <c r="BX143" s="63" t="e">
        <f t="shared" si="68"/>
        <v>#DIV/0!</v>
      </c>
      <c r="BY143" s="62">
        <v>0</v>
      </c>
      <c r="BZ143" s="62">
        <v>0</v>
      </c>
      <c r="CA143" s="62">
        <v>0</v>
      </c>
      <c r="CB143" s="62">
        <v>0</v>
      </c>
      <c r="CC143" s="62">
        <v>0</v>
      </c>
      <c r="CD143" s="63" t="e">
        <f t="shared" si="69"/>
        <v>#DIV/0!</v>
      </c>
      <c r="CE143" s="62">
        <v>0</v>
      </c>
      <c r="CF143" s="62">
        <v>0</v>
      </c>
      <c r="CG143" s="62">
        <v>0</v>
      </c>
      <c r="CH143" s="62">
        <v>0</v>
      </c>
      <c r="CI143" s="62">
        <v>0</v>
      </c>
      <c r="CJ143" s="63" t="e">
        <f t="shared" si="70"/>
        <v>#DIV/0!</v>
      </c>
      <c r="CK143" s="62">
        <v>0</v>
      </c>
      <c r="CL143" s="62">
        <v>0</v>
      </c>
      <c r="CM143" s="62">
        <v>0</v>
      </c>
      <c r="CN143" s="62">
        <v>0</v>
      </c>
      <c r="CO143" s="62">
        <v>0</v>
      </c>
      <c r="CP143" s="63" t="e">
        <f t="shared" si="71"/>
        <v>#DIV/0!</v>
      </c>
      <c r="CQ143" s="62">
        <v>0</v>
      </c>
      <c r="CR143" s="62">
        <v>0</v>
      </c>
      <c r="CS143" s="62">
        <v>0</v>
      </c>
      <c r="CT143" s="62">
        <v>0</v>
      </c>
      <c r="CU143" s="62">
        <v>0</v>
      </c>
      <c r="CV143" s="63" t="e">
        <f t="shared" si="72"/>
        <v>#DIV/0!</v>
      </c>
      <c r="CW143" s="62">
        <v>0</v>
      </c>
      <c r="CX143" s="62">
        <v>0</v>
      </c>
      <c r="CY143" s="62">
        <v>0</v>
      </c>
      <c r="CZ143" s="62">
        <v>0</v>
      </c>
      <c r="DA143" s="62">
        <v>0</v>
      </c>
      <c r="DB143" s="63" t="e">
        <f t="shared" si="73"/>
        <v>#DIV/0!</v>
      </c>
      <c r="DC143" s="62">
        <v>0</v>
      </c>
      <c r="DD143" s="62">
        <v>0</v>
      </c>
    </row>
    <row r="144" spans="1:108" ht="26.45" customHeight="1" x14ac:dyDescent="0.2">
      <c r="A144" s="49">
        <v>0.88</v>
      </c>
      <c r="B144" s="66" t="s">
        <v>319</v>
      </c>
      <c r="C144" s="85">
        <f t="shared" si="50"/>
        <v>51</v>
      </c>
      <c r="D144" s="67" t="s">
        <v>320</v>
      </c>
      <c r="E144" s="68"/>
      <c r="F144" s="69">
        <v>0</v>
      </c>
      <c r="G144" s="70">
        <v>0</v>
      </c>
      <c r="H144" s="71" t="e">
        <f t="shared" si="51"/>
        <v>#DIV/0!</v>
      </c>
      <c r="I144" s="69">
        <v>0</v>
      </c>
      <c r="J144" s="70">
        <v>0</v>
      </c>
      <c r="K144" s="71" t="e">
        <f t="shared" si="52"/>
        <v>#DIV/0!</v>
      </c>
      <c r="L144" s="69">
        <v>0</v>
      </c>
      <c r="M144" s="70">
        <v>0</v>
      </c>
      <c r="N144" s="71" t="e">
        <f t="shared" si="53"/>
        <v>#DIV/0!</v>
      </c>
      <c r="O144" s="69">
        <v>0</v>
      </c>
      <c r="P144" s="70">
        <v>0</v>
      </c>
      <c r="Q144" s="71" t="e">
        <f t="shared" si="54"/>
        <v>#DIV/0!</v>
      </c>
      <c r="R144" s="69">
        <v>0</v>
      </c>
      <c r="S144" s="70">
        <v>0</v>
      </c>
      <c r="T144" s="71" t="e">
        <f t="shared" si="55"/>
        <v>#DIV/0!</v>
      </c>
      <c r="U144" s="69">
        <v>0</v>
      </c>
      <c r="V144" s="70">
        <v>0</v>
      </c>
      <c r="W144" s="71" t="e">
        <f t="shared" si="56"/>
        <v>#DIV/0!</v>
      </c>
      <c r="X144" s="69">
        <v>0</v>
      </c>
      <c r="Y144" s="70">
        <v>0</v>
      </c>
      <c r="Z144" s="71" t="e">
        <f t="shared" si="57"/>
        <v>#DIV/0!</v>
      </c>
      <c r="AA144" s="69">
        <v>0</v>
      </c>
      <c r="AB144" s="70">
        <v>0</v>
      </c>
      <c r="AC144" s="71" t="e">
        <f t="shared" si="58"/>
        <v>#DIV/0!</v>
      </c>
      <c r="AD144" s="69">
        <v>0</v>
      </c>
      <c r="AE144" s="70">
        <v>0</v>
      </c>
      <c r="AF144" s="71" t="e">
        <f t="shared" si="59"/>
        <v>#DIV/0!</v>
      </c>
      <c r="AG144" s="69">
        <v>0</v>
      </c>
      <c r="AH144" s="70">
        <v>0</v>
      </c>
      <c r="AI144" s="71" t="e">
        <f t="shared" si="60"/>
        <v>#DIV/0!</v>
      </c>
      <c r="AJ144" s="69">
        <v>0</v>
      </c>
      <c r="AK144" s="70">
        <v>0</v>
      </c>
      <c r="AL144" s="71" t="e">
        <f t="shared" si="61"/>
        <v>#DIV/0!</v>
      </c>
      <c r="AM144" s="57">
        <v>0</v>
      </c>
      <c r="AN144" s="58"/>
      <c r="AO144" s="64">
        <f t="shared" si="62"/>
        <v>0</v>
      </c>
      <c r="AP144" s="65">
        <f t="shared" si="62"/>
        <v>0</v>
      </c>
      <c r="AR144" s="62">
        <v>0</v>
      </c>
      <c r="AS144" s="62">
        <v>0</v>
      </c>
      <c r="AT144" s="63" t="e">
        <f t="shared" si="63"/>
        <v>#DIV/0!</v>
      </c>
      <c r="AU144" s="62">
        <v>0</v>
      </c>
      <c r="AV144" s="62">
        <v>0</v>
      </c>
      <c r="AW144" s="62">
        <v>0</v>
      </c>
      <c r="AX144" s="62">
        <v>0</v>
      </c>
      <c r="AY144" s="62">
        <v>0</v>
      </c>
      <c r="AZ144" s="63" t="e">
        <f t="shared" si="64"/>
        <v>#DIV/0!</v>
      </c>
      <c r="BA144" s="62">
        <v>0</v>
      </c>
      <c r="BB144" s="62">
        <v>0</v>
      </c>
      <c r="BC144" s="62">
        <v>0</v>
      </c>
      <c r="BD144" s="62">
        <v>0</v>
      </c>
      <c r="BE144" s="62">
        <v>0</v>
      </c>
      <c r="BF144" s="63" t="e">
        <f t="shared" si="65"/>
        <v>#DIV/0!</v>
      </c>
      <c r="BG144" s="62">
        <v>0</v>
      </c>
      <c r="BH144" s="62">
        <v>0</v>
      </c>
      <c r="BI144" s="62">
        <v>0</v>
      </c>
      <c r="BJ144" s="62">
        <v>0</v>
      </c>
      <c r="BK144" s="62">
        <v>0</v>
      </c>
      <c r="BL144" s="63" t="e">
        <f t="shared" si="66"/>
        <v>#DIV/0!</v>
      </c>
      <c r="BM144" s="62">
        <v>0</v>
      </c>
      <c r="BN144" s="62">
        <v>0</v>
      </c>
      <c r="BO144" s="62">
        <v>0</v>
      </c>
      <c r="BP144" s="62">
        <v>0</v>
      </c>
      <c r="BQ144" s="62">
        <v>0</v>
      </c>
      <c r="BR144" s="63" t="e">
        <f t="shared" si="67"/>
        <v>#DIV/0!</v>
      </c>
      <c r="BS144" s="62">
        <v>0</v>
      </c>
      <c r="BT144" s="62">
        <v>0</v>
      </c>
      <c r="BU144" s="62">
        <v>0</v>
      </c>
      <c r="BV144" s="62">
        <v>0</v>
      </c>
      <c r="BW144" s="62">
        <v>0</v>
      </c>
      <c r="BX144" s="63" t="e">
        <f t="shared" si="68"/>
        <v>#DIV/0!</v>
      </c>
      <c r="BY144" s="62">
        <v>0</v>
      </c>
      <c r="BZ144" s="62">
        <v>0</v>
      </c>
      <c r="CA144" s="62">
        <v>0</v>
      </c>
      <c r="CB144" s="62">
        <v>0</v>
      </c>
      <c r="CC144" s="62">
        <v>0</v>
      </c>
      <c r="CD144" s="63" t="e">
        <f t="shared" si="69"/>
        <v>#DIV/0!</v>
      </c>
      <c r="CE144" s="62">
        <v>0</v>
      </c>
      <c r="CF144" s="62">
        <v>0</v>
      </c>
      <c r="CG144" s="62">
        <v>0</v>
      </c>
      <c r="CH144" s="62">
        <v>0</v>
      </c>
      <c r="CI144" s="62">
        <v>0</v>
      </c>
      <c r="CJ144" s="63" t="e">
        <f t="shared" si="70"/>
        <v>#DIV/0!</v>
      </c>
      <c r="CK144" s="62">
        <v>0</v>
      </c>
      <c r="CL144" s="62">
        <v>0</v>
      </c>
      <c r="CM144" s="62">
        <v>0</v>
      </c>
      <c r="CN144" s="62">
        <v>0</v>
      </c>
      <c r="CO144" s="62">
        <v>0</v>
      </c>
      <c r="CP144" s="63" t="e">
        <f t="shared" si="71"/>
        <v>#DIV/0!</v>
      </c>
      <c r="CQ144" s="62">
        <v>0</v>
      </c>
      <c r="CR144" s="62">
        <v>0</v>
      </c>
      <c r="CS144" s="62">
        <v>0</v>
      </c>
      <c r="CT144" s="62">
        <v>0</v>
      </c>
      <c r="CU144" s="62">
        <v>0</v>
      </c>
      <c r="CV144" s="63" t="e">
        <f t="shared" si="72"/>
        <v>#DIV/0!</v>
      </c>
      <c r="CW144" s="62">
        <v>0</v>
      </c>
      <c r="CX144" s="62">
        <v>0</v>
      </c>
      <c r="CY144" s="62">
        <v>0</v>
      </c>
      <c r="CZ144" s="62">
        <v>0</v>
      </c>
      <c r="DA144" s="62">
        <v>0</v>
      </c>
      <c r="DB144" s="63" t="e">
        <f t="shared" si="73"/>
        <v>#DIV/0!</v>
      </c>
      <c r="DC144" s="62">
        <v>0</v>
      </c>
      <c r="DD144" s="62">
        <v>0</v>
      </c>
    </row>
    <row r="145" spans="1:108" ht="26.45" customHeight="1" x14ac:dyDescent="0.2">
      <c r="A145" s="49">
        <v>1400</v>
      </c>
      <c r="B145" s="66" t="s">
        <v>321</v>
      </c>
      <c r="C145" s="85">
        <f t="shared" si="50"/>
        <v>52</v>
      </c>
      <c r="D145" s="67" t="s">
        <v>322</v>
      </c>
      <c r="E145" s="68"/>
      <c r="F145" s="69">
        <v>0</v>
      </c>
      <c r="G145" s="70">
        <v>0</v>
      </c>
      <c r="H145" s="71" t="e">
        <f t="shared" si="51"/>
        <v>#DIV/0!</v>
      </c>
      <c r="I145" s="69">
        <v>0</v>
      </c>
      <c r="J145" s="70">
        <v>0</v>
      </c>
      <c r="K145" s="71" t="e">
        <f t="shared" si="52"/>
        <v>#DIV/0!</v>
      </c>
      <c r="L145" s="69">
        <v>0</v>
      </c>
      <c r="M145" s="70">
        <v>0</v>
      </c>
      <c r="N145" s="71" t="e">
        <f t="shared" si="53"/>
        <v>#DIV/0!</v>
      </c>
      <c r="O145" s="69">
        <v>0</v>
      </c>
      <c r="P145" s="70">
        <v>0</v>
      </c>
      <c r="Q145" s="71" t="e">
        <f t="shared" si="54"/>
        <v>#DIV/0!</v>
      </c>
      <c r="R145" s="69">
        <v>0</v>
      </c>
      <c r="S145" s="70">
        <v>0</v>
      </c>
      <c r="T145" s="71" t="e">
        <f t="shared" si="55"/>
        <v>#DIV/0!</v>
      </c>
      <c r="U145" s="69">
        <v>0</v>
      </c>
      <c r="V145" s="70">
        <v>0</v>
      </c>
      <c r="W145" s="71" t="e">
        <f t="shared" si="56"/>
        <v>#DIV/0!</v>
      </c>
      <c r="X145" s="69">
        <v>0</v>
      </c>
      <c r="Y145" s="70">
        <v>0</v>
      </c>
      <c r="Z145" s="71" t="e">
        <f t="shared" si="57"/>
        <v>#DIV/0!</v>
      </c>
      <c r="AA145" s="69">
        <v>0</v>
      </c>
      <c r="AB145" s="70">
        <v>0</v>
      </c>
      <c r="AC145" s="71" t="e">
        <f t="shared" si="58"/>
        <v>#DIV/0!</v>
      </c>
      <c r="AD145" s="69">
        <v>0</v>
      </c>
      <c r="AE145" s="70">
        <v>0</v>
      </c>
      <c r="AF145" s="71" t="e">
        <f t="shared" si="59"/>
        <v>#DIV/0!</v>
      </c>
      <c r="AG145" s="69">
        <v>0</v>
      </c>
      <c r="AH145" s="70">
        <v>0</v>
      </c>
      <c r="AI145" s="71" t="e">
        <f t="shared" si="60"/>
        <v>#DIV/0!</v>
      </c>
      <c r="AJ145" s="69">
        <v>0</v>
      </c>
      <c r="AK145" s="70">
        <v>0</v>
      </c>
      <c r="AL145" s="71" t="e">
        <f t="shared" si="61"/>
        <v>#DIV/0!</v>
      </c>
      <c r="AM145" s="57">
        <v>0</v>
      </c>
      <c r="AN145" s="58"/>
      <c r="AO145" s="64">
        <f t="shared" si="62"/>
        <v>0</v>
      </c>
      <c r="AP145" s="65">
        <f t="shared" si="62"/>
        <v>0</v>
      </c>
      <c r="AR145" s="62">
        <v>0</v>
      </c>
      <c r="AS145" s="62">
        <v>0</v>
      </c>
      <c r="AT145" s="63" t="e">
        <f t="shared" si="63"/>
        <v>#DIV/0!</v>
      </c>
      <c r="AU145" s="62">
        <v>0</v>
      </c>
      <c r="AV145" s="62">
        <v>0</v>
      </c>
      <c r="AW145" s="62">
        <v>0</v>
      </c>
      <c r="AX145" s="62">
        <v>0</v>
      </c>
      <c r="AY145" s="62">
        <v>0</v>
      </c>
      <c r="AZ145" s="63" t="e">
        <f t="shared" si="64"/>
        <v>#DIV/0!</v>
      </c>
      <c r="BA145" s="62">
        <v>0</v>
      </c>
      <c r="BB145" s="62">
        <v>0</v>
      </c>
      <c r="BC145" s="62">
        <v>0</v>
      </c>
      <c r="BD145" s="62">
        <v>0</v>
      </c>
      <c r="BE145" s="62">
        <v>0</v>
      </c>
      <c r="BF145" s="63" t="e">
        <f t="shared" si="65"/>
        <v>#DIV/0!</v>
      </c>
      <c r="BG145" s="62">
        <v>0</v>
      </c>
      <c r="BH145" s="62">
        <v>0</v>
      </c>
      <c r="BI145" s="62">
        <v>0</v>
      </c>
      <c r="BJ145" s="62">
        <v>0</v>
      </c>
      <c r="BK145" s="62">
        <v>0</v>
      </c>
      <c r="BL145" s="63" t="e">
        <f t="shared" si="66"/>
        <v>#DIV/0!</v>
      </c>
      <c r="BM145" s="62">
        <v>0</v>
      </c>
      <c r="BN145" s="62">
        <v>0</v>
      </c>
      <c r="BO145" s="62">
        <v>0</v>
      </c>
      <c r="BP145" s="62">
        <v>0</v>
      </c>
      <c r="BQ145" s="62">
        <v>0</v>
      </c>
      <c r="BR145" s="63" t="e">
        <f t="shared" si="67"/>
        <v>#DIV/0!</v>
      </c>
      <c r="BS145" s="62">
        <v>0</v>
      </c>
      <c r="BT145" s="62">
        <v>0</v>
      </c>
      <c r="BU145" s="62">
        <v>0</v>
      </c>
      <c r="BV145" s="62">
        <v>0</v>
      </c>
      <c r="BW145" s="62">
        <v>0</v>
      </c>
      <c r="BX145" s="63" t="e">
        <f t="shared" si="68"/>
        <v>#DIV/0!</v>
      </c>
      <c r="BY145" s="62">
        <v>0</v>
      </c>
      <c r="BZ145" s="62">
        <v>0</v>
      </c>
      <c r="CA145" s="62">
        <v>0</v>
      </c>
      <c r="CB145" s="62">
        <v>0</v>
      </c>
      <c r="CC145" s="62">
        <v>0</v>
      </c>
      <c r="CD145" s="63" t="e">
        <f t="shared" si="69"/>
        <v>#DIV/0!</v>
      </c>
      <c r="CE145" s="62">
        <v>0</v>
      </c>
      <c r="CF145" s="62">
        <v>0</v>
      </c>
      <c r="CG145" s="62">
        <v>0</v>
      </c>
      <c r="CH145" s="62">
        <v>0</v>
      </c>
      <c r="CI145" s="62">
        <v>0</v>
      </c>
      <c r="CJ145" s="63" t="e">
        <f t="shared" si="70"/>
        <v>#DIV/0!</v>
      </c>
      <c r="CK145" s="62">
        <v>0</v>
      </c>
      <c r="CL145" s="62">
        <v>0</v>
      </c>
      <c r="CM145" s="62">
        <v>0</v>
      </c>
      <c r="CN145" s="62">
        <v>0</v>
      </c>
      <c r="CO145" s="62">
        <v>0</v>
      </c>
      <c r="CP145" s="63" t="e">
        <f t="shared" si="71"/>
        <v>#DIV/0!</v>
      </c>
      <c r="CQ145" s="62">
        <v>0</v>
      </c>
      <c r="CR145" s="62">
        <v>0</v>
      </c>
      <c r="CS145" s="62">
        <v>0</v>
      </c>
      <c r="CT145" s="62">
        <v>0</v>
      </c>
      <c r="CU145" s="62">
        <v>0</v>
      </c>
      <c r="CV145" s="63" t="e">
        <f t="shared" si="72"/>
        <v>#DIV/0!</v>
      </c>
      <c r="CW145" s="62">
        <v>0</v>
      </c>
      <c r="CX145" s="62">
        <v>0</v>
      </c>
      <c r="CY145" s="62">
        <v>0</v>
      </c>
      <c r="CZ145" s="62">
        <v>0</v>
      </c>
      <c r="DA145" s="62">
        <v>0</v>
      </c>
      <c r="DB145" s="63" t="e">
        <f t="shared" si="73"/>
        <v>#DIV/0!</v>
      </c>
      <c r="DC145" s="62">
        <v>0</v>
      </c>
      <c r="DD145" s="62">
        <v>0</v>
      </c>
    </row>
    <row r="146" spans="1:108" ht="26.45" customHeight="1" x14ac:dyDescent="0.2">
      <c r="A146" s="49">
        <v>14</v>
      </c>
      <c r="B146" s="66" t="s">
        <v>323</v>
      </c>
      <c r="C146" s="85">
        <f t="shared" si="50"/>
        <v>53</v>
      </c>
      <c r="D146" s="67" t="s">
        <v>324</v>
      </c>
      <c r="E146" s="68"/>
      <c r="F146" s="69">
        <v>0</v>
      </c>
      <c r="G146" s="70">
        <v>0</v>
      </c>
      <c r="H146" s="71" t="e">
        <f t="shared" si="51"/>
        <v>#DIV/0!</v>
      </c>
      <c r="I146" s="69">
        <v>0</v>
      </c>
      <c r="J146" s="70">
        <v>0</v>
      </c>
      <c r="K146" s="71" t="e">
        <f t="shared" si="52"/>
        <v>#DIV/0!</v>
      </c>
      <c r="L146" s="69">
        <v>0</v>
      </c>
      <c r="M146" s="70">
        <v>0</v>
      </c>
      <c r="N146" s="71" t="e">
        <f t="shared" si="53"/>
        <v>#DIV/0!</v>
      </c>
      <c r="O146" s="69">
        <v>0</v>
      </c>
      <c r="P146" s="70">
        <v>0</v>
      </c>
      <c r="Q146" s="71" t="e">
        <f t="shared" si="54"/>
        <v>#DIV/0!</v>
      </c>
      <c r="R146" s="69">
        <v>0</v>
      </c>
      <c r="S146" s="70">
        <v>0</v>
      </c>
      <c r="T146" s="71" t="e">
        <f t="shared" si="55"/>
        <v>#DIV/0!</v>
      </c>
      <c r="U146" s="69">
        <v>0</v>
      </c>
      <c r="V146" s="70">
        <v>0</v>
      </c>
      <c r="W146" s="71" t="e">
        <f t="shared" si="56"/>
        <v>#DIV/0!</v>
      </c>
      <c r="X146" s="69">
        <v>0</v>
      </c>
      <c r="Y146" s="70">
        <v>0</v>
      </c>
      <c r="Z146" s="71" t="e">
        <f t="shared" si="57"/>
        <v>#DIV/0!</v>
      </c>
      <c r="AA146" s="69">
        <v>0</v>
      </c>
      <c r="AB146" s="70">
        <v>0</v>
      </c>
      <c r="AC146" s="71" t="e">
        <f t="shared" si="58"/>
        <v>#DIV/0!</v>
      </c>
      <c r="AD146" s="69">
        <v>0</v>
      </c>
      <c r="AE146" s="70">
        <v>0</v>
      </c>
      <c r="AF146" s="71" t="e">
        <f t="shared" si="59"/>
        <v>#DIV/0!</v>
      </c>
      <c r="AG146" s="69">
        <v>0</v>
      </c>
      <c r="AH146" s="70">
        <v>0</v>
      </c>
      <c r="AI146" s="71" t="e">
        <f t="shared" si="60"/>
        <v>#DIV/0!</v>
      </c>
      <c r="AJ146" s="69">
        <v>0</v>
      </c>
      <c r="AK146" s="70">
        <v>0</v>
      </c>
      <c r="AL146" s="71" t="e">
        <f t="shared" si="61"/>
        <v>#DIV/0!</v>
      </c>
      <c r="AM146" s="57">
        <v>0</v>
      </c>
      <c r="AN146" s="58"/>
      <c r="AO146" s="64">
        <f t="shared" si="62"/>
        <v>0</v>
      </c>
      <c r="AP146" s="65">
        <f t="shared" si="62"/>
        <v>0</v>
      </c>
      <c r="AR146" s="62">
        <v>0</v>
      </c>
      <c r="AS146" s="62">
        <v>0</v>
      </c>
      <c r="AT146" s="63" t="e">
        <f t="shared" si="63"/>
        <v>#DIV/0!</v>
      </c>
      <c r="AU146" s="62">
        <v>0</v>
      </c>
      <c r="AV146" s="62">
        <v>0</v>
      </c>
      <c r="AW146" s="62">
        <v>0</v>
      </c>
      <c r="AX146" s="62">
        <v>0</v>
      </c>
      <c r="AY146" s="62">
        <v>0</v>
      </c>
      <c r="AZ146" s="63" t="e">
        <f t="shared" si="64"/>
        <v>#DIV/0!</v>
      </c>
      <c r="BA146" s="62">
        <v>0</v>
      </c>
      <c r="BB146" s="62">
        <v>0</v>
      </c>
      <c r="BC146" s="62">
        <v>0</v>
      </c>
      <c r="BD146" s="62">
        <v>0</v>
      </c>
      <c r="BE146" s="62">
        <v>0</v>
      </c>
      <c r="BF146" s="63" t="e">
        <f t="shared" si="65"/>
        <v>#DIV/0!</v>
      </c>
      <c r="BG146" s="62">
        <v>0</v>
      </c>
      <c r="BH146" s="62">
        <v>0</v>
      </c>
      <c r="BI146" s="62">
        <v>0</v>
      </c>
      <c r="BJ146" s="62">
        <v>0</v>
      </c>
      <c r="BK146" s="62">
        <v>0</v>
      </c>
      <c r="BL146" s="63" t="e">
        <f t="shared" si="66"/>
        <v>#DIV/0!</v>
      </c>
      <c r="BM146" s="62">
        <v>0</v>
      </c>
      <c r="BN146" s="62">
        <v>0</v>
      </c>
      <c r="BO146" s="62">
        <v>0</v>
      </c>
      <c r="BP146" s="62">
        <v>0</v>
      </c>
      <c r="BQ146" s="62">
        <v>0</v>
      </c>
      <c r="BR146" s="63" t="e">
        <f t="shared" si="67"/>
        <v>#DIV/0!</v>
      </c>
      <c r="BS146" s="62">
        <v>0</v>
      </c>
      <c r="BT146" s="62">
        <v>0</v>
      </c>
      <c r="BU146" s="62">
        <v>0</v>
      </c>
      <c r="BV146" s="62">
        <v>0</v>
      </c>
      <c r="BW146" s="62">
        <v>0</v>
      </c>
      <c r="BX146" s="63" t="e">
        <f t="shared" si="68"/>
        <v>#DIV/0!</v>
      </c>
      <c r="BY146" s="62">
        <v>0</v>
      </c>
      <c r="BZ146" s="62">
        <v>0</v>
      </c>
      <c r="CA146" s="62">
        <v>0</v>
      </c>
      <c r="CB146" s="62">
        <v>0</v>
      </c>
      <c r="CC146" s="62">
        <v>0</v>
      </c>
      <c r="CD146" s="63" t="e">
        <f t="shared" si="69"/>
        <v>#DIV/0!</v>
      </c>
      <c r="CE146" s="62">
        <v>0</v>
      </c>
      <c r="CF146" s="62">
        <v>0</v>
      </c>
      <c r="CG146" s="62">
        <v>0</v>
      </c>
      <c r="CH146" s="62">
        <v>0</v>
      </c>
      <c r="CI146" s="62">
        <v>0</v>
      </c>
      <c r="CJ146" s="63" t="e">
        <f t="shared" si="70"/>
        <v>#DIV/0!</v>
      </c>
      <c r="CK146" s="62">
        <v>0</v>
      </c>
      <c r="CL146" s="62">
        <v>0</v>
      </c>
      <c r="CM146" s="62">
        <v>0</v>
      </c>
      <c r="CN146" s="62">
        <v>0</v>
      </c>
      <c r="CO146" s="62">
        <v>0</v>
      </c>
      <c r="CP146" s="63" t="e">
        <f t="shared" si="71"/>
        <v>#DIV/0!</v>
      </c>
      <c r="CQ146" s="62">
        <v>0</v>
      </c>
      <c r="CR146" s="62">
        <v>0</v>
      </c>
      <c r="CS146" s="62">
        <v>0</v>
      </c>
      <c r="CT146" s="62">
        <v>0</v>
      </c>
      <c r="CU146" s="62">
        <v>0</v>
      </c>
      <c r="CV146" s="63" t="e">
        <f t="shared" si="72"/>
        <v>#DIV/0!</v>
      </c>
      <c r="CW146" s="62">
        <v>0</v>
      </c>
      <c r="CX146" s="62">
        <v>0</v>
      </c>
      <c r="CY146" s="62">
        <v>0</v>
      </c>
      <c r="CZ146" s="62">
        <v>0</v>
      </c>
      <c r="DA146" s="62">
        <v>0</v>
      </c>
      <c r="DB146" s="63" t="e">
        <f t="shared" si="73"/>
        <v>#DIV/0!</v>
      </c>
      <c r="DC146" s="62">
        <v>0</v>
      </c>
      <c r="DD146" s="62">
        <v>0</v>
      </c>
    </row>
    <row r="147" spans="1:108" ht="26.45" customHeight="1" x14ac:dyDescent="0.2">
      <c r="A147" s="49">
        <v>6.25</v>
      </c>
      <c r="B147" s="66" t="s">
        <v>325</v>
      </c>
      <c r="C147" s="85">
        <f t="shared" si="50"/>
        <v>54</v>
      </c>
      <c r="D147" s="67" t="s">
        <v>326</v>
      </c>
      <c r="E147" s="68"/>
      <c r="F147" s="69">
        <v>0</v>
      </c>
      <c r="G147" s="70">
        <v>0</v>
      </c>
      <c r="H147" s="71" t="e">
        <f t="shared" si="51"/>
        <v>#DIV/0!</v>
      </c>
      <c r="I147" s="69">
        <v>0</v>
      </c>
      <c r="J147" s="70">
        <v>0</v>
      </c>
      <c r="K147" s="71" t="e">
        <f t="shared" si="52"/>
        <v>#DIV/0!</v>
      </c>
      <c r="L147" s="69">
        <v>0</v>
      </c>
      <c r="M147" s="70">
        <v>0</v>
      </c>
      <c r="N147" s="71" t="e">
        <f t="shared" si="53"/>
        <v>#DIV/0!</v>
      </c>
      <c r="O147" s="69">
        <v>0</v>
      </c>
      <c r="P147" s="70">
        <v>0</v>
      </c>
      <c r="Q147" s="71" t="e">
        <f t="shared" si="54"/>
        <v>#DIV/0!</v>
      </c>
      <c r="R147" s="69">
        <v>0</v>
      </c>
      <c r="S147" s="70">
        <v>0</v>
      </c>
      <c r="T147" s="71" t="e">
        <f t="shared" si="55"/>
        <v>#DIV/0!</v>
      </c>
      <c r="U147" s="69">
        <v>0</v>
      </c>
      <c r="V147" s="70">
        <v>0</v>
      </c>
      <c r="W147" s="71" t="e">
        <f t="shared" si="56"/>
        <v>#DIV/0!</v>
      </c>
      <c r="X147" s="69">
        <v>0</v>
      </c>
      <c r="Y147" s="70">
        <v>0</v>
      </c>
      <c r="Z147" s="71" t="e">
        <f t="shared" si="57"/>
        <v>#DIV/0!</v>
      </c>
      <c r="AA147" s="69">
        <v>0</v>
      </c>
      <c r="AB147" s="70">
        <v>0</v>
      </c>
      <c r="AC147" s="71" t="e">
        <f t="shared" si="58"/>
        <v>#DIV/0!</v>
      </c>
      <c r="AD147" s="69">
        <v>0</v>
      </c>
      <c r="AE147" s="70">
        <v>0</v>
      </c>
      <c r="AF147" s="71" t="e">
        <f t="shared" si="59"/>
        <v>#DIV/0!</v>
      </c>
      <c r="AG147" s="69">
        <v>0</v>
      </c>
      <c r="AH147" s="70">
        <v>0</v>
      </c>
      <c r="AI147" s="71" t="e">
        <f t="shared" si="60"/>
        <v>#DIV/0!</v>
      </c>
      <c r="AJ147" s="69">
        <v>0</v>
      </c>
      <c r="AK147" s="70">
        <v>0</v>
      </c>
      <c r="AL147" s="71" t="e">
        <f t="shared" si="61"/>
        <v>#DIV/0!</v>
      </c>
      <c r="AM147" s="57">
        <v>0</v>
      </c>
      <c r="AN147" s="58"/>
      <c r="AO147" s="64">
        <f t="shared" si="62"/>
        <v>0</v>
      </c>
      <c r="AP147" s="65">
        <f t="shared" si="62"/>
        <v>0</v>
      </c>
      <c r="AR147" s="62">
        <v>0</v>
      </c>
      <c r="AS147" s="62">
        <v>0</v>
      </c>
      <c r="AT147" s="63" t="e">
        <f t="shared" si="63"/>
        <v>#DIV/0!</v>
      </c>
      <c r="AU147" s="62">
        <v>0</v>
      </c>
      <c r="AV147" s="62">
        <v>0</v>
      </c>
      <c r="AW147" s="62">
        <v>0</v>
      </c>
      <c r="AX147" s="62">
        <v>0</v>
      </c>
      <c r="AY147" s="62">
        <v>0</v>
      </c>
      <c r="AZ147" s="63" t="e">
        <f t="shared" si="64"/>
        <v>#DIV/0!</v>
      </c>
      <c r="BA147" s="62">
        <v>0</v>
      </c>
      <c r="BB147" s="62">
        <v>0</v>
      </c>
      <c r="BC147" s="62">
        <v>0</v>
      </c>
      <c r="BD147" s="62">
        <v>0</v>
      </c>
      <c r="BE147" s="62">
        <v>0</v>
      </c>
      <c r="BF147" s="63" t="e">
        <f t="shared" si="65"/>
        <v>#DIV/0!</v>
      </c>
      <c r="BG147" s="62">
        <v>0</v>
      </c>
      <c r="BH147" s="62">
        <v>0</v>
      </c>
      <c r="BI147" s="62">
        <v>0</v>
      </c>
      <c r="BJ147" s="62">
        <v>0</v>
      </c>
      <c r="BK147" s="62">
        <v>0</v>
      </c>
      <c r="BL147" s="63" t="e">
        <f t="shared" si="66"/>
        <v>#DIV/0!</v>
      </c>
      <c r="BM147" s="62">
        <v>0</v>
      </c>
      <c r="BN147" s="62">
        <v>0</v>
      </c>
      <c r="BO147" s="62">
        <v>0</v>
      </c>
      <c r="BP147" s="62">
        <v>0</v>
      </c>
      <c r="BQ147" s="62">
        <v>0</v>
      </c>
      <c r="BR147" s="63" t="e">
        <f t="shared" si="67"/>
        <v>#DIV/0!</v>
      </c>
      <c r="BS147" s="62">
        <v>0</v>
      </c>
      <c r="BT147" s="62">
        <v>0</v>
      </c>
      <c r="BU147" s="62">
        <v>0</v>
      </c>
      <c r="BV147" s="62">
        <v>0</v>
      </c>
      <c r="BW147" s="62">
        <v>0</v>
      </c>
      <c r="BX147" s="63" t="e">
        <f t="shared" si="68"/>
        <v>#DIV/0!</v>
      </c>
      <c r="BY147" s="62">
        <v>0</v>
      </c>
      <c r="BZ147" s="62">
        <v>0</v>
      </c>
      <c r="CA147" s="62">
        <v>0</v>
      </c>
      <c r="CB147" s="62">
        <v>0</v>
      </c>
      <c r="CC147" s="62">
        <v>0</v>
      </c>
      <c r="CD147" s="63" t="e">
        <f t="shared" si="69"/>
        <v>#DIV/0!</v>
      </c>
      <c r="CE147" s="62">
        <v>0</v>
      </c>
      <c r="CF147" s="62">
        <v>0</v>
      </c>
      <c r="CG147" s="62">
        <v>0</v>
      </c>
      <c r="CH147" s="62">
        <v>0</v>
      </c>
      <c r="CI147" s="62">
        <v>0</v>
      </c>
      <c r="CJ147" s="63" t="e">
        <f t="shared" si="70"/>
        <v>#DIV/0!</v>
      </c>
      <c r="CK147" s="62">
        <v>0</v>
      </c>
      <c r="CL147" s="62">
        <v>0</v>
      </c>
      <c r="CM147" s="62">
        <v>0</v>
      </c>
      <c r="CN147" s="62">
        <v>0</v>
      </c>
      <c r="CO147" s="62">
        <v>0</v>
      </c>
      <c r="CP147" s="63" t="e">
        <f t="shared" si="71"/>
        <v>#DIV/0!</v>
      </c>
      <c r="CQ147" s="62">
        <v>0</v>
      </c>
      <c r="CR147" s="62">
        <v>0</v>
      </c>
      <c r="CS147" s="62">
        <v>0</v>
      </c>
      <c r="CT147" s="62">
        <v>0</v>
      </c>
      <c r="CU147" s="62">
        <v>0</v>
      </c>
      <c r="CV147" s="63" t="e">
        <f t="shared" si="72"/>
        <v>#DIV/0!</v>
      </c>
      <c r="CW147" s="62">
        <v>0</v>
      </c>
      <c r="CX147" s="62">
        <v>0</v>
      </c>
      <c r="CY147" s="62">
        <v>0</v>
      </c>
      <c r="CZ147" s="62">
        <v>0</v>
      </c>
      <c r="DA147" s="62">
        <v>0</v>
      </c>
      <c r="DB147" s="63" t="e">
        <f t="shared" si="73"/>
        <v>#DIV/0!</v>
      </c>
      <c r="DC147" s="62">
        <v>0</v>
      </c>
      <c r="DD147" s="62">
        <v>0</v>
      </c>
    </row>
    <row r="148" spans="1:108" ht="26.45" customHeight="1" x14ac:dyDescent="0.2">
      <c r="A148" s="49">
        <v>160.38</v>
      </c>
      <c r="B148" s="66" t="s">
        <v>327</v>
      </c>
      <c r="C148" s="85">
        <f t="shared" si="50"/>
        <v>55</v>
      </c>
      <c r="D148" s="67" t="s">
        <v>328</v>
      </c>
      <c r="E148" s="68"/>
      <c r="F148" s="69">
        <v>0</v>
      </c>
      <c r="G148" s="70">
        <v>0</v>
      </c>
      <c r="H148" s="71" t="e">
        <f t="shared" si="51"/>
        <v>#DIV/0!</v>
      </c>
      <c r="I148" s="69">
        <v>0</v>
      </c>
      <c r="J148" s="70">
        <v>0</v>
      </c>
      <c r="K148" s="71" t="e">
        <f t="shared" si="52"/>
        <v>#DIV/0!</v>
      </c>
      <c r="L148" s="69">
        <v>0</v>
      </c>
      <c r="M148" s="70">
        <v>0</v>
      </c>
      <c r="N148" s="71" t="e">
        <f t="shared" si="53"/>
        <v>#DIV/0!</v>
      </c>
      <c r="O148" s="69">
        <v>0</v>
      </c>
      <c r="P148" s="70">
        <v>0</v>
      </c>
      <c r="Q148" s="71" t="e">
        <f t="shared" si="54"/>
        <v>#DIV/0!</v>
      </c>
      <c r="R148" s="69">
        <v>0</v>
      </c>
      <c r="S148" s="70">
        <v>0</v>
      </c>
      <c r="T148" s="71" t="e">
        <f t="shared" si="55"/>
        <v>#DIV/0!</v>
      </c>
      <c r="U148" s="69">
        <v>0</v>
      </c>
      <c r="V148" s="70">
        <v>0</v>
      </c>
      <c r="W148" s="71" t="e">
        <f t="shared" si="56"/>
        <v>#DIV/0!</v>
      </c>
      <c r="X148" s="69">
        <v>0</v>
      </c>
      <c r="Y148" s="70">
        <v>0</v>
      </c>
      <c r="Z148" s="71" t="e">
        <f t="shared" si="57"/>
        <v>#DIV/0!</v>
      </c>
      <c r="AA148" s="69">
        <v>0</v>
      </c>
      <c r="AB148" s="70">
        <v>0</v>
      </c>
      <c r="AC148" s="71" t="e">
        <f t="shared" si="58"/>
        <v>#DIV/0!</v>
      </c>
      <c r="AD148" s="69">
        <v>0</v>
      </c>
      <c r="AE148" s="70">
        <v>0</v>
      </c>
      <c r="AF148" s="71" t="e">
        <f t="shared" si="59"/>
        <v>#DIV/0!</v>
      </c>
      <c r="AG148" s="69">
        <v>0</v>
      </c>
      <c r="AH148" s="70">
        <v>0</v>
      </c>
      <c r="AI148" s="71" t="e">
        <f t="shared" si="60"/>
        <v>#DIV/0!</v>
      </c>
      <c r="AJ148" s="69">
        <v>0</v>
      </c>
      <c r="AK148" s="70">
        <v>0</v>
      </c>
      <c r="AL148" s="71" t="e">
        <f t="shared" si="61"/>
        <v>#DIV/0!</v>
      </c>
      <c r="AM148" s="57">
        <v>0</v>
      </c>
      <c r="AN148" s="58"/>
      <c r="AO148" s="64">
        <f t="shared" si="62"/>
        <v>0</v>
      </c>
      <c r="AP148" s="65">
        <f t="shared" si="62"/>
        <v>0</v>
      </c>
      <c r="AR148" s="62">
        <v>0</v>
      </c>
      <c r="AS148" s="62">
        <v>0</v>
      </c>
      <c r="AT148" s="63" t="e">
        <f t="shared" si="63"/>
        <v>#DIV/0!</v>
      </c>
      <c r="AU148" s="62">
        <v>0</v>
      </c>
      <c r="AV148" s="62">
        <v>0</v>
      </c>
      <c r="AW148" s="62">
        <v>0</v>
      </c>
      <c r="AX148" s="62">
        <v>0</v>
      </c>
      <c r="AY148" s="62">
        <v>0</v>
      </c>
      <c r="AZ148" s="63" t="e">
        <f t="shared" si="64"/>
        <v>#DIV/0!</v>
      </c>
      <c r="BA148" s="62">
        <v>0</v>
      </c>
      <c r="BB148" s="62">
        <v>0</v>
      </c>
      <c r="BC148" s="62">
        <v>0</v>
      </c>
      <c r="BD148" s="62">
        <v>0</v>
      </c>
      <c r="BE148" s="62">
        <v>0</v>
      </c>
      <c r="BF148" s="63" t="e">
        <f t="shared" si="65"/>
        <v>#DIV/0!</v>
      </c>
      <c r="BG148" s="62">
        <v>0</v>
      </c>
      <c r="BH148" s="62">
        <v>0</v>
      </c>
      <c r="BI148" s="62">
        <v>0</v>
      </c>
      <c r="BJ148" s="62">
        <v>0</v>
      </c>
      <c r="BK148" s="62">
        <v>0</v>
      </c>
      <c r="BL148" s="63" t="e">
        <f t="shared" si="66"/>
        <v>#DIV/0!</v>
      </c>
      <c r="BM148" s="62">
        <v>0</v>
      </c>
      <c r="BN148" s="62">
        <v>0</v>
      </c>
      <c r="BO148" s="62">
        <v>0</v>
      </c>
      <c r="BP148" s="62">
        <v>0</v>
      </c>
      <c r="BQ148" s="62">
        <v>0</v>
      </c>
      <c r="BR148" s="63" t="e">
        <f t="shared" si="67"/>
        <v>#DIV/0!</v>
      </c>
      <c r="BS148" s="62">
        <v>0</v>
      </c>
      <c r="BT148" s="62">
        <v>0</v>
      </c>
      <c r="BU148" s="62">
        <v>0</v>
      </c>
      <c r="BV148" s="62">
        <v>0</v>
      </c>
      <c r="BW148" s="62">
        <v>0</v>
      </c>
      <c r="BX148" s="63" t="e">
        <f t="shared" si="68"/>
        <v>#DIV/0!</v>
      </c>
      <c r="BY148" s="62">
        <v>0</v>
      </c>
      <c r="BZ148" s="62">
        <v>0</v>
      </c>
      <c r="CA148" s="62">
        <v>0</v>
      </c>
      <c r="CB148" s="62">
        <v>0</v>
      </c>
      <c r="CC148" s="62">
        <v>0</v>
      </c>
      <c r="CD148" s="63" t="e">
        <f t="shared" si="69"/>
        <v>#DIV/0!</v>
      </c>
      <c r="CE148" s="62">
        <v>0</v>
      </c>
      <c r="CF148" s="62">
        <v>0</v>
      </c>
      <c r="CG148" s="62">
        <v>0</v>
      </c>
      <c r="CH148" s="62">
        <v>0</v>
      </c>
      <c r="CI148" s="62">
        <v>0</v>
      </c>
      <c r="CJ148" s="63" t="e">
        <f t="shared" si="70"/>
        <v>#DIV/0!</v>
      </c>
      <c r="CK148" s="62">
        <v>0</v>
      </c>
      <c r="CL148" s="62">
        <v>0</v>
      </c>
      <c r="CM148" s="62">
        <v>0</v>
      </c>
      <c r="CN148" s="62">
        <v>0</v>
      </c>
      <c r="CO148" s="62">
        <v>0</v>
      </c>
      <c r="CP148" s="63" t="e">
        <f t="shared" si="71"/>
        <v>#DIV/0!</v>
      </c>
      <c r="CQ148" s="62">
        <v>0</v>
      </c>
      <c r="CR148" s="62">
        <v>0</v>
      </c>
      <c r="CS148" s="62">
        <v>0</v>
      </c>
      <c r="CT148" s="62">
        <v>0</v>
      </c>
      <c r="CU148" s="62">
        <v>0</v>
      </c>
      <c r="CV148" s="63" t="e">
        <f t="shared" si="72"/>
        <v>#DIV/0!</v>
      </c>
      <c r="CW148" s="62">
        <v>0</v>
      </c>
      <c r="CX148" s="62">
        <v>0</v>
      </c>
      <c r="CY148" s="62">
        <v>0</v>
      </c>
      <c r="CZ148" s="62">
        <v>0</v>
      </c>
      <c r="DA148" s="62">
        <v>0</v>
      </c>
      <c r="DB148" s="63" t="e">
        <f t="shared" si="73"/>
        <v>#DIV/0!</v>
      </c>
      <c r="DC148" s="62">
        <v>0</v>
      </c>
      <c r="DD148" s="62">
        <v>0</v>
      </c>
    </row>
    <row r="149" spans="1:108" ht="26.45" customHeight="1" x14ac:dyDescent="0.2">
      <c r="A149" s="49">
        <v>750</v>
      </c>
      <c r="B149" s="66" t="s">
        <v>329</v>
      </c>
      <c r="C149" s="85">
        <f t="shared" si="50"/>
        <v>56</v>
      </c>
      <c r="D149" s="67" t="s">
        <v>330</v>
      </c>
      <c r="E149" s="68"/>
      <c r="F149" s="69">
        <v>0</v>
      </c>
      <c r="G149" s="70">
        <v>0</v>
      </c>
      <c r="H149" s="71" t="e">
        <f t="shared" si="51"/>
        <v>#DIV/0!</v>
      </c>
      <c r="I149" s="69">
        <v>0</v>
      </c>
      <c r="J149" s="70">
        <v>0</v>
      </c>
      <c r="K149" s="71" t="e">
        <f t="shared" si="52"/>
        <v>#DIV/0!</v>
      </c>
      <c r="L149" s="69">
        <v>0</v>
      </c>
      <c r="M149" s="70">
        <v>0</v>
      </c>
      <c r="N149" s="71" t="e">
        <f t="shared" si="53"/>
        <v>#DIV/0!</v>
      </c>
      <c r="O149" s="69">
        <v>0</v>
      </c>
      <c r="P149" s="70">
        <v>0</v>
      </c>
      <c r="Q149" s="71" t="e">
        <f t="shared" si="54"/>
        <v>#DIV/0!</v>
      </c>
      <c r="R149" s="69">
        <v>0</v>
      </c>
      <c r="S149" s="70">
        <v>0</v>
      </c>
      <c r="T149" s="71" t="e">
        <f t="shared" si="55"/>
        <v>#DIV/0!</v>
      </c>
      <c r="U149" s="69">
        <v>0</v>
      </c>
      <c r="V149" s="70">
        <v>0</v>
      </c>
      <c r="W149" s="71" t="e">
        <f t="shared" si="56"/>
        <v>#DIV/0!</v>
      </c>
      <c r="X149" s="69">
        <v>0</v>
      </c>
      <c r="Y149" s="70">
        <v>0</v>
      </c>
      <c r="Z149" s="71" t="e">
        <f t="shared" si="57"/>
        <v>#DIV/0!</v>
      </c>
      <c r="AA149" s="69">
        <v>0</v>
      </c>
      <c r="AB149" s="70">
        <v>0</v>
      </c>
      <c r="AC149" s="71" t="e">
        <f t="shared" si="58"/>
        <v>#DIV/0!</v>
      </c>
      <c r="AD149" s="69">
        <v>0</v>
      </c>
      <c r="AE149" s="70">
        <v>0</v>
      </c>
      <c r="AF149" s="71" t="e">
        <f t="shared" si="59"/>
        <v>#DIV/0!</v>
      </c>
      <c r="AG149" s="69">
        <v>0</v>
      </c>
      <c r="AH149" s="70">
        <v>0</v>
      </c>
      <c r="AI149" s="71" t="e">
        <f t="shared" si="60"/>
        <v>#DIV/0!</v>
      </c>
      <c r="AJ149" s="69">
        <v>0</v>
      </c>
      <c r="AK149" s="70">
        <v>0</v>
      </c>
      <c r="AL149" s="71" t="e">
        <f t="shared" si="61"/>
        <v>#DIV/0!</v>
      </c>
      <c r="AM149" s="57">
        <v>0</v>
      </c>
      <c r="AN149" s="58"/>
      <c r="AO149" s="64">
        <f t="shared" si="62"/>
        <v>0</v>
      </c>
      <c r="AP149" s="65">
        <f t="shared" si="62"/>
        <v>0</v>
      </c>
      <c r="AR149" s="62">
        <v>0</v>
      </c>
      <c r="AS149" s="62">
        <v>0</v>
      </c>
      <c r="AT149" s="63" t="e">
        <f t="shared" si="63"/>
        <v>#DIV/0!</v>
      </c>
      <c r="AU149" s="62">
        <v>0</v>
      </c>
      <c r="AV149" s="62">
        <v>0</v>
      </c>
      <c r="AW149" s="62">
        <v>0</v>
      </c>
      <c r="AX149" s="62">
        <v>0</v>
      </c>
      <c r="AY149" s="62">
        <v>0</v>
      </c>
      <c r="AZ149" s="63" t="e">
        <f t="shared" si="64"/>
        <v>#DIV/0!</v>
      </c>
      <c r="BA149" s="62">
        <v>0</v>
      </c>
      <c r="BB149" s="62">
        <v>0</v>
      </c>
      <c r="BC149" s="62">
        <v>0</v>
      </c>
      <c r="BD149" s="62">
        <v>0</v>
      </c>
      <c r="BE149" s="62">
        <v>0</v>
      </c>
      <c r="BF149" s="63" t="e">
        <f t="shared" si="65"/>
        <v>#DIV/0!</v>
      </c>
      <c r="BG149" s="62">
        <v>0</v>
      </c>
      <c r="BH149" s="62">
        <v>0</v>
      </c>
      <c r="BI149" s="62">
        <v>0</v>
      </c>
      <c r="BJ149" s="62">
        <v>0</v>
      </c>
      <c r="BK149" s="62">
        <v>0</v>
      </c>
      <c r="BL149" s="63" t="e">
        <f t="shared" si="66"/>
        <v>#DIV/0!</v>
      </c>
      <c r="BM149" s="62">
        <v>0</v>
      </c>
      <c r="BN149" s="62">
        <v>0</v>
      </c>
      <c r="BO149" s="62">
        <v>0</v>
      </c>
      <c r="BP149" s="62">
        <v>0</v>
      </c>
      <c r="BQ149" s="62">
        <v>0</v>
      </c>
      <c r="BR149" s="63" t="e">
        <f t="shared" si="67"/>
        <v>#DIV/0!</v>
      </c>
      <c r="BS149" s="62">
        <v>0</v>
      </c>
      <c r="BT149" s="62">
        <v>0</v>
      </c>
      <c r="BU149" s="62">
        <v>0</v>
      </c>
      <c r="BV149" s="62">
        <v>0</v>
      </c>
      <c r="BW149" s="62">
        <v>0</v>
      </c>
      <c r="BX149" s="63" t="e">
        <f t="shared" si="68"/>
        <v>#DIV/0!</v>
      </c>
      <c r="BY149" s="62">
        <v>0</v>
      </c>
      <c r="BZ149" s="62">
        <v>0</v>
      </c>
      <c r="CA149" s="62">
        <v>0</v>
      </c>
      <c r="CB149" s="62">
        <v>0</v>
      </c>
      <c r="CC149" s="62">
        <v>0</v>
      </c>
      <c r="CD149" s="63" t="e">
        <f t="shared" si="69"/>
        <v>#DIV/0!</v>
      </c>
      <c r="CE149" s="62">
        <v>0</v>
      </c>
      <c r="CF149" s="62">
        <v>0</v>
      </c>
      <c r="CG149" s="62">
        <v>0</v>
      </c>
      <c r="CH149" s="62">
        <v>0</v>
      </c>
      <c r="CI149" s="62">
        <v>0</v>
      </c>
      <c r="CJ149" s="63" t="e">
        <f t="shared" si="70"/>
        <v>#DIV/0!</v>
      </c>
      <c r="CK149" s="62">
        <v>0</v>
      </c>
      <c r="CL149" s="62">
        <v>0</v>
      </c>
      <c r="CM149" s="62">
        <v>0</v>
      </c>
      <c r="CN149" s="62">
        <v>0</v>
      </c>
      <c r="CO149" s="62">
        <v>0</v>
      </c>
      <c r="CP149" s="63" t="e">
        <f t="shared" si="71"/>
        <v>#DIV/0!</v>
      </c>
      <c r="CQ149" s="62">
        <v>0</v>
      </c>
      <c r="CR149" s="62">
        <v>0</v>
      </c>
      <c r="CS149" s="62">
        <v>0</v>
      </c>
      <c r="CT149" s="62">
        <v>0</v>
      </c>
      <c r="CU149" s="62">
        <v>0</v>
      </c>
      <c r="CV149" s="63" t="e">
        <f t="shared" si="72"/>
        <v>#DIV/0!</v>
      </c>
      <c r="CW149" s="62">
        <v>0</v>
      </c>
      <c r="CX149" s="62">
        <v>0</v>
      </c>
      <c r="CY149" s="62">
        <v>0</v>
      </c>
      <c r="CZ149" s="62">
        <v>0</v>
      </c>
      <c r="DA149" s="62">
        <v>0</v>
      </c>
      <c r="DB149" s="63" t="e">
        <f t="shared" si="73"/>
        <v>#DIV/0!</v>
      </c>
      <c r="DC149" s="62">
        <v>0</v>
      </c>
      <c r="DD149" s="62">
        <v>0</v>
      </c>
    </row>
    <row r="150" spans="1:108" ht="26.45" customHeight="1" x14ac:dyDescent="0.2">
      <c r="A150" s="49">
        <v>87.5</v>
      </c>
      <c r="B150" s="66" t="s">
        <v>331</v>
      </c>
      <c r="C150" s="85">
        <f t="shared" si="50"/>
        <v>57</v>
      </c>
      <c r="D150" s="67" t="s">
        <v>332</v>
      </c>
      <c r="E150" s="68"/>
      <c r="F150" s="69">
        <v>0</v>
      </c>
      <c r="G150" s="70">
        <v>0</v>
      </c>
      <c r="H150" s="71" t="e">
        <f t="shared" si="51"/>
        <v>#DIV/0!</v>
      </c>
      <c r="I150" s="69">
        <v>0</v>
      </c>
      <c r="J150" s="70">
        <v>0</v>
      </c>
      <c r="K150" s="71" t="e">
        <f t="shared" si="52"/>
        <v>#DIV/0!</v>
      </c>
      <c r="L150" s="69">
        <v>0</v>
      </c>
      <c r="M150" s="70">
        <v>0</v>
      </c>
      <c r="N150" s="71" t="e">
        <f t="shared" si="53"/>
        <v>#DIV/0!</v>
      </c>
      <c r="O150" s="69">
        <v>0</v>
      </c>
      <c r="P150" s="70">
        <v>0</v>
      </c>
      <c r="Q150" s="71" t="e">
        <f t="shared" si="54"/>
        <v>#DIV/0!</v>
      </c>
      <c r="R150" s="69">
        <v>0</v>
      </c>
      <c r="S150" s="70">
        <v>0</v>
      </c>
      <c r="T150" s="71" t="e">
        <f t="shared" si="55"/>
        <v>#DIV/0!</v>
      </c>
      <c r="U150" s="69">
        <v>0</v>
      </c>
      <c r="V150" s="70">
        <v>0</v>
      </c>
      <c r="W150" s="71" t="e">
        <f t="shared" si="56"/>
        <v>#DIV/0!</v>
      </c>
      <c r="X150" s="69">
        <v>0</v>
      </c>
      <c r="Y150" s="70">
        <v>0</v>
      </c>
      <c r="Z150" s="71" t="e">
        <f t="shared" si="57"/>
        <v>#DIV/0!</v>
      </c>
      <c r="AA150" s="69">
        <v>0</v>
      </c>
      <c r="AB150" s="70">
        <v>0</v>
      </c>
      <c r="AC150" s="71" t="e">
        <f t="shared" si="58"/>
        <v>#DIV/0!</v>
      </c>
      <c r="AD150" s="69">
        <v>0</v>
      </c>
      <c r="AE150" s="70">
        <v>0</v>
      </c>
      <c r="AF150" s="71" t="e">
        <f t="shared" si="59"/>
        <v>#DIV/0!</v>
      </c>
      <c r="AG150" s="69">
        <v>0</v>
      </c>
      <c r="AH150" s="70">
        <v>0</v>
      </c>
      <c r="AI150" s="71" t="e">
        <f t="shared" si="60"/>
        <v>#DIV/0!</v>
      </c>
      <c r="AJ150" s="69">
        <v>0</v>
      </c>
      <c r="AK150" s="70">
        <v>0</v>
      </c>
      <c r="AL150" s="71" t="e">
        <f t="shared" si="61"/>
        <v>#DIV/0!</v>
      </c>
      <c r="AM150" s="57">
        <v>0</v>
      </c>
      <c r="AN150" s="58"/>
      <c r="AO150" s="64">
        <f t="shared" si="62"/>
        <v>0</v>
      </c>
      <c r="AP150" s="65">
        <f t="shared" si="62"/>
        <v>0</v>
      </c>
      <c r="AR150" s="62">
        <v>0</v>
      </c>
      <c r="AS150" s="62">
        <v>0</v>
      </c>
      <c r="AT150" s="63" t="e">
        <f t="shared" si="63"/>
        <v>#DIV/0!</v>
      </c>
      <c r="AU150" s="62">
        <v>0</v>
      </c>
      <c r="AV150" s="62">
        <v>0</v>
      </c>
      <c r="AW150" s="62">
        <v>0</v>
      </c>
      <c r="AX150" s="62">
        <v>0</v>
      </c>
      <c r="AY150" s="62">
        <v>0</v>
      </c>
      <c r="AZ150" s="63" t="e">
        <f t="shared" si="64"/>
        <v>#DIV/0!</v>
      </c>
      <c r="BA150" s="62">
        <v>0</v>
      </c>
      <c r="BB150" s="62">
        <v>0</v>
      </c>
      <c r="BC150" s="62">
        <v>0</v>
      </c>
      <c r="BD150" s="62">
        <v>0</v>
      </c>
      <c r="BE150" s="62">
        <v>0</v>
      </c>
      <c r="BF150" s="63" t="e">
        <f t="shared" si="65"/>
        <v>#DIV/0!</v>
      </c>
      <c r="BG150" s="62">
        <v>0</v>
      </c>
      <c r="BH150" s="62">
        <v>0</v>
      </c>
      <c r="BI150" s="62">
        <v>0</v>
      </c>
      <c r="BJ150" s="62">
        <v>0</v>
      </c>
      <c r="BK150" s="62">
        <v>0</v>
      </c>
      <c r="BL150" s="63" t="e">
        <f t="shared" si="66"/>
        <v>#DIV/0!</v>
      </c>
      <c r="BM150" s="62">
        <v>0</v>
      </c>
      <c r="BN150" s="62">
        <v>0</v>
      </c>
      <c r="BO150" s="62">
        <v>0</v>
      </c>
      <c r="BP150" s="62">
        <v>0</v>
      </c>
      <c r="BQ150" s="62">
        <v>0</v>
      </c>
      <c r="BR150" s="63" t="e">
        <f t="shared" si="67"/>
        <v>#DIV/0!</v>
      </c>
      <c r="BS150" s="62">
        <v>0</v>
      </c>
      <c r="BT150" s="62">
        <v>0</v>
      </c>
      <c r="BU150" s="62">
        <v>0</v>
      </c>
      <c r="BV150" s="62">
        <v>0</v>
      </c>
      <c r="BW150" s="62">
        <v>0</v>
      </c>
      <c r="BX150" s="63" t="e">
        <f t="shared" si="68"/>
        <v>#DIV/0!</v>
      </c>
      <c r="BY150" s="62">
        <v>0</v>
      </c>
      <c r="BZ150" s="62">
        <v>0</v>
      </c>
      <c r="CA150" s="62">
        <v>0</v>
      </c>
      <c r="CB150" s="62">
        <v>0</v>
      </c>
      <c r="CC150" s="62">
        <v>0</v>
      </c>
      <c r="CD150" s="63" t="e">
        <f t="shared" si="69"/>
        <v>#DIV/0!</v>
      </c>
      <c r="CE150" s="62">
        <v>0</v>
      </c>
      <c r="CF150" s="62">
        <v>0</v>
      </c>
      <c r="CG150" s="62">
        <v>0</v>
      </c>
      <c r="CH150" s="62">
        <v>0</v>
      </c>
      <c r="CI150" s="62">
        <v>0</v>
      </c>
      <c r="CJ150" s="63" t="e">
        <f t="shared" si="70"/>
        <v>#DIV/0!</v>
      </c>
      <c r="CK150" s="62">
        <v>0</v>
      </c>
      <c r="CL150" s="62">
        <v>0</v>
      </c>
      <c r="CM150" s="62">
        <v>0</v>
      </c>
      <c r="CN150" s="62">
        <v>0</v>
      </c>
      <c r="CO150" s="62">
        <v>0</v>
      </c>
      <c r="CP150" s="63" t="e">
        <f t="shared" si="71"/>
        <v>#DIV/0!</v>
      </c>
      <c r="CQ150" s="62">
        <v>0</v>
      </c>
      <c r="CR150" s="62">
        <v>0</v>
      </c>
      <c r="CS150" s="62">
        <v>0</v>
      </c>
      <c r="CT150" s="62">
        <v>0</v>
      </c>
      <c r="CU150" s="62">
        <v>0</v>
      </c>
      <c r="CV150" s="63" t="e">
        <f t="shared" si="72"/>
        <v>#DIV/0!</v>
      </c>
      <c r="CW150" s="62">
        <v>0</v>
      </c>
      <c r="CX150" s="62">
        <v>0</v>
      </c>
      <c r="CY150" s="62">
        <v>0</v>
      </c>
      <c r="CZ150" s="62">
        <v>0</v>
      </c>
      <c r="DA150" s="62">
        <v>0</v>
      </c>
      <c r="DB150" s="63" t="e">
        <f t="shared" si="73"/>
        <v>#DIV/0!</v>
      </c>
      <c r="DC150" s="62">
        <v>0</v>
      </c>
      <c r="DD150" s="62">
        <v>0</v>
      </c>
    </row>
    <row r="151" spans="1:108" ht="26.45" customHeight="1" x14ac:dyDescent="0.2">
      <c r="A151" s="49">
        <v>207.5</v>
      </c>
      <c r="B151" s="66" t="s">
        <v>333</v>
      </c>
      <c r="C151" s="85">
        <f t="shared" si="50"/>
        <v>58</v>
      </c>
      <c r="D151" s="67" t="s">
        <v>334</v>
      </c>
      <c r="E151" s="68"/>
      <c r="F151" s="69">
        <v>0</v>
      </c>
      <c r="G151" s="70">
        <v>0</v>
      </c>
      <c r="H151" s="71" t="e">
        <f t="shared" si="51"/>
        <v>#DIV/0!</v>
      </c>
      <c r="I151" s="69">
        <v>0</v>
      </c>
      <c r="J151" s="70">
        <v>0</v>
      </c>
      <c r="K151" s="71" t="e">
        <f t="shared" si="52"/>
        <v>#DIV/0!</v>
      </c>
      <c r="L151" s="69">
        <v>0</v>
      </c>
      <c r="M151" s="70">
        <v>0</v>
      </c>
      <c r="N151" s="71" t="e">
        <f t="shared" si="53"/>
        <v>#DIV/0!</v>
      </c>
      <c r="O151" s="69">
        <v>0</v>
      </c>
      <c r="P151" s="70">
        <v>0</v>
      </c>
      <c r="Q151" s="71" t="e">
        <f t="shared" si="54"/>
        <v>#DIV/0!</v>
      </c>
      <c r="R151" s="69">
        <v>0</v>
      </c>
      <c r="S151" s="70">
        <v>0</v>
      </c>
      <c r="T151" s="71" t="e">
        <f t="shared" si="55"/>
        <v>#DIV/0!</v>
      </c>
      <c r="U151" s="69">
        <v>0</v>
      </c>
      <c r="V151" s="70">
        <v>0</v>
      </c>
      <c r="W151" s="71" t="e">
        <f t="shared" si="56"/>
        <v>#DIV/0!</v>
      </c>
      <c r="X151" s="69">
        <v>0</v>
      </c>
      <c r="Y151" s="70">
        <v>0</v>
      </c>
      <c r="Z151" s="71" t="e">
        <f t="shared" si="57"/>
        <v>#DIV/0!</v>
      </c>
      <c r="AA151" s="69">
        <v>0</v>
      </c>
      <c r="AB151" s="70">
        <v>0</v>
      </c>
      <c r="AC151" s="71" t="e">
        <f t="shared" si="58"/>
        <v>#DIV/0!</v>
      </c>
      <c r="AD151" s="69">
        <v>0</v>
      </c>
      <c r="AE151" s="70">
        <v>0</v>
      </c>
      <c r="AF151" s="71" t="e">
        <f t="shared" si="59"/>
        <v>#DIV/0!</v>
      </c>
      <c r="AG151" s="69">
        <v>0</v>
      </c>
      <c r="AH151" s="70">
        <v>0</v>
      </c>
      <c r="AI151" s="71" t="e">
        <f t="shared" si="60"/>
        <v>#DIV/0!</v>
      </c>
      <c r="AJ151" s="69">
        <v>0</v>
      </c>
      <c r="AK151" s="70">
        <v>0</v>
      </c>
      <c r="AL151" s="71" t="e">
        <f t="shared" si="61"/>
        <v>#DIV/0!</v>
      </c>
      <c r="AM151" s="57">
        <v>0</v>
      </c>
      <c r="AN151" s="58"/>
      <c r="AO151" s="64">
        <f t="shared" si="62"/>
        <v>0</v>
      </c>
      <c r="AP151" s="65">
        <f t="shared" si="62"/>
        <v>0</v>
      </c>
      <c r="AR151" s="62">
        <v>0</v>
      </c>
      <c r="AS151" s="62">
        <v>0</v>
      </c>
      <c r="AT151" s="63" t="e">
        <f t="shared" si="63"/>
        <v>#DIV/0!</v>
      </c>
      <c r="AU151" s="62">
        <v>0</v>
      </c>
      <c r="AV151" s="62">
        <v>0</v>
      </c>
      <c r="AW151" s="62">
        <v>0</v>
      </c>
      <c r="AX151" s="62">
        <v>0</v>
      </c>
      <c r="AY151" s="62">
        <v>0</v>
      </c>
      <c r="AZ151" s="63" t="e">
        <f t="shared" si="64"/>
        <v>#DIV/0!</v>
      </c>
      <c r="BA151" s="62">
        <v>0</v>
      </c>
      <c r="BB151" s="62">
        <v>0</v>
      </c>
      <c r="BC151" s="62">
        <v>0</v>
      </c>
      <c r="BD151" s="62">
        <v>0</v>
      </c>
      <c r="BE151" s="62">
        <v>0</v>
      </c>
      <c r="BF151" s="63" t="e">
        <f t="shared" si="65"/>
        <v>#DIV/0!</v>
      </c>
      <c r="BG151" s="62">
        <v>0</v>
      </c>
      <c r="BH151" s="62">
        <v>0</v>
      </c>
      <c r="BI151" s="62">
        <v>0</v>
      </c>
      <c r="BJ151" s="62">
        <v>0</v>
      </c>
      <c r="BK151" s="62">
        <v>0</v>
      </c>
      <c r="BL151" s="63" t="e">
        <f t="shared" si="66"/>
        <v>#DIV/0!</v>
      </c>
      <c r="BM151" s="62">
        <v>0</v>
      </c>
      <c r="BN151" s="62">
        <v>0</v>
      </c>
      <c r="BO151" s="62">
        <v>0</v>
      </c>
      <c r="BP151" s="62">
        <v>0</v>
      </c>
      <c r="BQ151" s="62">
        <v>0</v>
      </c>
      <c r="BR151" s="63" t="e">
        <f t="shared" si="67"/>
        <v>#DIV/0!</v>
      </c>
      <c r="BS151" s="62">
        <v>0</v>
      </c>
      <c r="BT151" s="62">
        <v>0</v>
      </c>
      <c r="BU151" s="62">
        <v>0</v>
      </c>
      <c r="BV151" s="62">
        <v>0</v>
      </c>
      <c r="BW151" s="62">
        <v>0</v>
      </c>
      <c r="BX151" s="63" t="e">
        <f t="shared" si="68"/>
        <v>#DIV/0!</v>
      </c>
      <c r="BY151" s="62">
        <v>0</v>
      </c>
      <c r="BZ151" s="62">
        <v>0</v>
      </c>
      <c r="CA151" s="62">
        <v>0</v>
      </c>
      <c r="CB151" s="62">
        <v>0</v>
      </c>
      <c r="CC151" s="62">
        <v>0</v>
      </c>
      <c r="CD151" s="63" t="e">
        <f t="shared" si="69"/>
        <v>#DIV/0!</v>
      </c>
      <c r="CE151" s="62">
        <v>0</v>
      </c>
      <c r="CF151" s="62">
        <v>0</v>
      </c>
      <c r="CG151" s="62">
        <v>0</v>
      </c>
      <c r="CH151" s="62">
        <v>0</v>
      </c>
      <c r="CI151" s="62">
        <v>0</v>
      </c>
      <c r="CJ151" s="63" t="e">
        <f t="shared" si="70"/>
        <v>#DIV/0!</v>
      </c>
      <c r="CK151" s="62">
        <v>0</v>
      </c>
      <c r="CL151" s="62">
        <v>0</v>
      </c>
      <c r="CM151" s="62">
        <v>0</v>
      </c>
      <c r="CN151" s="62">
        <v>0</v>
      </c>
      <c r="CO151" s="62">
        <v>0</v>
      </c>
      <c r="CP151" s="63" t="e">
        <f t="shared" si="71"/>
        <v>#DIV/0!</v>
      </c>
      <c r="CQ151" s="62">
        <v>0</v>
      </c>
      <c r="CR151" s="62">
        <v>0</v>
      </c>
      <c r="CS151" s="62">
        <v>0</v>
      </c>
      <c r="CT151" s="62">
        <v>0</v>
      </c>
      <c r="CU151" s="62">
        <v>0</v>
      </c>
      <c r="CV151" s="63" t="e">
        <f t="shared" si="72"/>
        <v>#DIV/0!</v>
      </c>
      <c r="CW151" s="62">
        <v>0</v>
      </c>
      <c r="CX151" s="62">
        <v>0</v>
      </c>
      <c r="CY151" s="62">
        <v>0</v>
      </c>
      <c r="CZ151" s="62">
        <v>0</v>
      </c>
      <c r="DA151" s="62">
        <v>0</v>
      </c>
      <c r="DB151" s="63" t="e">
        <f t="shared" si="73"/>
        <v>#DIV/0!</v>
      </c>
      <c r="DC151" s="62">
        <v>0</v>
      </c>
      <c r="DD151" s="62">
        <v>0</v>
      </c>
    </row>
    <row r="152" spans="1:108" ht="26.45" customHeight="1" x14ac:dyDescent="0.2">
      <c r="A152" s="49">
        <v>4.1500000000000004</v>
      </c>
      <c r="B152" s="66" t="s">
        <v>335</v>
      </c>
      <c r="C152" s="85">
        <f t="shared" si="50"/>
        <v>59</v>
      </c>
      <c r="D152" s="67" t="s">
        <v>336</v>
      </c>
      <c r="E152" s="68" t="s">
        <v>22</v>
      </c>
      <c r="F152" s="69">
        <v>-3</v>
      </c>
      <c r="G152" s="70">
        <v>0</v>
      </c>
      <c r="H152" s="71" t="e">
        <f t="shared" si="51"/>
        <v>#DIV/0!</v>
      </c>
      <c r="I152" s="69">
        <v>0</v>
      </c>
      <c r="J152" s="70">
        <v>0</v>
      </c>
      <c r="K152" s="71" t="e">
        <f t="shared" si="52"/>
        <v>#DIV/0!</v>
      </c>
      <c r="L152" s="69">
        <v>-2.5</v>
      </c>
      <c r="M152" s="70">
        <v>0</v>
      </c>
      <c r="N152" s="71" t="e">
        <f t="shared" si="53"/>
        <v>#DIV/0!</v>
      </c>
      <c r="O152" s="69">
        <v>0</v>
      </c>
      <c r="P152" s="70">
        <v>0</v>
      </c>
      <c r="Q152" s="71" t="e">
        <f t="shared" si="54"/>
        <v>#DIV/0!</v>
      </c>
      <c r="R152" s="69">
        <v>-3</v>
      </c>
      <c r="S152" s="70">
        <v>0</v>
      </c>
      <c r="T152" s="71" t="e">
        <f t="shared" si="55"/>
        <v>#DIV/0!</v>
      </c>
      <c r="U152" s="69">
        <v>-4</v>
      </c>
      <c r="V152" s="70">
        <v>0</v>
      </c>
      <c r="W152" s="71" t="e">
        <f t="shared" si="56"/>
        <v>#DIV/0!</v>
      </c>
      <c r="X152" s="69">
        <v>0</v>
      </c>
      <c r="Y152" s="70">
        <v>0</v>
      </c>
      <c r="Z152" s="71" t="e">
        <f t="shared" si="57"/>
        <v>#DIV/0!</v>
      </c>
      <c r="AA152" s="69">
        <v>0</v>
      </c>
      <c r="AB152" s="70">
        <v>0</v>
      </c>
      <c r="AC152" s="71" t="e">
        <f t="shared" si="58"/>
        <v>#DIV/0!</v>
      </c>
      <c r="AD152" s="69">
        <v>-15</v>
      </c>
      <c r="AE152" s="70">
        <v>0</v>
      </c>
      <c r="AF152" s="71" t="e">
        <f t="shared" si="59"/>
        <v>#DIV/0!</v>
      </c>
      <c r="AG152" s="69">
        <v>0</v>
      </c>
      <c r="AH152" s="70">
        <v>0</v>
      </c>
      <c r="AI152" s="71" t="e">
        <f t="shared" si="60"/>
        <v>#DIV/0!</v>
      </c>
      <c r="AJ152" s="69">
        <v>-27.5</v>
      </c>
      <c r="AK152" s="70">
        <v>0</v>
      </c>
      <c r="AL152" s="71" t="e">
        <f t="shared" si="61"/>
        <v>#DIV/0!</v>
      </c>
      <c r="AM152" s="57">
        <v>0</v>
      </c>
      <c r="AN152" s="58"/>
      <c r="AO152" s="64">
        <f t="shared" si="62"/>
        <v>-27.5</v>
      </c>
      <c r="AP152" s="65">
        <f t="shared" si="62"/>
        <v>0</v>
      </c>
      <c r="AR152" s="62">
        <v>-19</v>
      </c>
      <c r="AS152" s="62">
        <v>0</v>
      </c>
      <c r="AT152" s="63" t="e">
        <f t="shared" si="63"/>
        <v>#DIV/0!</v>
      </c>
      <c r="AU152" s="62">
        <v>0</v>
      </c>
      <c r="AV152" s="62">
        <v>0</v>
      </c>
      <c r="AW152" s="62">
        <v>0</v>
      </c>
      <c r="AX152" s="62">
        <v>-14</v>
      </c>
      <c r="AY152" s="62">
        <v>0</v>
      </c>
      <c r="AZ152" s="63" t="e">
        <f t="shared" si="64"/>
        <v>#DIV/0!</v>
      </c>
      <c r="BA152" s="62">
        <v>0</v>
      </c>
      <c r="BB152" s="62">
        <v>0</v>
      </c>
      <c r="BC152" s="62">
        <v>0</v>
      </c>
      <c r="BD152" s="62">
        <v>-40.5</v>
      </c>
      <c r="BE152" s="62">
        <v>0</v>
      </c>
      <c r="BF152" s="63" t="e">
        <f t="shared" si="65"/>
        <v>#DIV/0!</v>
      </c>
      <c r="BG152" s="62">
        <v>0</v>
      </c>
      <c r="BH152" s="62">
        <v>0</v>
      </c>
      <c r="BI152" s="62">
        <v>0</v>
      </c>
      <c r="BJ152" s="62">
        <v>-64</v>
      </c>
      <c r="BK152" s="62">
        <v>0</v>
      </c>
      <c r="BL152" s="63" t="e">
        <f t="shared" si="66"/>
        <v>#DIV/0!</v>
      </c>
      <c r="BM152" s="62">
        <v>0</v>
      </c>
      <c r="BN152" s="62">
        <v>0</v>
      </c>
      <c r="BO152" s="62">
        <v>0</v>
      </c>
      <c r="BP152" s="62">
        <v>-14.5</v>
      </c>
      <c r="BQ152" s="62">
        <v>0</v>
      </c>
      <c r="BR152" s="63" t="e">
        <f t="shared" si="67"/>
        <v>#DIV/0!</v>
      </c>
      <c r="BS152" s="62">
        <v>0</v>
      </c>
      <c r="BT152" s="62">
        <v>0</v>
      </c>
      <c r="BU152" s="62">
        <v>0</v>
      </c>
      <c r="BV152" s="62">
        <v>-20</v>
      </c>
      <c r="BW152" s="62">
        <v>0</v>
      </c>
      <c r="BX152" s="63" t="e">
        <f t="shared" si="68"/>
        <v>#DIV/0!</v>
      </c>
      <c r="BY152" s="62">
        <v>0</v>
      </c>
      <c r="BZ152" s="62">
        <v>0</v>
      </c>
      <c r="CA152" s="62">
        <v>0</v>
      </c>
      <c r="CB152" s="62">
        <v>-36</v>
      </c>
      <c r="CC152" s="62">
        <v>0</v>
      </c>
      <c r="CD152" s="63" t="e">
        <f t="shared" si="69"/>
        <v>#DIV/0!</v>
      </c>
      <c r="CE152" s="62">
        <v>0</v>
      </c>
      <c r="CF152" s="62">
        <v>0</v>
      </c>
      <c r="CG152" s="62">
        <v>0</v>
      </c>
      <c r="CH152" s="62">
        <v>-23.5</v>
      </c>
      <c r="CI152" s="62">
        <v>0</v>
      </c>
      <c r="CJ152" s="63" t="e">
        <f t="shared" si="70"/>
        <v>#DIV/0!</v>
      </c>
      <c r="CK152" s="62">
        <v>0</v>
      </c>
      <c r="CL152" s="62">
        <v>0</v>
      </c>
      <c r="CM152" s="62">
        <v>0</v>
      </c>
      <c r="CN152" s="62">
        <v>-5</v>
      </c>
      <c r="CO152" s="62">
        <v>0</v>
      </c>
      <c r="CP152" s="63" t="e">
        <f t="shared" si="71"/>
        <v>#DIV/0!</v>
      </c>
      <c r="CQ152" s="62">
        <v>0</v>
      </c>
      <c r="CR152" s="62">
        <v>0</v>
      </c>
      <c r="CS152" s="62">
        <v>0</v>
      </c>
      <c r="CT152" s="62">
        <v>-6</v>
      </c>
      <c r="CU152" s="62">
        <v>0</v>
      </c>
      <c r="CV152" s="63" t="e">
        <f t="shared" si="72"/>
        <v>#DIV/0!</v>
      </c>
      <c r="CW152" s="62">
        <v>0</v>
      </c>
      <c r="CX152" s="62">
        <v>0</v>
      </c>
      <c r="CY152" s="62">
        <v>0</v>
      </c>
      <c r="CZ152" s="62">
        <v>-27.5</v>
      </c>
      <c r="DA152" s="62">
        <v>0</v>
      </c>
      <c r="DB152" s="63" t="e">
        <f t="shared" si="73"/>
        <v>#DIV/0!</v>
      </c>
      <c r="DC152" s="62">
        <v>0</v>
      </c>
      <c r="DD152" s="62">
        <v>0</v>
      </c>
    </row>
    <row r="153" spans="1:108" ht="26.45" customHeight="1" x14ac:dyDescent="0.2">
      <c r="A153" s="49">
        <v>415</v>
      </c>
      <c r="B153" s="66" t="s">
        <v>337</v>
      </c>
      <c r="C153" s="85">
        <f t="shared" si="50"/>
        <v>60</v>
      </c>
      <c r="D153" s="67" t="s">
        <v>338</v>
      </c>
      <c r="E153" s="68"/>
      <c r="F153" s="69">
        <v>0</v>
      </c>
      <c r="G153" s="70">
        <v>0</v>
      </c>
      <c r="H153" s="71" t="e">
        <f t="shared" si="51"/>
        <v>#DIV/0!</v>
      </c>
      <c r="I153" s="69">
        <v>0</v>
      </c>
      <c r="J153" s="70">
        <v>0</v>
      </c>
      <c r="K153" s="71" t="e">
        <f t="shared" si="52"/>
        <v>#DIV/0!</v>
      </c>
      <c r="L153" s="69">
        <v>0</v>
      </c>
      <c r="M153" s="70">
        <v>0</v>
      </c>
      <c r="N153" s="71" t="e">
        <f t="shared" si="53"/>
        <v>#DIV/0!</v>
      </c>
      <c r="O153" s="69">
        <v>0</v>
      </c>
      <c r="P153" s="70">
        <v>0</v>
      </c>
      <c r="Q153" s="71" t="e">
        <f t="shared" si="54"/>
        <v>#DIV/0!</v>
      </c>
      <c r="R153" s="69">
        <v>0</v>
      </c>
      <c r="S153" s="70">
        <v>0</v>
      </c>
      <c r="T153" s="71" t="e">
        <f t="shared" si="55"/>
        <v>#DIV/0!</v>
      </c>
      <c r="U153" s="69">
        <v>0</v>
      </c>
      <c r="V153" s="70">
        <v>0</v>
      </c>
      <c r="W153" s="71" t="e">
        <f t="shared" si="56"/>
        <v>#DIV/0!</v>
      </c>
      <c r="X153" s="69">
        <v>0</v>
      </c>
      <c r="Y153" s="70">
        <v>0</v>
      </c>
      <c r="Z153" s="71" t="e">
        <f t="shared" si="57"/>
        <v>#DIV/0!</v>
      </c>
      <c r="AA153" s="69">
        <v>0</v>
      </c>
      <c r="AB153" s="70">
        <v>0</v>
      </c>
      <c r="AC153" s="71" t="e">
        <f t="shared" si="58"/>
        <v>#DIV/0!</v>
      </c>
      <c r="AD153" s="69">
        <v>0</v>
      </c>
      <c r="AE153" s="70">
        <v>0</v>
      </c>
      <c r="AF153" s="71" t="e">
        <f t="shared" si="59"/>
        <v>#DIV/0!</v>
      </c>
      <c r="AG153" s="69">
        <v>0</v>
      </c>
      <c r="AH153" s="70">
        <v>0</v>
      </c>
      <c r="AI153" s="71" t="e">
        <f t="shared" si="60"/>
        <v>#DIV/0!</v>
      </c>
      <c r="AJ153" s="69">
        <v>0</v>
      </c>
      <c r="AK153" s="70">
        <v>0</v>
      </c>
      <c r="AL153" s="71" t="e">
        <f t="shared" si="61"/>
        <v>#DIV/0!</v>
      </c>
      <c r="AM153" s="57">
        <v>0</v>
      </c>
      <c r="AN153" s="58"/>
      <c r="AO153" s="64">
        <f t="shared" si="62"/>
        <v>0</v>
      </c>
      <c r="AP153" s="65">
        <f t="shared" si="62"/>
        <v>0</v>
      </c>
      <c r="AR153" s="62">
        <v>0</v>
      </c>
      <c r="AS153" s="62">
        <v>0</v>
      </c>
      <c r="AT153" s="63" t="e">
        <f t="shared" si="63"/>
        <v>#DIV/0!</v>
      </c>
      <c r="AU153" s="62">
        <v>0</v>
      </c>
      <c r="AV153" s="62">
        <v>0</v>
      </c>
      <c r="AW153" s="62">
        <v>0</v>
      </c>
      <c r="AX153" s="62">
        <v>0</v>
      </c>
      <c r="AY153" s="62">
        <v>0</v>
      </c>
      <c r="AZ153" s="63" t="e">
        <f t="shared" si="64"/>
        <v>#DIV/0!</v>
      </c>
      <c r="BA153" s="62">
        <v>0</v>
      </c>
      <c r="BB153" s="62">
        <v>0</v>
      </c>
      <c r="BC153" s="62">
        <v>0</v>
      </c>
      <c r="BD153" s="62">
        <v>0</v>
      </c>
      <c r="BE153" s="62">
        <v>0</v>
      </c>
      <c r="BF153" s="63" t="e">
        <f t="shared" si="65"/>
        <v>#DIV/0!</v>
      </c>
      <c r="BG153" s="62">
        <v>0</v>
      </c>
      <c r="BH153" s="62">
        <v>0</v>
      </c>
      <c r="BI153" s="62">
        <v>0</v>
      </c>
      <c r="BJ153" s="62">
        <v>0</v>
      </c>
      <c r="BK153" s="62">
        <v>0</v>
      </c>
      <c r="BL153" s="63" t="e">
        <f t="shared" si="66"/>
        <v>#DIV/0!</v>
      </c>
      <c r="BM153" s="62">
        <v>0</v>
      </c>
      <c r="BN153" s="62">
        <v>0</v>
      </c>
      <c r="BO153" s="62">
        <v>0</v>
      </c>
      <c r="BP153" s="62">
        <v>0</v>
      </c>
      <c r="BQ153" s="62">
        <v>0</v>
      </c>
      <c r="BR153" s="63" t="e">
        <f t="shared" si="67"/>
        <v>#DIV/0!</v>
      </c>
      <c r="BS153" s="62">
        <v>0</v>
      </c>
      <c r="BT153" s="62">
        <v>0</v>
      </c>
      <c r="BU153" s="62">
        <v>0</v>
      </c>
      <c r="BV153" s="62">
        <v>0</v>
      </c>
      <c r="BW153" s="62">
        <v>0</v>
      </c>
      <c r="BX153" s="63" t="e">
        <f t="shared" si="68"/>
        <v>#DIV/0!</v>
      </c>
      <c r="BY153" s="62">
        <v>0</v>
      </c>
      <c r="BZ153" s="62">
        <v>0</v>
      </c>
      <c r="CA153" s="62">
        <v>0</v>
      </c>
      <c r="CB153" s="62">
        <v>0</v>
      </c>
      <c r="CC153" s="62">
        <v>0</v>
      </c>
      <c r="CD153" s="63" t="e">
        <f t="shared" si="69"/>
        <v>#DIV/0!</v>
      </c>
      <c r="CE153" s="62">
        <v>0</v>
      </c>
      <c r="CF153" s="62">
        <v>0</v>
      </c>
      <c r="CG153" s="62">
        <v>0</v>
      </c>
      <c r="CH153" s="62">
        <v>0</v>
      </c>
      <c r="CI153" s="62">
        <v>0</v>
      </c>
      <c r="CJ153" s="63" t="e">
        <f t="shared" si="70"/>
        <v>#DIV/0!</v>
      </c>
      <c r="CK153" s="62">
        <v>0</v>
      </c>
      <c r="CL153" s="62">
        <v>0</v>
      </c>
      <c r="CM153" s="62">
        <v>0</v>
      </c>
      <c r="CN153" s="62">
        <v>0</v>
      </c>
      <c r="CO153" s="62">
        <v>0</v>
      </c>
      <c r="CP153" s="63" t="e">
        <f t="shared" si="71"/>
        <v>#DIV/0!</v>
      </c>
      <c r="CQ153" s="62">
        <v>0</v>
      </c>
      <c r="CR153" s="62">
        <v>0</v>
      </c>
      <c r="CS153" s="62">
        <v>0</v>
      </c>
      <c r="CT153" s="62">
        <v>0</v>
      </c>
      <c r="CU153" s="62">
        <v>0</v>
      </c>
      <c r="CV153" s="63" t="e">
        <f t="shared" si="72"/>
        <v>#DIV/0!</v>
      </c>
      <c r="CW153" s="62">
        <v>0</v>
      </c>
      <c r="CX153" s="62">
        <v>0</v>
      </c>
      <c r="CY153" s="62">
        <v>0</v>
      </c>
      <c r="CZ153" s="62">
        <v>0</v>
      </c>
      <c r="DA153" s="62">
        <v>0</v>
      </c>
      <c r="DB153" s="63" t="e">
        <f t="shared" si="73"/>
        <v>#DIV/0!</v>
      </c>
      <c r="DC153" s="62">
        <v>0</v>
      </c>
      <c r="DD153" s="62">
        <v>0</v>
      </c>
    </row>
    <row r="154" spans="1:108" ht="26.45" customHeight="1" x14ac:dyDescent="0.2">
      <c r="A154" s="49">
        <v>200</v>
      </c>
      <c r="B154" s="66" t="s">
        <v>339</v>
      </c>
      <c r="C154" s="85">
        <f t="shared" si="50"/>
        <v>61</v>
      </c>
      <c r="D154" s="67" t="s">
        <v>340</v>
      </c>
      <c r="E154" s="68"/>
      <c r="F154" s="69">
        <v>0</v>
      </c>
      <c r="G154" s="70">
        <v>0</v>
      </c>
      <c r="H154" s="71" t="e">
        <f t="shared" si="51"/>
        <v>#DIV/0!</v>
      </c>
      <c r="I154" s="69">
        <v>0</v>
      </c>
      <c r="J154" s="70">
        <v>0</v>
      </c>
      <c r="K154" s="71" t="e">
        <f t="shared" si="52"/>
        <v>#DIV/0!</v>
      </c>
      <c r="L154" s="69">
        <v>0</v>
      </c>
      <c r="M154" s="70">
        <v>0</v>
      </c>
      <c r="N154" s="71" t="e">
        <f t="shared" si="53"/>
        <v>#DIV/0!</v>
      </c>
      <c r="O154" s="69">
        <v>0</v>
      </c>
      <c r="P154" s="70">
        <v>0</v>
      </c>
      <c r="Q154" s="71" t="e">
        <f t="shared" si="54"/>
        <v>#DIV/0!</v>
      </c>
      <c r="R154" s="69">
        <v>0</v>
      </c>
      <c r="S154" s="70">
        <v>0</v>
      </c>
      <c r="T154" s="71" t="e">
        <f t="shared" si="55"/>
        <v>#DIV/0!</v>
      </c>
      <c r="U154" s="69">
        <v>0</v>
      </c>
      <c r="V154" s="70">
        <v>0</v>
      </c>
      <c r="W154" s="71" t="e">
        <f t="shared" si="56"/>
        <v>#DIV/0!</v>
      </c>
      <c r="X154" s="69">
        <v>0</v>
      </c>
      <c r="Y154" s="70">
        <v>0</v>
      </c>
      <c r="Z154" s="71" t="e">
        <f t="shared" si="57"/>
        <v>#DIV/0!</v>
      </c>
      <c r="AA154" s="69">
        <v>0</v>
      </c>
      <c r="AB154" s="70">
        <v>0</v>
      </c>
      <c r="AC154" s="71" t="e">
        <f t="shared" si="58"/>
        <v>#DIV/0!</v>
      </c>
      <c r="AD154" s="69">
        <v>0</v>
      </c>
      <c r="AE154" s="70">
        <v>0</v>
      </c>
      <c r="AF154" s="71" t="e">
        <f t="shared" si="59"/>
        <v>#DIV/0!</v>
      </c>
      <c r="AG154" s="69">
        <v>0</v>
      </c>
      <c r="AH154" s="70">
        <v>0</v>
      </c>
      <c r="AI154" s="71" t="e">
        <f t="shared" si="60"/>
        <v>#DIV/0!</v>
      </c>
      <c r="AJ154" s="69">
        <v>0</v>
      </c>
      <c r="AK154" s="70">
        <v>0</v>
      </c>
      <c r="AL154" s="71" t="e">
        <f t="shared" si="61"/>
        <v>#DIV/0!</v>
      </c>
      <c r="AM154" s="57">
        <v>0</v>
      </c>
      <c r="AN154" s="58"/>
      <c r="AO154" s="64">
        <f t="shared" si="62"/>
        <v>0</v>
      </c>
      <c r="AP154" s="65">
        <f t="shared" si="62"/>
        <v>0</v>
      </c>
      <c r="AR154" s="62">
        <v>0</v>
      </c>
      <c r="AS154" s="62">
        <v>0</v>
      </c>
      <c r="AT154" s="63" t="e">
        <f t="shared" si="63"/>
        <v>#DIV/0!</v>
      </c>
      <c r="AU154" s="62">
        <v>0</v>
      </c>
      <c r="AV154" s="62">
        <v>0</v>
      </c>
      <c r="AW154" s="62">
        <v>0</v>
      </c>
      <c r="AX154" s="62">
        <v>0</v>
      </c>
      <c r="AY154" s="62">
        <v>0</v>
      </c>
      <c r="AZ154" s="63" t="e">
        <f t="shared" si="64"/>
        <v>#DIV/0!</v>
      </c>
      <c r="BA154" s="62">
        <v>0</v>
      </c>
      <c r="BB154" s="62">
        <v>0</v>
      </c>
      <c r="BC154" s="62">
        <v>0</v>
      </c>
      <c r="BD154" s="62">
        <v>0</v>
      </c>
      <c r="BE154" s="62">
        <v>0</v>
      </c>
      <c r="BF154" s="63" t="e">
        <f t="shared" si="65"/>
        <v>#DIV/0!</v>
      </c>
      <c r="BG154" s="62">
        <v>0</v>
      </c>
      <c r="BH154" s="62">
        <v>0</v>
      </c>
      <c r="BI154" s="62">
        <v>0</v>
      </c>
      <c r="BJ154" s="62">
        <v>0</v>
      </c>
      <c r="BK154" s="62">
        <v>0</v>
      </c>
      <c r="BL154" s="63" t="e">
        <f t="shared" si="66"/>
        <v>#DIV/0!</v>
      </c>
      <c r="BM154" s="62">
        <v>0</v>
      </c>
      <c r="BN154" s="62">
        <v>0</v>
      </c>
      <c r="BO154" s="62">
        <v>0</v>
      </c>
      <c r="BP154" s="62">
        <v>0</v>
      </c>
      <c r="BQ154" s="62">
        <v>0</v>
      </c>
      <c r="BR154" s="63" t="e">
        <f t="shared" si="67"/>
        <v>#DIV/0!</v>
      </c>
      <c r="BS154" s="62">
        <v>0</v>
      </c>
      <c r="BT154" s="62">
        <v>0</v>
      </c>
      <c r="BU154" s="62">
        <v>0</v>
      </c>
      <c r="BV154" s="62">
        <v>0</v>
      </c>
      <c r="BW154" s="62">
        <v>0</v>
      </c>
      <c r="BX154" s="63" t="e">
        <f t="shared" si="68"/>
        <v>#DIV/0!</v>
      </c>
      <c r="BY154" s="62">
        <v>0</v>
      </c>
      <c r="BZ154" s="62">
        <v>0</v>
      </c>
      <c r="CA154" s="62">
        <v>0</v>
      </c>
      <c r="CB154" s="62">
        <v>0</v>
      </c>
      <c r="CC154" s="62">
        <v>0</v>
      </c>
      <c r="CD154" s="63" t="e">
        <f t="shared" si="69"/>
        <v>#DIV/0!</v>
      </c>
      <c r="CE154" s="62">
        <v>0</v>
      </c>
      <c r="CF154" s="62">
        <v>0</v>
      </c>
      <c r="CG154" s="62">
        <v>0</v>
      </c>
      <c r="CH154" s="62">
        <v>0</v>
      </c>
      <c r="CI154" s="62">
        <v>0</v>
      </c>
      <c r="CJ154" s="63" t="e">
        <f t="shared" si="70"/>
        <v>#DIV/0!</v>
      </c>
      <c r="CK154" s="62">
        <v>0</v>
      </c>
      <c r="CL154" s="62">
        <v>0</v>
      </c>
      <c r="CM154" s="62">
        <v>0</v>
      </c>
      <c r="CN154" s="62">
        <v>0</v>
      </c>
      <c r="CO154" s="62">
        <v>0</v>
      </c>
      <c r="CP154" s="63" t="e">
        <f t="shared" si="71"/>
        <v>#DIV/0!</v>
      </c>
      <c r="CQ154" s="62">
        <v>0</v>
      </c>
      <c r="CR154" s="62">
        <v>0</v>
      </c>
      <c r="CS154" s="62">
        <v>0</v>
      </c>
      <c r="CT154" s="62">
        <v>0</v>
      </c>
      <c r="CU154" s="62">
        <v>0</v>
      </c>
      <c r="CV154" s="63" t="e">
        <f t="shared" si="72"/>
        <v>#DIV/0!</v>
      </c>
      <c r="CW154" s="62">
        <v>0</v>
      </c>
      <c r="CX154" s="62">
        <v>0</v>
      </c>
      <c r="CY154" s="62">
        <v>0</v>
      </c>
      <c r="CZ154" s="62">
        <v>0</v>
      </c>
      <c r="DA154" s="62">
        <v>0</v>
      </c>
      <c r="DB154" s="63" t="e">
        <f t="shared" si="73"/>
        <v>#DIV/0!</v>
      </c>
      <c r="DC154" s="62">
        <v>0</v>
      </c>
      <c r="DD154" s="62">
        <v>0</v>
      </c>
    </row>
    <row r="155" spans="1:108" ht="26.45" customHeight="1" x14ac:dyDescent="0.2">
      <c r="A155" s="49">
        <v>201</v>
      </c>
      <c r="B155" s="66" t="s">
        <v>341</v>
      </c>
      <c r="C155" s="85">
        <f t="shared" si="50"/>
        <v>62</v>
      </c>
      <c r="D155" s="67" t="s">
        <v>342</v>
      </c>
      <c r="E155" s="68"/>
      <c r="F155" s="69">
        <v>0</v>
      </c>
      <c r="G155" s="70">
        <v>0</v>
      </c>
      <c r="H155" s="71" t="e">
        <f t="shared" si="51"/>
        <v>#DIV/0!</v>
      </c>
      <c r="I155" s="69">
        <v>0</v>
      </c>
      <c r="J155" s="70">
        <v>0</v>
      </c>
      <c r="K155" s="71" t="e">
        <f t="shared" si="52"/>
        <v>#DIV/0!</v>
      </c>
      <c r="L155" s="69">
        <v>0</v>
      </c>
      <c r="M155" s="70">
        <v>0</v>
      </c>
      <c r="N155" s="71" t="e">
        <f t="shared" si="53"/>
        <v>#DIV/0!</v>
      </c>
      <c r="O155" s="69">
        <v>0</v>
      </c>
      <c r="P155" s="70">
        <v>0</v>
      </c>
      <c r="Q155" s="71" t="e">
        <f t="shared" si="54"/>
        <v>#DIV/0!</v>
      </c>
      <c r="R155" s="69">
        <v>0</v>
      </c>
      <c r="S155" s="70">
        <v>0</v>
      </c>
      <c r="T155" s="71" t="e">
        <f t="shared" si="55"/>
        <v>#DIV/0!</v>
      </c>
      <c r="U155" s="69">
        <v>0</v>
      </c>
      <c r="V155" s="70">
        <v>0</v>
      </c>
      <c r="W155" s="71" t="e">
        <f t="shared" si="56"/>
        <v>#DIV/0!</v>
      </c>
      <c r="X155" s="69">
        <v>0</v>
      </c>
      <c r="Y155" s="70">
        <v>0</v>
      </c>
      <c r="Z155" s="71" t="e">
        <f t="shared" si="57"/>
        <v>#DIV/0!</v>
      </c>
      <c r="AA155" s="69">
        <v>0</v>
      </c>
      <c r="AB155" s="70">
        <v>0</v>
      </c>
      <c r="AC155" s="71" t="e">
        <f t="shared" si="58"/>
        <v>#DIV/0!</v>
      </c>
      <c r="AD155" s="69">
        <v>0</v>
      </c>
      <c r="AE155" s="70">
        <v>0</v>
      </c>
      <c r="AF155" s="71" t="e">
        <f t="shared" si="59"/>
        <v>#DIV/0!</v>
      </c>
      <c r="AG155" s="69">
        <v>0</v>
      </c>
      <c r="AH155" s="70">
        <v>0</v>
      </c>
      <c r="AI155" s="71" t="e">
        <f t="shared" si="60"/>
        <v>#DIV/0!</v>
      </c>
      <c r="AJ155" s="69">
        <v>0</v>
      </c>
      <c r="AK155" s="70">
        <v>0</v>
      </c>
      <c r="AL155" s="71" t="e">
        <f t="shared" si="61"/>
        <v>#DIV/0!</v>
      </c>
      <c r="AM155" s="57">
        <v>0</v>
      </c>
      <c r="AN155" s="58"/>
      <c r="AO155" s="64">
        <f t="shared" si="62"/>
        <v>0</v>
      </c>
      <c r="AP155" s="65">
        <f t="shared" si="62"/>
        <v>0</v>
      </c>
      <c r="AR155" s="62">
        <v>0</v>
      </c>
      <c r="AS155" s="62">
        <v>0</v>
      </c>
      <c r="AT155" s="63" t="e">
        <f t="shared" si="63"/>
        <v>#DIV/0!</v>
      </c>
      <c r="AU155" s="62">
        <v>0</v>
      </c>
      <c r="AV155" s="62">
        <v>0</v>
      </c>
      <c r="AW155" s="62">
        <v>0</v>
      </c>
      <c r="AX155" s="62">
        <v>0</v>
      </c>
      <c r="AY155" s="62">
        <v>0</v>
      </c>
      <c r="AZ155" s="63" t="e">
        <f t="shared" si="64"/>
        <v>#DIV/0!</v>
      </c>
      <c r="BA155" s="62">
        <v>0</v>
      </c>
      <c r="BB155" s="62">
        <v>0</v>
      </c>
      <c r="BC155" s="62">
        <v>0</v>
      </c>
      <c r="BD155" s="62">
        <v>0</v>
      </c>
      <c r="BE155" s="62">
        <v>0</v>
      </c>
      <c r="BF155" s="63" t="e">
        <f t="shared" si="65"/>
        <v>#DIV/0!</v>
      </c>
      <c r="BG155" s="62">
        <v>0</v>
      </c>
      <c r="BH155" s="62">
        <v>0</v>
      </c>
      <c r="BI155" s="62">
        <v>0</v>
      </c>
      <c r="BJ155" s="62">
        <v>0</v>
      </c>
      <c r="BK155" s="62">
        <v>0</v>
      </c>
      <c r="BL155" s="63" t="e">
        <f t="shared" si="66"/>
        <v>#DIV/0!</v>
      </c>
      <c r="BM155" s="62">
        <v>0</v>
      </c>
      <c r="BN155" s="62">
        <v>0</v>
      </c>
      <c r="BO155" s="62">
        <v>0</v>
      </c>
      <c r="BP155" s="62">
        <v>0</v>
      </c>
      <c r="BQ155" s="62">
        <v>0</v>
      </c>
      <c r="BR155" s="63" t="e">
        <f t="shared" si="67"/>
        <v>#DIV/0!</v>
      </c>
      <c r="BS155" s="62">
        <v>0</v>
      </c>
      <c r="BT155" s="62">
        <v>0</v>
      </c>
      <c r="BU155" s="62">
        <v>0</v>
      </c>
      <c r="BV155" s="62">
        <v>0</v>
      </c>
      <c r="BW155" s="62">
        <v>0</v>
      </c>
      <c r="BX155" s="63" t="e">
        <f t="shared" si="68"/>
        <v>#DIV/0!</v>
      </c>
      <c r="BY155" s="62">
        <v>0</v>
      </c>
      <c r="BZ155" s="62">
        <v>0</v>
      </c>
      <c r="CA155" s="62">
        <v>0</v>
      </c>
      <c r="CB155" s="62">
        <v>0</v>
      </c>
      <c r="CC155" s="62">
        <v>0</v>
      </c>
      <c r="CD155" s="63" t="e">
        <f t="shared" si="69"/>
        <v>#DIV/0!</v>
      </c>
      <c r="CE155" s="62">
        <v>0</v>
      </c>
      <c r="CF155" s="62">
        <v>0</v>
      </c>
      <c r="CG155" s="62">
        <v>0</v>
      </c>
      <c r="CH155" s="62">
        <v>0</v>
      </c>
      <c r="CI155" s="62">
        <v>0</v>
      </c>
      <c r="CJ155" s="63" t="e">
        <f t="shared" si="70"/>
        <v>#DIV/0!</v>
      </c>
      <c r="CK155" s="62">
        <v>0</v>
      </c>
      <c r="CL155" s="62">
        <v>0</v>
      </c>
      <c r="CM155" s="62">
        <v>0</v>
      </c>
      <c r="CN155" s="62">
        <v>0</v>
      </c>
      <c r="CO155" s="62">
        <v>0</v>
      </c>
      <c r="CP155" s="63" t="e">
        <f t="shared" si="71"/>
        <v>#DIV/0!</v>
      </c>
      <c r="CQ155" s="62">
        <v>0</v>
      </c>
      <c r="CR155" s="62">
        <v>0</v>
      </c>
      <c r="CS155" s="62">
        <v>0</v>
      </c>
      <c r="CT155" s="62">
        <v>0</v>
      </c>
      <c r="CU155" s="62">
        <v>0</v>
      </c>
      <c r="CV155" s="63" t="e">
        <f t="shared" si="72"/>
        <v>#DIV/0!</v>
      </c>
      <c r="CW155" s="62">
        <v>0</v>
      </c>
      <c r="CX155" s="62">
        <v>0</v>
      </c>
      <c r="CY155" s="62">
        <v>0</v>
      </c>
      <c r="CZ155" s="62">
        <v>0</v>
      </c>
      <c r="DA155" s="62">
        <v>0</v>
      </c>
      <c r="DB155" s="63" t="e">
        <f t="shared" si="73"/>
        <v>#DIV/0!</v>
      </c>
      <c r="DC155" s="62">
        <v>0</v>
      </c>
      <c r="DD155" s="62">
        <v>0</v>
      </c>
    </row>
    <row r="156" spans="1:108" ht="26.45" customHeight="1" x14ac:dyDescent="0.2">
      <c r="A156" s="49">
        <v>300</v>
      </c>
      <c r="B156" s="66" t="s">
        <v>343</v>
      </c>
      <c r="C156" s="85">
        <f t="shared" si="50"/>
        <v>63</v>
      </c>
      <c r="D156" s="67" t="s">
        <v>344</v>
      </c>
      <c r="E156" s="68"/>
      <c r="F156" s="69">
        <v>0</v>
      </c>
      <c r="G156" s="70">
        <v>0</v>
      </c>
      <c r="H156" s="71" t="e">
        <f t="shared" si="51"/>
        <v>#DIV/0!</v>
      </c>
      <c r="I156" s="69">
        <v>0</v>
      </c>
      <c r="J156" s="70">
        <v>0</v>
      </c>
      <c r="K156" s="71" t="e">
        <f t="shared" si="52"/>
        <v>#DIV/0!</v>
      </c>
      <c r="L156" s="69">
        <v>0</v>
      </c>
      <c r="M156" s="70">
        <v>0</v>
      </c>
      <c r="N156" s="71" t="e">
        <f t="shared" si="53"/>
        <v>#DIV/0!</v>
      </c>
      <c r="O156" s="69">
        <v>0</v>
      </c>
      <c r="P156" s="70">
        <v>0</v>
      </c>
      <c r="Q156" s="71" t="e">
        <f t="shared" si="54"/>
        <v>#DIV/0!</v>
      </c>
      <c r="R156" s="69">
        <v>0</v>
      </c>
      <c r="S156" s="70">
        <v>0</v>
      </c>
      <c r="T156" s="71" t="e">
        <f t="shared" si="55"/>
        <v>#DIV/0!</v>
      </c>
      <c r="U156" s="69">
        <v>0</v>
      </c>
      <c r="V156" s="70">
        <v>0</v>
      </c>
      <c r="W156" s="71" t="e">
        <f t="shared" si="56"/>
        <v>#DIV/0!</v>
      </c>
      <c r="X156" s="69">
        <v>0</v>
      </c>
      <c r="Y156" s="70">
        <v>0</v>
      </c>
      <c r="Z156" s="71" t="e">
        <f t="shared" si="57"/>
        <v>#DIV/0!</v>
      </c>
      <c r="AA156" s="69">
        <v>0</v>
      </c>
      <c r="AB156" s="70">
        <v>0</v>
      </c>
      <c r="AC156" s="71" t="e">
        <f t="shared" si="58"/>
        <v>#DIV/0!</v>
      </c>
      <c r="AD156" s="69">
        <v>0</v>
      </c>
      <c r="AE156" s="70">
        <v>0</v>
      </c>
      <c r="AF156" s="71" t="e">
        <f t="shared" si="59"/>
        <v>#DIV/0!</v>
      </c>
      <c r="AG156" s="69">
        <v>0</v>
      </c>
      <c r="AH156" s="70">
        <v>0</v>
      </c>
      <c r="AI156" s="71" t="e">
        <f t="shared" si="60"/>
        <v>#DIV/0!</v>
      </c>
      <c r="AJ156" s="69">
        <v>0</v>
      </c>
      <c r="AK156" s="70">
        <v>0</v>
      </c>
      <c r="AL156" s="71" t="e">
        <f t="shared" si="61"/>
        <v>#DIV/0!</v>
      </c>
      <c r="AM156" s="57">
        <v>0</v>
      </c>
      <c r="AN156" s="58"/>
      <c r="AO156" s="64">
        <f t="shared" si="62"/>
        <v>0</v>
      </c>
      <c r="AP156" s="65">
        <f t="shared" si="62"/>
        <v>0</v>
      </c>
      <c r="AR156" s="62">
        <v>0</v>
      </c>
      <c r="AS156" s="62">
        <v>0</v>
      </c>
      <c r="AT156" s="63" t="e">
        <f t="shared" si="63"/>
        <v>#DIV/0!</v>
      </c>
      <c r="AU156" s="62">
        <v>0</v>
      </c>
      <c r="AV156" s="62">
        <v>0</v>
      </c>
      <c r="AW156" s="62">
        <v>0</v>
      </c>
      <c r="AX156" s="62">
        <v>0</v>
      </c>
      <c r="AY156" s="62">
        <v>0</v>
      </c>
      <c r="AZ156" s="63" t="e">
        <f t="shared" si="64"/>
        <v>#DIV/0!</v>
      </c>
      <c r="BA156" s="62">
        <v>0</v>
      </c>
      <c r="BB156" s="62">
        <v>0</v>
      </c>
      <c r="BC156" s="62">
        <v>0</v>
      </c>
      <c r="BD156" s="62">
        <v>0</v>
      </c>
      <c r="BE156" s="62">
        <v>0</v>
      </c>
      <c r="BF156" s="63" t="e">
        <f t="shared" si="65"/>
        <v>#DIV/0!</v>
      </c>
      <c r="BG156" s="62">
        <v>0</v>
      </c>
      <c r="BH156" s="62">
        <v>0</v>
      </c>
      <c r="BI156" s="62">
        <v>0</v>
      </c>
      <c r="BJ156" s="62">
        <v>0</v>
      </c>
      <c r="BK156" s="62">
        <v>0</v>
      </c>
      <c r="BL156" s="63" t="e">
        <f t="shared" si="66"/>
        <v>#DIV/0!</v>
      </c>
      <c r="BM156" s="62">
        <v>0</v>
      </c>
      <c r="BN156" s="62">
        <v>0</v>
      </c>
      <c r="BO156" s="62">
        <v>0</v>
      </c>
      <c r="BP156" s="62">
        <v>0</v>
      </c>
      <c r="BQ156" s="62">
        <v>0</v>
      </c>
      <c r="BR156" s="63" t="e">
        <f t="shared" si="67"/>
        <v>#DIV/0!</v>
      </c>
      <c r="BS156" s="62">
        <v>0</v>
      </c>
      <c r="BT156" s="62">
        <v>0</v>
      </c>
      <c r="BU156" s="62">
        <v>0</v>
      </c>
      <c r="BV156" s="62">
        <v>0</v>
      </c>
      <c r="BW156" s="62">
        <v>0</v>
      </c>
      <c r="BX156" s="63" t="e">
        <f t="shared" si="68"/>
        <v>#DIV/0!</v>
      </c>
      <c r="BY156" s="62">
        <v>0</v>
      </c>
      <c r="BZ156" s="62">
        <v>0</v>
      </c>
      <c r="CA156" s="62">
        <v>0</v>
      </c>
      <c r="CB156" s="62">
        <v>0</v>
      </c>
      <c r="CC156" s="62">
        <v>0</v>
      </c>
      <c r="CD156" s="63" t="e">
        <f t="shared" si="69"/>
        <v>#DIV/0!</v>
      </c>
      <c r="CE156" s="62">
        <v>0</v>
      </c>
      <c r="CF156" s="62">
        <v>0</v>
      </c>
      <c r="CG156" s="62">
        <v>0</v>
      </c>
      <c r="CH156" s="62">
        <v>0</v>
      </c>
      <c r="CI156" s="62">
        <v>0</v>
      </c>
      <c r="CJ156" s="63" t="e">
        <f t="shared" si="70"/>
        <v>#DIV/0!</v>
      </c>
      <c r="CK156" s="62">
        <v>0</v>
      </c>
      <c r="CL156" s="62">
        <v>0</v>
      </c>
      <c r="CM156" s="62">
        <v>0</v>
      </c>
      <c r="CN156" s="62">
        <v>0</v>
      </c>
      <c r="CO156" s="62">
        <v>0</v>
      </c>
      <c r="CP156" s="63" t="e">
        <f t="shared" si="71"/>
        <v>#DIV/0!</v>
      </c>
      <c r="CQ156" s="62">
        <v>0</v>
      </c>
      <c r="CR156" s="62">
        <v>0</v>
      </c>
      <c r="CS156" s="62">
        <v>0</v>
      </c>
      <c r="CT156" s="62">
        <v>0</v>
      </c>
      <c r="CU156" s="62">
        <v>0</v>
      </c>
      <c r="CV156" s="63" t="e">
        <f t="shared" si="72"/>
        <v>#DIV/0!</v>
      </c>
      <c r="CW156" s="62">
        <v>0</v>
      </c>
      <c r="CX156" s="62">
        <v>0</v>
      </c>
      <c r="CY156" s="62">
        <v>0</v>
      </c>
      <c r="CZ156" s="62">
        <v>0</v>
      </c>
      <c r="DA156" s="62">
        <v>0</v>
      </c>
      <c r="DB156" s="63" t="e">
        <f t="shared" si="73"/>
        <v>#DIV/0!</v>
      </c>
      <c r="DC156" s="62">
        <v>0</v>
      </c>
      <c r="DD156" s="62">
        <v>0</v>
      </c>
    </row>
    <row r="157" spans="1:108" ht="26.45" customHeight="1" x14ac:dyDescent="0.2">
      <c r="A157" s="49">
        <v>572.5</v>
      </c>
      <c r="B157" s="66" t="s">
        <v>345</v>
      </c>
      <c r="C157" s="85">
        <f t="shared" si="50"/>
        <v>64</v>
      </c>
      <c r="D157" s="67" t="s">
        <v>346</v>
      </c>
      <c r="E157" s="68"/>
      <c r="F157" s="69">
        <v>0</v>
      </c>
      <c r="G157" s="70">
        <v>0</v>
      </c>
      <c r="H157" s="71" t="e">
        <f t="shared" si="51"/>
        <v>#DIV/0!</v>
      </c>
      <c r="I157" s="69">
        <v>0</v>
      </c>
      <c r="J157" s="70">
        <v>0</v>
      </c>
      <c r="K157" s="71" t="e">
        <f t="shared" si="52"/>
        <v>#DIV/0!</v>
      </c>
      <c r="L157" s="69">
        <v>0</v>
      </c>
      <c r="M157" s="70">
        <v>0</v>
      </c>
      <c r="N157" s="71" t="e">
        <f t="shared" si="53"/>
        <v>#DIV/0!</v>
      </c>
      <c r="O157" s="69">
        <v>0</v>
      </c>
      <c r="P157" s="70">
        <v>0</v>
      </c>
      <c r="Q157" s="71" t="e">
        <f t="shared" si="54"/>
        <v>#DIV/0!</v>
      </c>
      <c r="R157" s="69">
        <v>0</v>
      </c>
      <c r="S157" s="70">
        <v>0</v>
      </c>
      <c r="T157" s="71" t="e">
        <f t="shared" si="55"/>
        <v>#DIV/0!</v>
      </c>
      <c r="U157" s="69">
        <v>0</v>
      </c>
      <c r="V157" s="70">
        <v>0</v>
      </c>
      <c r="W157" s="71" t="e">
        <f t="shared" si="56"/>
        <v>#DIV/0!</v>
      </c>
      <c r="X157" s="69">
        <v>0</v>
      </c>
      <c r="Y157" s="70">
        <v>0</v>
      </c>
      <c r="Z157" s="71" t="e">
        <f t="shared" si="57"/>
        <v>#DIV/0!</v>
      </c>
      <c r="AA157" s="69">
        <v>0</v>
      </c>
      <c r="AB157" s="70">
        <v>0</v>
      </c>
      <c r="AC157" s="71" t="e">
        <f t="shared" si="58"/>
        <v>#DIV/0!</v>
      </c>
      <c r="AD157" s="69">
        <v>0</v>
      </c>
      <c r="AE157" s="70">
        <v>0</v>
      </c>
      <c r="AF157" s="71" t="e">
        <f t="shared" si="59"/>
        <v>#DIV/0!</v>
      </c>
      <c r="AG157" s="69">
        <v>0</v>
      </c>
      <c r="AH157" s="70">
        <v>0</v>
      </c>
      <c r="AI157" s="71" t="e">
        <f t="shared" si="60"/>
        <v>#DIV/0!</v>
      </c>
      <c r="AJ157" s="69">
        <v>0</v>
      </c>
      <c r="AK157" s="70">
        <v>0</v>
      </c>
      <c r="AL157" s="71" t="e">
        <f t="shared" si="61"/>
        <v>#DIV/0!</v>
      </c>
      <c r="AM157" s="57">
        <v>0</v>
      </c>
      <c r="AN157" s="58"/>
      <c r="AO157" s="64">
        <f t="shared" si="62"/>
        <v>0</v>
      </c>
      <c r="AP157" s="65">
        <f t="shared" si="62"/>
        <v>0</v>
      </c>
      <c r="AR157" s="62">
        <v>0</v>
      </c>
      <c r="AS157" s="62">
        <v>0</v>
      </c>
      <c r="AT157" s="63" t="e">
        <f t="shared" si="63"/>
        <v>#DIV/0!</v>
      </c>
      <c r="AU157" s="62">
        <v>0</v>
      </c>
      <c r="AV157" s="62">
        <v>0</v>
      </c>
      <c r="AW157" s="62">
        <v>0</v>
      </c>
      <c r="AX157" s="62">
        <v>0</v>
      </c>
      <c r="AY157" s="62">
        <v>0</v>
      </c>
      <c r="AZ157" s="63" t="e">
        <f t="shared" si="64"/>
        <v>#DIV/0!</v>
      </c>
      <c r="BA157" s="62">
        <v>0</v>
      </c>
      <c r="BB157" s="62">
        <v>0</v>
      </c>
      <c r="BC157" s="62">
        <v>0</v>
      </c>
      <c r="BD157" s="62">
        <v>0</v>
      </c>
      <c r="BE157" s="62">
        <v>0</v>
      </c>
      <c r="BF157" s="63" t="e">
        <f t="shared" si="65"/>
        <v>#DIV/0!</v>
      </c>
      <c r="BG157" s="62">
        <v>0</v>
      </c>
      <c r="BH157" s="62">
        <v>0</v>
      </c>
      <c r="BI157" s="62">
        <v>0</v>
      </c>
      <c r="BJ157" s="62">
        <v>0</v>
      </c>
      <c r="BK157" s="62">
        <v>0</v>
      </c>
      <c r="BL157" s="63" t="e">
        <f t="shared" si="66"/>
        <v>#DIV/0!</v>
      </c>
      <c r="BM157" s="62">
        <v>0</v>
      </c>
      <c r="BN157" s="62">
        <v>0</v>
      </c>
      <c r="BO157" s="62">
        <v>0</v>
      </c>
      <c r="BP157" s="62">
        <v>0</v>
      </c>
      <c r="BQ157" s="62">
        <v>0</v>
      </c>
      <c r="BR157" s="63" t="e">
        <f t="shared" si="67"/>
        <v>#DIV/0!</v>
      </c>
      <c r="BS157" s="62">
        <v>0</v>
      </c>
      <c r="BT157" s="62">
        <v>0</v>
      </c>
      <c r="BU157" s="62">
        <v>0</v>
      </c>
      <c r="BV157" s="62">
        <v>0</v>
      </c>
      <c r="BW157" s="62">
        <v>0</v>
      </c>
      <c r="BX157" s="63" t="e">
        <f t="shared" si="68"/>
        <v>#DIV/0!</v>
      </c>
      <c r="BY157" s="62">
        <v>0</v>
      </c>
      <c r="BZ157" s="62">
        <v>0</v>
      </c>
      <c r="CA157" s="62">
        <v>0</v>
      </c>
      <c r="CB157" s="62">
        <v>0</v>
      </c>
      <c r="CC157" s="62">
        <v>0</v>
      </c>
      <c r="CD157" s="63" t="e">
        <f t="shared" si="69"/>
        <v>#DIV/0!</v>
      </c>
      <c r="CE157" s="62">
        <v>0</v>
      </c>
      <c r="CF157" s="62">
        <v>0</v>
      </c>
      <c r="CG157" s="62">
        <v>0</v>
      </c>
      <c r="CH157" s="62">
        <v>0</v>
      </c>
      <c r="CI157" s="62">
        <v>0</v>
      </c>
      <c r="CJ157" s="63" t="e">
        <f t="shared" si="70"/>
        <v>#DIV/0!</v>
      </c>
      <c r="CK157" s="62">
        <v>0</v>
      </c>
      <c r="CL157" s="62">
        <v>0</v>
      </c>
      <c r="CM157" s="62">
        <v>0</v>
      </c>
      <c r="CN157" s="62">
        <v>0</v>
      </c>
      <c r="CO157" s="62">
        <v>0</v>
      </c>
      <c r="CP157" s="63" t="e">
        <f t="shared" si="71"/>
        <v>#DIV/0!</v>
      </c>
      <c r="CQ157" s="62">
        <v>0</v>
      </c>
      <c r="CR157" s="62">
        <v>0</v>
      </c>
      <c r="CS157" s="62">
        <v>0</v>
      </c>
      <c r="CT157" s="62">
        <v>0</v>
      </c>
      <c r="CU157" s="62">
        <v>0</v>
      </c>
      <c r="CV157" s="63" t="e">
        <f t="shared" si="72"/>
        <v>#DIV/0!</v>
      </c>
      <c r="CW157" s="62">
        <v>0</v>
      </c>
      <c r="CX157" s="62">
        <v>0</v>
      </c>
      <c r="CY157" s="62">
        <v>0</v>
      </c>
      <c r="CZ157" s="62">
        <v>0</v>
      </c>
      <c r="DA157" s="62">
        <v>0</v>
      </c>
      <c r="DB157" s="63" t="e">
        <f t="shared" si="73"/>
        <v>#DIV/0!</v>
      </c>
      <c r="DC157" s="62">
        <v>0</v>
      </c>
      <c r="DD157" s="62">
        <v>0</v>
      </c>
    </row>
    <row r="158" spans="1:108" ht="26.45" customHeight="1" x14ac:dyDescent="0.2">
      <c r="A158" s="49">
        <v>11.45</v>
      </c>
      <c r="B158" s="66" t="s">
        <v>347</v>
      </c>
      <c r="C158" s="85">
        <f t="shared" ref="C158:C221" si="74">1+C157</f>
        <v>65</v>
      </c>
      <c r="D158" s="67" t="s">
        <v>348</v>
      </c>
      <c r="E158" s="68" t="s">
        <v>22</v>
      </c>
      <c r="F158" s="69">
        <v>-4</v>
      </c>
      <c r="G158" s="70">
        <v>0</v>
      </c>
      <c r="H158" s="71" t="e">
        <f t="shared" ref="H158:H221" si="75">F158/G158</f>
        <v>#DIV/0!</v>
      </c>
      <c r="I158" s="69">
        <v>-1</v>
      </c>
      <c r="J158" s="70">
        <v>0</v>
      </c>
      <c r="K158" s="71" t="e">
        <f t="shared" ref="K158:K221" si="76">I158/J158</f>
        <v>#DIV/0!</v>
      </c>
      <c r="L158" s="69">
        <v>0</v>
      </c>
      <c r="M158" s="70">
        <v>0</v>
      </c>
      <c r="N158" s="71" t="e">
        <f t="shared" ref="N158:N221" si="77">L158/M158</f>
        <v>#DIV/0!</v>
      </c>
      <c r="O158" s="69">
        <v>0</v>
      </c>
      <c r="P158" s="70">
        <v>0</v>
      </c>
      <c r="Q158" s="71" t="e">
        <f t="shared" ref="Q158:Q221" si="78">O158/P158</f>
        <v>#DIV/0!</v>
      </c>
      <c r="R158" s="69">
        <v>-2</v>
      </c>
      <c r="S158" s="70">
        <v>0</v>
      </c>
      <c r="T158" s="71" t="e">
        <f t="shared" ref="T158:T221" si="79">R158/S158</f>
        <v>#DIV/0!</v>
      </c>
      <c r="U158" s="69">
        <v>0</v>
      </c>
      <c r="V158" s="70">
        <v>0</v>
      </c>
      <c r="W158" s="71" t="e">
        <f t="shared" ref="W158:W221" si="80">U158/V158</f>
        <v>#DIV/0!</v>
      </c>
      <c r="X158" s="69">
        <v>0</v>
      </c>
      <c r="Y158" s="70">
        <v>0</v>
      </c>
      <c r="Z158" s="71" t="e">
        <f t="shared" ref="Z158:Z221" si="81">X158/Y158</f>
        <v>#DIV/0!</v>
      </c>
      <c r="AA158" s="69">
        <v>0</v>
      </c>
      <c r="AB158" s="70">
        <v>0</v>
      </c>
      <c r="AC158" s="71" t="e">
        <f t="shared" ref="AC158:AC221" si="82">AA158/AB158</f>
        <v>#DIV/0!</v>
      </c>
      <c r="AD158" s="69">
        <v>-3</v>
      </c>
      <c r="AE158" s="70">
        <v>0</v>
      </c>
      <c r="AF158" s="71" t="e">
        <f t="shared" ref="AF158:AF221" si="83">AD158/AE158</f>
        <v>#DIV/0!</v>
      </c>
      <c r="AG158" s="69">
        <v>0</v>
      </c>
      <c r="AH158" s="70">
        <v>0</v>
      </c>
      <c r="AI158" s="71" t="e">
        <f t="shared" ref="AI158:AI221" si="84">AG158/AH158</f>
        <v>#DIV/0!</v>
      </c>
      <c r="AJ158" s="69">
        <v>-10</v>
      </c>
      <c r="AK158" s="70">
        <v>0</v>
      </c>
      <c r="AL158" s="71" t="e">
        <f t="shared" ref="AL158:AL221" si="85">AJ158/AK158</f>
        <v>#DIV/0!</v>
      </c>
      <c r="AM158" s="57">
        <v>0</v>
      </c>
      <c r="AN158" s="58"/>
      <c r="AO158" s="64">
        <f t="shared" ref="AO158:AP221" si="86">F158+L158+X158+I158+O158+AA158+R158+U158+AG158+AD158</f>
        <v>-10</v>
      </c>
      <c r="AP158" s="65">
        <f t="shared" si="86"/>
        <v>0</v>
      </c>
      <c r="AR158" s="62">
        <v>-12</v>
      </c>
      <c r="AS158" s="62">
        <v>0</v>
      </c>
      <c r="AT158" s="63" t="e">
        <f t="shared" ref="AT158:AT221" si="87">AR158/AS158</f>
        <v>#DIV/0!</v>
      </c>
      <c r="AU158" s="62">
        <v>0</v>
      </c>
      <c r="AV158" s="62">
        <v>0</v>
      </c>
      <c r="AW158" s="62">
        <v>0</v>
      </c>
      <c r="AX158" s="62">
        <v>-18</v>
      </c>
      <c r="AY158" s="62">
        <v>0</v>
      </c>
      <c r="AZ158" s="63" t="e">
        <f t="shared" ref="AZ158:AZ221" si="88">AX158/AY158</f>
        <v>#DIV/0!</v>
      </c>
      <c r="BA158" s="62">
        <v>0</v>
      </c>
      <c r="BB158" s="62">
        <v>0</v>
      </c>
      <c r="BC158" s="62">
        <v>0</v>
      </c>
      <c r="BD158" s="62">
        <v>-6</v>
      </c>
      <c r="BE158" s="62">
        <v>0</v>
      </c>
      <c r="BF158" s="63" t="e">
        <f t="shared" ref="BF158:BF221" si="89">BD158/BE158</f>
        <v>#DIV/0!</v>
      </c>
      <c r="BG158" s="62">
        <v>0</v>
      </c>
      <c r="BH158" s="62">
        <v>0</v>
      </c>
      <c r="BI158" s="62">
        <v>0</v>
      </c>
      <c r="BJ158" s="62">
        <v>-14</v>
      </c>
      <c r="BK158" s="62">
        <v>0</v>
      </c>
      <c r="BL158" s="63" t="e">
        <f t="shared" ref="BL158:BL221" si="90">BJ158/BK158</f>
        <v>#DIV/0!</v>
      </c>
      <c r="BM158" s="62">
        <v>0</v>
      </c>
      <c r="BN158" s="62">
        <v>0</v>
      </c>
      <c r="BO158" s="62">
        <v>0</v>
      </c>
      <c r="BP158" s="62">
        <v>-19</v>
      </c>
      <c r="BQ158" s="62">
        <v>0</v>
      </c>
      <c r="BR158" s="63" t="e">
        <f t="shared" ref="BR158:BR221" si="91">BP158/BQ158</f>
        <v>#DIV/0!</v>
      </c>
      <c r="BS158" s="62">
        <v>0</v>
      </c>
      <c r="BT158" s="62">
        <v>0</v>
      </c>
      <c r="BU158" s="62">
        <v>0</v>
      </c>
      <c r="BV158" s="62">
        <v>-9</v>
      </c>
      <c r="BW158" s="62">
        <v>0</v>
      </c>
      <c r="BX158" s="63" t="e">
        <f t="shared" ref="BX158:BX221" si="92">BV158/BW158</f>
        <v>#DIV/0!</v>
      </c>
      <c r="BY158" s="62">
        <v>0</v>
      </c>
      <c r="BZ158" s="62">
        <v>0</v>
      </c>
      <c r="CA158" s="62">
        <v>0</v>
      </c>
      <c r="CB158" s="62">
        <v>-15</v>
      </c>
      <c r="CC158" s="62">
        <v>0</v>
      </c>
      <c r="CD158" s="63" t="e">
        <f t="shared" ref="CD158:CD221" si="93">CB158/CC158</f>
        <v>#DIV/0!</v>
      </c>
      <c r="CE158" s="62">
        <v>0</v>
      </c>
      <c r="CF158" s="62">
        <v>0</v>
      </c>
      <c r="CG158" s="62">
        <v>0</v>
      </c>
      <c r="CH158" s="62">
        <v>-11</v>
      </c>
      <c r="CI158" s="62">
        <v>0</v>
      </c>
      <c r="CJ158" s="63" t="e">
        <f t="shared" ref="CJ158:CJ221" si="94">CH158/CI158</f>
        <v>#DIV/0!</v>
      </c>
      <c r="CK158" s="62">
        <v>0</v>
      </c>
      <c r="CL158" s="62">
        <v>0</v>
      </c>
      <c r="CM158" s="62">
        <v>0</v>
      </c>
      <c r="CN158" s="62">
        <v>-6</v>
      </c>
      <c r="CO158" s="62">
        <v>0</v>
      </c>
      <c r="CP158" s="63" t="e">
        <f t="shared" ref="CP158:CP221" si="95">CN158/CO158</f>
        <v>#DIV/0!</v>
      </c>
      <c r="CQ158" s="62">
        <v>0</v>
      </c>
      <c r="CR158" s="62">
        <v>0</v>
      </c>
      <c r="CS158" s="62">
        <v>0</v>
      </c>
      <c r="CT158" s="62">
        <v>-22</v>
      </c>
      <c r="CU158" s="62">
        <v>0</v>
      </c>
      <c r="CV158" s="63" t="e">
        <f t="shared" ref="CV158:CV221" si="96">CT158/CU158</f>
        <v>#DIV/0!</v>
      </c>
      <c r="CW158" s="62">
        <v>0</v>
      </c>
      <c r="CX158" s="62">
        <v>0</v>
      </c>
      <c r="CY158" s="62">
        <v>0</v>
      </c>
      <c r="CZ158" s="62">
        <v>-10</v>
      </c>
      <c r="DA158" s="62">
        <v>0</v>
      </c>
      <c r="DB158" s="63" t="e">
        <f t="shared" ref="DB158:DB221" si="97">CZ158/DA158</f>
        <v>#DIV/0!</v>
      </c>
      <c r="DC158" s="62">
        <v>0</v>
      </c>
      <c r="DD158" s="62">
        <v>0</v>
      </c>
    </row>
    <row r="159" spans="1:108" ht="26.45" customHeight="1" x14ac:dyDescent="0.2">
      <c r="A159" s="49">
        <v>1145</v>
      </c>
      <c r="B159" s="66" t="s">
        <v>349</v>
      </c>
      <c r="C159" s="85">
        <f t="shared" si="74"/>
        <v>66</v>
      </c>
      <c r="D159" s="67" t="s">
        <v>350</v>
      </c>
      <c r="E159" s="68"/>
      <c r="F159" s="69">
        <v>0</v>
      </c>
      <c r="G159" s="70">
        <v>0</v>
      </c>
      <c r="H159" s="71" t="e">
        <f t="shared" si="75"/>
        <v>#DIV/0!</v>
      </c>
      <c r="I159" s="69">
        <v>0</v>
      </c>
      <c r="J159" s="70">
        <v>0</v>
      </c>
      <c r="K159" s="71" t="e">
        <f t="shared" si="76"/>
        <v>#DIV/0!</v>
      </c>
      <c r="L159" s="69">
        <v>0</v>
      </c>
      <c r="M159" s="70">
        <v>0</v>
      </c>
      <c r="N159" s="71" t="e">
        <f t="shared" si="77"/>
        <v>#DIV/0!</v>
      </c>
      <c r="O159" s="69">
        <v>0</v>
      </c>
      <c r="P159" s="70">
        <v>0</v>
      </c>
      <c r="Q159" s="71" t="e">
        <f t="shared" si="78"/>
        <v>#DIV/0!</v>
      </c>
      <c r="R159" s="69">
        <v>0</v>
      </c>
      <c r="S159" s="70">
        <v>0</v>
      </c>
      <c r="T159" s="71" t="e">
        <f t="shared" si="79"/>
        <v>#DIV/0!</v>
      </c>
      <c r="U159" s="69">
        <v>0</v>
      </c>
      <c r="V159" s="70">
        <v>0</v>
      </c>
      <c r="W159" s="71" t="e">
        <f t="shared" si="80"/>
        <v>#DIV/0!</v>
      </c>
      <c r="X159" s="69">
        <v>0</v>
      </c>
      <c r="Y159" s="70">
        <v>0</v>
      </c>
      <c r="Z159" s="71" t="e">
        <f t="shared" si="81"/>
        <v>#DIV/0!</v>
      </c>
      <c r="AA159" s="69">
        <v>0</v>
      </c>
      <c r="AB159" s="70">
        <v>0</v>
      </c>
      <c r="AC159" s="71" t="e">
        <f t="shared" si="82"/>
        <v>#DIV/0!</v>
      </c>
      <c r="AD159" s="69">
        <v>0</v>
      </c>
      <c r="AE159" s="70">
        <v>0</v>
      </c>
      <c r="AF159" s="71" t="e">
        <f t="shared" si="83"/>
        <v>#DIV/0!</v>
      </c>
      <c r="AG159" s="69">
        <v>0</v>
      </c>
      <c r="AH159" s="70">
        <v>0</v>
      </c>
      <c r="AI159" s="71" t="e">
        <f t="shared" si="84"/>
        <v>#DIV/0!</v>
      </c>
      <c r="AJ159" s="69">
        <v>0</v>
      </c>
      <c r="AK159" s="70">
        <v>0</v>
      </c>
      <c r="AL159" s="71" t="e">
        <f t="shared" si="85"/>
        <v>#DIV/0!</v>
      </c>
      <c r="AM159" s="57">
        <v>0</v>
      </c>
      <c r="AN159" s="58"/>
      <c r="AO159" s="64">
        <f t="shared" si="86"/>
        <v>0</v>
      </c>
      <c r="AP159" s="65">
        <f t="shared" si="86"/>
        <v>0</v>
      </c>
      <c r="AR159" s="62">
        <v>0</v>
      </c>
      <c r="AS159" s="62">
        <v>0</v>
      </c>
      <c r="AT159" s="63" t="e">
        <f t="shared" si="87"/>
        <v>#DIV/0!</v>
      </c>
      <c r="AU159" s="62">
        <v>0</v>
      </c>
      <c r="AV159" s="62">
        <v>0</v>
      </c>
      <c r="AW159" s="62">
        <v>0</v>
      </c>
      <c r="AX159" s="62">
        <v>0</v>
      </c>
      <c r="AY159" s="62">
        <v>0</v>
      </c>
      <c r="AZ159" s="63" t="e">
        <f t="shared" si="88"/>
        <v>#DIV/0!</v>
      </c>
      <c r="BA159" s="62">
        <v>0</v>
      </c>
      <c r="BB159" s="62">
        <v>0</v>
      </c>
      <c r="BC159" s="62">
        <v>0</v>
      </c>
      <c r="BD159" s="62">
        <v>0</v>
      </c>
      <c r="BE159" s="62">
        <v>0</v>
      </c>
      <c r="BF159" s="63" t="e">
        <f t="shared" si="89"/>
        <v>#DIV/0!</v>
      </c>
      <c r="BG159" s="62">
        <v>0</v>
      </c>
      <c r="BH159" s="62">
        <v>0</v>
      </c>
      <c r="BI159" s="62">
        <v>0</v>
      </c>
      <c r="BJ159" s="62">
        <v>0</v>
      </c>
      <c r="BK159" s="62">
        <v>0</v>
      </c>
      <c r="BL159" s="63" t="e">
        <f t="shared" si="90"/>
        <v>#DIV/0!</v>
      </c>
      <c r="BM159" s="62">
        <v>0</v>
      </c>
      <c r="BN159" s="62">
        <v>0</v>
      </c>
      <c r="BO159" s="62">
        <v>0</v>
      </c>
      <c r="BP159" s="62">
        <v>0</v>
      </c>
      <c r="BQ159" s="62">
        <v>0</v>
      </c>
      <c r="BR159" s="63" t="e">
        <f t="shared" si="91"/>
        <v>#DIV/0!</v>
      </c>
      <c r="BS159" s="62">
        <v>0</v>
      </c>
      <c r="BT159" s="62">
        <v>0</v>
      </c>
      <c r="BU159" s="62">
        <v>0</v>
      </c>
      <c r="BV159" s="62">
        <v>0</v>
      </c>
      <c r="BW159" s="62">
        <v>0</v>
      </c>
      <c r="BX159" s="63" t="e">
        <f t="shared" si="92"/>
        <v>#DIV/0!</v>
      </c>
      <c r="BY159" s="62">
        <v>0</v>
      </c>
      <c r="BZ159" s="62">
        <v>0</v>
      </c>
      <c r="CA159" s="62">
        <v>0</v>
      </c>
      <c r="CB159" s="62">
        <v>0</v>
      </c>
      <c r="CC159" s="62">
        <v>0</v>
      </c>
      <c r="CD159" s="63" t="e">
        <f t="shared" si="93"/>
        <v>#DIV/0!</v>
      </c>
      <c r="CE159" s="62">
        <v>0</v>
      </c>
      <c r="CF159" s="62">
        <v>0</v>
      </c>
      <c r="CG159" s="62">
        <v>0</v>
      </c>
      <c r="CH159" s="62">
        <v>0</v>
      </c>
      <c r="CI159" s="62">
        <v>0</v>
      </c>
      <c r="CJ159" s="63" t="e">
        <f t="shared" si="94"/>
        <v>#DIV/0!</v>
      </c>
      <c r="CK159" s="62">
        <v>0</v>
      </c>
      <c r="CL159" s="62">
        <v>0</v>
      </c>
      <c r="CM159" s="62">
        <v>0</v>
      </c>
      <c r="CN159" s="62">
        <v>0</v>
      </c>
      <c r="CO159" s="62">
        <v>0</v>
      </c>
      <c r="CP159" s="63" t="e">
        <f t="shared" si="95"/>
        <v>#DIV/0!</v>
      </c>
      <c r="CQ159" s="62">
        <v>0</v>
      </c>
      <c r="CR159" s="62">
        <v>0</v>
      </c>
      <c r="CS159" s="62">
        <v>0</v>
      </c>
      <c r="CT159" s="62">
        <v>0</v>
      </c>
      <c r="CU159" s="62">
        <v>0</v>
      </c>
      <c r="CV159" s="63" t="e">
        <f t="shared" si="96"/>
        <v>#DIV/0!</v>
      </c>
      <c r="CW159" s="62">
        <v>0</v>
      </c>
      <c r="CX159" s="62">
        <v>0</v>
      </c>
      <c r="CY159" s="62">
        <v>0</v>
      </c>
      <c r="CZ159" s="62">
        <v>0</v>
      </c>
      <c r="DA159" s="62">
        <v>0</v>
      </c>
      <c r="DB159" s="63" t="e">
        <f t="shared" si="97"/>
        <v>#DIV/0!</v>
      </c>
      <c r="DC159" s="62">
        <v>0</v>
      </c>
      <c r="DD159" s="62">
        <v>0</v>
      </c>
    </row>
    <row r="160" spans="1:108" ht="26.45" customHeight="1" x14ac:dyDescent="0.2">
      <c r="A160" s="49">
        <v>600</v>
      </c>
      <c r="B160" s="109" t="s">
        <v>351</v>
      </c>
      <c r="C160" s="85">
        <f t="shared" si="74"/>
        <v>67</v>
      </c>
      <c r="D160" s="67" t="s">
        <v>352</v>
      </c>
      <c r="E160" s="68"/>
      <c r="F160" s="69">
        <v>0</v>
      </c>
      <c r="G160" s="70">
        <v>0</v>
      </c>
      <c r="H160" s="71" t="e">
        <f t="shared" si="75"/>
        <v>#DIV/0!</v>
      </c>
      <c r="I160" s="69">
        <v>0</v>
      </c>
      <c r="J160" s="70">
        <v>0</v>
      </c>
      <c r="K160" s="71" t="e">
        <f t="shared" si="76"/>
        <v>#DIV/0!</v>
      </c>
      <c r="L160" s="69">
        <v>0</v>
      </c>
      <c r="M160" s="70">
        <v>0</v>
      </c>
      <c r="N160" s="71" t="e">
        <f t="shared" si="77"/>
        <v>#DIV/0!</v>
      </c>
      <c r="O160" s="69">
        <v>0</v>
      </c>
      <c r="P160" s="70">
        <v>0</v>
      </c>
      <c r="Q160" s="71" t="e">
        <f t="shared" si="78"/>
        <v>#DIV/0!</v>
      </c>
      <c r="R160" s="69">
        <v>0</v>
      </c>
      <c r="S160" s="70">
        <v>0</v>
      </c>
      <c r="T160" s="71" t="e">
        <f t="shared" si="79"/>
        <v>#DIV/0!</v>
      </c>
      <c r="U160" s="69">
        <v>0</v>
      </c>
      <c r="V160" s="70">
        <v>0</v>
      </c>
      <c r="W160" s="71" t="e">
        <f t="shared" si="80"/>
        <v>#DIV/0!</v>
      </c>
      <c r="X160" s="69">
        <v>0</v>
      </c>
      <c r="Y160" s="70">
        <v>0</v>
      </c>
      <c r="Z160" s="71" t="e">
        <f t="shared" si="81"/>
        <v>#DIV/0!</v>
      </c>
      <c r="AA160" s="69">
        <v>0</v>
      </c>
      <c r="AB160" s="70">
        <v>0</v>
      </c>
      <c r="AC160" s="71" t="e">
        <f t="shared" si="82"/>
        <v>#DIV/0!</v>
      </c>
      <c r="AD160" s="69">
        <v>0</v>
      </c>
      <c r="AE160" s="70">
        <v>0</v>
      </c>
      <c r="AF160" s="71" t="e">
        <f t="shared" si="83"/>
        <v>#DIV/0!</v>
      </c>
      <c r="AG160" s="69">
        <v>0</v>
      </c>
      <c r="AH160" s="70">
        <v>0</v>
      </c>
      <c r="AI160" s="71" t="e">
        <f t="shared" si="84"/>
        <v>#DIV/0!</v>
      </c>
      <c r="AJ160" s="69">
        <v>0</v>
      </c>
      <c r="AK160" s="70">
        <v>0</v>
      </c>
      <c r="AL160" s="71" t="e">
        <f t="shared" si="85"/>
        <v>#DIV/0!</v>
      </c>
      <c r="AM160" s="57">
        <v>0</v>
      </c>
      <c r="AN160" s="58"/>
      <c r="AO160" s="64">
        <f t="shared" si="86"/>
        <v>0</v>
      </c>
      <c r="AP160" s="65">
        <f t="shared" si="86"/>
        <v>0</v>
      </c>
      <c r="AR160" s="62">
        <v>0</v>
      </c>
      <c r="AS160" s="62">
        <v>0</v>
      </c>
      <c r="AT160" s="63" t="e">
        <f t="shared" si="87"/>
        <v>#DIV/0!</v>
      </c>
      <c r="AU160" s="62">
        <v>0</v>
      </c>
      <c r="AV160" s="62">
        <v>0</v>
      </c>
      <c r="AW160" s="62">
        <v>0</v>
      </c>
      <c r="AX160" s="62">
        <v>0</v>
      </c>
      <c r="AY160" s="62">
        <v>0</v>
      </c>
      <c r="AZ160" s="63" t="e">
        <f t="shared" si="88"/>
        <v>#DIV/0!</v>
      </c>
      <c r="BA160" s="62">
        <v>0</v>
      </c>
      <c r="BB160" s="62">
        <v>0</v>
      </c>
      <c r="BC160" s="62">
        <v>0</v>
      </c>
      <c r="BD160" s="62">
        <v>0</v>
      </c>
      <c r="BE160" s="62">
        <v>0</v>
      </c>
      <c r="BF160" s="63" t="e">
        <f t="shared" si="89"/>
        <v>#DIV/0!</v>
      </c>
      <c r="BG160" s="62">
        <v>0</v>
      </c>
      <c r="BH160" s="62">
        <v>0</v>
      </c>
      <c r="BI160" s="62">
        <v>0</v>
      </c>
      <c r="BJ160" s="62">
        <v>0</v>
      </c>
      <c r="BK160" s="62">
        <v>0</v>
      </c>
      <c r="BL160" s="63" t="e">
        <f t="shared" si="90"/>
        <v>#DIV/0!</v>
      </c>
      <c r="BM160" s="62">
        <v>0</v>
      </c>
      <c r="BN160" s="62">
        <v>0</v>
      </c>
      <c r="BO160" s="62">
        <v>0</v>
      </c>
      <c r="BP160" s="62">
        <v>0</v>
      </c>
      <c r="BQ160" s="62">
        <v>0</v>
      </c>
      <c r="BR160" s="63" t="e">
        <f t="shared" si="91"/>
        <v>#DIV/0!</v>
      </c>
      <c r="BS160" s="62">
        <v>0</v>
      </c>
      <c r="BT160" s="62">
        <v>0</v>
      </c>
      <c r="BU160" s="62">
        <v>0</v>
      </c>
      <c r="BV160" s="62">
        <v>0</v>
      </c>
      <c r="BW160" s="62">
        <v>0</v>
      </c>
      <c r="BX160" s="63" t="e">
        <f t="shared" si="92"/>
        <v>#DIV/0!</v>
      </c>
      <c r="BY160" s="62">
        <v>0</v>
      </c>
      <c r="BZ160" s="62">
        <v>0</v>
      </c>
      <c r="CA160" s="62">
        <v>0</v>
      </c>
      <c r="CB160" s="62">
        <v>0</v>
      </c>
      <c r="CC160" s="62">
        <v>0</v>
      </c>
      <c r="CD160" s="63" t="e">
        <f t="shared" si="93"/>
        <v>#DIV/0!</v>
      </c>
      <c r="CE160" s="62">
        <v>0</v>
      </c>
      <c r="CF160" s="62">
        <v>0</v>
      </c>
      <c r="CG160" s="62">
        <v>0</v>
      </c>
      <c r="CH160" s="62">
        <v>0</v>
      </c>
      <c r="CI160" s="62">
        <v>0</v>
      </c>
      <c r="CJ160" s="63" t="e">
        <f t="shared" si="94"/>
        <v>#DIV/0!</v>
      </c>
      <c r="CK160" s="62">
        <v>0</v>
      </c>
      <c r="CL160" s="62">
        <v>0</v>
      </c>
      <c r="CM160" s="62">
        <v>0</v>
      </c>
      <c r="CN160" s="62">
        <v>0</v>
      </c>
      <c r="CO160" s="62">
        <v>0</v>
      </c>
      <c r="CP160" s="63" t="e">
        <f t="shared" si="95"/>
        <v>#DIV/0!</v>
      </c>
      <c r="CQ160" s="62">
        <v>0</v>
      </c>
      <c r="CR160" s="62">
        <v>0</v>
      </c>
      <c r="CS160" s="62">
        <v>0</v>
      </c>
      <c r="CT160" s="62">
        <v>0</v>
      </c>
      <c r="CU160" s="62">
        <v>0</v>
      </c>
      <c r="CV160" s="63" t="e">
        <f t="shared" si="96"/>
        <v>#DIV/0!</v>
      </c>
      <c r="CW160" s="62">
        <v>0</v>
      </c>
      <c r="CX160" s="62">
        <v>0</v>
      </c>
      <c r="CY160" s="62">
        <v>0</v>
      </c>
      <c r="CZ160" s="62">
        <v>0</v>
      </c>
      <c r="DA160" s="62">
        <v>0</v>
      </c>
      <c r="DB160" s="63" t="e">
        <f t="shared" si="97"/>
        <v>#DIV/0!</v>
      </c>
      <c r="DC160" s="62">
        <v>0</v>
      </c>
      <c r="DD160" s="62">
        <v>0</v>
      </c>
    </row>
    <row r="161" spans="1:108" ht="26.45" customHeight="1" x14ac:dyDescent="0.2">
      <c r="A161" s="49">
        <v>900</v>
      </c>
      <c r="B161" s="66" t="s">
        <v>353</v>
      </c>
      <c r="C161" s="85">
        <f t="shared" si="74"/>
        <v>68</v>
      </c>
      <c r="D161" s="67" t="s">
        <v>354</v>
      </c>
      <c r="E161" s="68"/>
      <c r="F161" s="69">
        <v>0</v>
      </c>
      <c r="G161" s="70">
        <v>0</v>
      </c>
      <c r="H161" s="71" t="e">
        <f t="shared" si="75"/>
        <v>#DIV/0!</v>
      </c>
      <c r="I161" s="69">
        <v>0</v>
      </c>
      <c r="J161" s="70">
        <v>0</v>
      </c>
      <c r="K161" s="71" t="e">
        <f t="shared" si="76"/>
        <v>#DIV/0!</v>
      </c>
      <c r="L161" s="69">
        <v>0</v>
      </c>
      <c r="M161" s="70">
        <v>0</v>
      </c>
      <c r="N161" s="71" t="e">
        <f t="shared" si="77"/>
        <v>#DIV/0!</v>
      </c>
      <c r="O161" s="69">
        <v>0</v>
      </c>
      <c r="P161" s="70">
        <v>0</v>
      </c>
      <c r="Q161" s="71" t="e">
        <f t="shared" si="78"/>
        <v>#DIV/0!</v>
      </c>
      <c r="R161" s="69">
        <v>0</v>
      </c>
      <c r="S161" s="70">
        <v>0</v>
      </c>
      <c r="T161" s="71" t="e">
        <f t="shared" si="79"/>
        <v>#DIV/0!</v>
      </c>
      <c r="U161" s="69">
        <v>0</v>
      </c>
      <c r="V161" s="70">
        <v>0</v>
      </c>
      <c r="W161" s="71" t="e">
        <f t="shared" si="80"/>
        <v>#DIV/0!</v>
      </c>
      <c r="X161" s="69">
        <v>0</v>
      </c>
      <c r="Y161" s="70">
        <v>0</v>
      </c>
      <c r="Z161" s="71" t="e">
        <f t="shared" si="81"/>
        <v>#DIV/0!</v>
      </c>
      <c r="AA161" s="69">
        <v>0</v>
      </c>
      <c r="AB161" s="70">
        <v>0</v>
      </c>
      <c r="AC161" s="71" t="e">
        <f t="shared" si="82"/>
        <v>#DIV/0!</v>
      </c>
      <c r="AD161" s="69">
        <v>0</v>
      </c>
      <c r="AE161" s="70">
        <v>0</v>
      </c>
      <c r="AF161" s="71" t="e">
        <f t="shared" si="83"/>
        <v>#DIV/0!</v>
      </c>
      <c r="AG161" s="69">
        <v>0</v>
      </c>
      <c r="AH161" s="70">
        <v>0</v>
      </c>
      <c r="AI161" s="71" t="e">
        <f t="shared" si="84"/>
        <v>#DIV/0!</v>
      </c>
      <c r="AJ161" s="69">
        <v>0</v>
      </c>
      <c r="AK161" s="70">
        <v>0</v>
      </c>
      <c r="AL161" s="71" t="e">
        <f t="shared" si="85"/>
        <v>#DIV/0!</v>
      </c>
      <c r="AM161" s="57">
        <v>0</v>
      </c>
      <c r="AN161" s="58"/>
      <c r="AO161" s="64">
        <f t="shared" si="86"/>
        <v>0</v>
      </c>
      <c r="AP161" s="65">
        <f t="shared" si="86"/>
        <v>0</v>
      </c>
      <c r="AR161" s="62">
        <v>0</v>
      </c>
      <c r="AS161" s="62">
        <v>0</v>
      </c>
      <c r="AT161" s="63" t="e">
        <f t="shared" si="87"/>
        <v>#DIV/0!</v>
      </c>
      <c r="AU161" s="62">
        <v>0</v>
      </c>
      <c r="AV161" s="62">
        <v>0</v>
      </c>
      <c r="AW161" s="62">
        <v>0</v>
      </c>
      <c r="AX161" s="62">
        <v>0</v>
      </c>
      <c r="AY161" s="62">
        <v>0</v>
      </c>
      <c r="AZ161" s="63" t="e">
        <f t="shared" si="88"/>
        <v>#DIV/0!</v>
      </c>
      <c r="BA161" s="62">
        <v>0</v>
      </c>
      <c r="BB161" s="62">
        <v>0</v>
      </c>
      <c r="BC161" s="62">
        <v>0</v>
      </c>
      <c r="BD161" s="62">
        <v>0</v>
      </c>
      <c r="BE161" s="62">
        <v>0</v>
      </c>
      <c r="BF161" s="63" t="e">
        <f t="shared" si="89"/>
        <v>#DIV/0!</v>
      </c>
      <c r="BG161" s="62">
        <v>0</v>
      </c>
      <c r="BH161" s="62">
        <v>0</v>
      </c>
      <c r="BI161" s="62">
        <v>0</v>
      </c>
      <c r="BJ161" s="62">
        <v>0</v>
      </c>
      <c r="BK161" s="62">
        <v>0</v>
      </c>
      <c r="BL161" s="63" t="e">
        <f t="shared" si="90"/>
        <v>#DIV/0!</v>
      </c>
      <c r="BM161" s="62">
        <v>0</v>
      </c>
      <c r="BN161" s="62">
        <v>0</v>
      </c>
      <c r="BO161" s="62">
        <v>0</v>
      </c>
      <c r="BP161" s="62">
        <v>0</v>
      </c>
      <c r="BQ161" s="62">
        <v>0</v>
      </c>
      <c r="BR161" s="63" t="e">
        <f t="shared" si="91"/>
        <v>#DIV/0!</v>
      </c>
      <c r="BS161" s="62">
        <v>0</v>
      </c>
      <c r="BT161" s="62">
        <v>0</v>
      </c>
      <c r="BU161" s="62">
        <v>0</v>
      </c>
      <c r="BV161" s="62">
        <v>0</v>
      </c>
      <c r="BW161" s="62">
        <v>0</v>
      </c>
      <c r="BX161" s="63" t="e">
        <f t="shared" si="92"/>
        <v>#DIV/0!</v>
      </c>
      <c r="BY161" s="62">
        <v>0</v>
      </c>
      <c r="BZ161" s="62">
        <v>0</v>
      </c>
      <c r="CA161" s="62">
        <v>0</v>
      </c>
      <c r="CB161" s="62">
        <v>0</v>
      </c>
      <c r="CC161" s="62">
        <v>0</v>
      </c>
      <c r="CD161" s="63" t="e">
        <f t="shared" si="93"/>
        <v>#DIV/0!</v>
      </c>
      <c r="CE161" s="62">
        <v>0</v>
      </c>
      <c r="CF161" s="62">
        <v>0</v>
      </c>
      <c r="CG161" s="62">
        <v>0</v>
      </c>
      <c r="CH161" s="62">
        <v>0</v>
      </c>
      <c r="CI161" s="62">
        <v>0</v>
      </c>
      <c r="CJ161" s="63" t="e">
        <f t="shared" si="94"/>
        <v>#DIV/0!</v>
      </c>
      <c r="CK161" s="62">
        <v>0</v>
      </c>
      <c r="CL161" s="62">
        <v>0</v>
      </c>
      <c r="CM161" s="62">
        <v>0</v>
      </c>
      <c r="CN161" s="62">
        <v>0</v>
      </c>
      <c r="CO161" s="62">
        <v>0</v>
      </c>
      <c r="CP161" s="63" t="e">
        <f t="shared" si="95"/>
        <v>#DIV/0!</v>
      </c>
      <c r="CQ161" s="62">
        <v>0</v>
      </c>
      <c r="CR161" s="62">
        <v>0</v>
      </c>
      <c r="CS161" s="62">
        <v>0</v>
      </c>
      <c r="CT161" s="62">
        <v>0</v>
      </c>
      <c r="CU161" s="62">
        <v>0</v>
      </c>
      <c r="CV161" s="63" t="e">
        <f t="shared" si="96"/>
        <v>#DIV/0!</v>
      </c>
      <c r="CW161" s="62">
        <v>0</v>
      </c>
      <c r="CX161" s="62">
        <v>0</v>
      </c>
      <c r="CY161" s="62">
        <v>0</v>
      </c>
      <c r="CZ161" s="62">
        <v>0</v>
      </c>
      <c r="DA161" s="62">
        <v>0</v>
      </c>
      <c r="DB161" s="63" t="e">
        <f t="shared" si="97"/>
        <v>#DIV/0!</v>
      </c>
      <c r="DC161" s="62">
        <v>0</v>
      </c>
      <c r="DD161" s="62">
        <v>0</v>
      </c>
    </row>
    <row r="162" spans="1:108" ht="26.45" customHeight="1" x14ac:dyDescent="0.2">
      <c r="A162" s="49">
        <v>1350</v>
      </c>
      <c r="B162" s="66" t="s">
        <v>355</v>
      </c>
      <c r="C162" s="85">
        <f t="shared" si="74"/>
        <v>69</v>
      </c>
      <c r="D162" s="67" t="s">
        <v>356</v>
      </c>
      <c r="E162" s="68"/>
      <c r="F162" s="69">
        <v>0</v>
      </c>
      <c r="G162" s="70">
        <v>0</v>
      </c>
      <c r="H162" s="71" t="e">
        <f t="shared" si="75"/>
        <v>#DIV/0!</v>
      </c>
      <c r="I162" s="69">
        <v>0</v>
      </c>
      <c r="J162" s="70">
        <v>0</v>
      </c>
      <c r="K162" s="71" t="e">
        <f t="shared" si="76"/>
        <v>#DIV/0!</v>
      </c>
      <c r="L162" s="69">
        <v>0</v>
      </c>
      <c r="M162" s="70">
        <v>0</v>
      </c>
      <c r="N162" s="71" t="e">
        <f t="shared" si="77"/>
        <v>#DIV/0!</v>
      </c>
      <c r="O162" s="69">
        <v>0</v>
      </c>
      <c r="P162" s="70">
        <v>0</v>
      </c>
      <c r="Q162" s="71" t="e">
        <f t="shared" si="78"/>
        <v>#DIV/0!</v>
      </c>
      <c r="R162" s="69">
        <v>0</v>
      </c>
      <c r="S162" s="70">
        <v>0</v>
      </c>
      <c r="T162" s="71" t="e">
        <f t="shared" si="79"/>
        <v>#DIV/0!</v>
      </c>
      <c r="U162" s="69">
        <v>0</v>
      </c>
      <c r="V162" s="70">
        <v>0</v>
      </c>
      <c r="W162" s="71" t="e">
        <f t="shared" si="80"/>
        <v>#DIV/0!</v>
      </c>
      <c r="X162" s="69">
        <v>0</v>
      </c>
      <c r="Y162" s="70">
        <v>0</v>
      </c>
      <c r="Z162" s="71" t="e">
        <f t="shared" si="81"/>
        <v>#DIV/0!</v>
      </c>
      <c r="AA162" s="69">
        <v>0</v>
      </c>
      <c r="AB162" s="70">
        <v>0</v>
      </c>
      <c r="AC162" s="71" t="e">
        <f t="shared" si="82"/>
        <v>#DIV/0!</v>
      </c>
      <c r="AD162" s="69">
        <v>0</v>
      </c>
      <c r="AE162" s="70">
        <v>0</v>
      </c>
      <c r="AF162" s="71" t="e">
        <f t="shared" si="83"/>
        <v>#DIV/0!</v>
      </c>
      <c r="AG162" s="69">
        <v>0</v>
      </c>
      <c r="AH162" s="70">
        <v>0</v>
      </c>
      <c r="AI162" s="71" t="e">
        <f t="shared" si="84"/>
        <v>#DIV/0!</v>
      </c>
      <c r="AJ162" s="69">
        <v>0</v>
      </c>
      <c r="AK162" s="70">
        <v>0</v>
      </c>
      <c r="AL162" s="71" t="e">
        <f t="shared" si="85"/>
        <v>#DIV/0!</v>
      </c>
      <c r="AM162" s="57">
        <v>0</v>
      </c>
      <c r="AN162" s="58"/>
      <c r="AO162" s="64">
        <f t="shared" si="86"/>
        <v>0</v>
      </c>
      <c r="AP162" s="65">
        <f t="shared" si="86"/>
        <v>0</v>
      </c>
      <c r="AR162" s="62">
        <v>0</v>
      </c>
      <c r="AS162" s="62">
        <v>0</v>
      </c>
      <c r="AT162" s="63" t="e">
        <f t="shared" si="87"/>
        <v>#DIV/0!</v>
      </c>
      <c r="AU162" s="62">
        <v>0</v>
      </c>
      <c r="AV162" s="62">
        <v>0</v>
      </c>
      <c r="AW162" s="62">
        <v>0</v>
      </c>
      <c r="AX162" s="62">
        <v>0</v>
      </c>
      <c r="AY162" s="62">
        <v>0</v>
      </c>
      <c r="AZ162" s="63" t="e">
        <f t="shared" si="88"/>
        <v>#DIV/0!</v>
      </c>
      <c r="BA162" s="62">
        <v>0</v>
      </c>
      <c r="BB162" s="62">
        <v>0</v>
      </c>
      <c r="BC162" s="62">
        <v>0</v>
      </c>
      <c r="BD162" s="62">
        <v>0</v>
      </c>
      <c r="BE162" s="62">
        <v>0</v>
      </c>
      <c r="BF162" s="63" t="e">
        <f t="shared" si="89"/>
        <v>#DIV/0!</v>
      </c>
      <c r="BG162" s="62">
        <v>0</v>
      </c>
      <c r="BH162" s="62">
        <v>0</v>
      </c>
      <c r="BI162" s="62">
        <v>0</v>
      </c>
      <c r="BJ162" s="62">
        <v>0</v>
      </c>
      <c r="BK162" s="62">
        <v>0</v>
      </c>
      <c r="BL162" s="63" t="e">
        <f t="shared" si="90"/>
        <v>#DIV/0!</v>
      </c>
      <c r="BM162" s="62">
        <v>0</v>
      </c>
      <c r="BN162" s="62">
        <v>0</v>
      </c>
      <c r="BO162" s="62">
        <v>0</v>
      </c>
      <c r="BP162" s="62">
        <v>0</v>
      </c>
      <c r="BQ162" s="62">
        <v>0</v>
      </c>
      <c r="BR162" s="63" t="e">
        <f t="shared" si="91"/>
        <v>#DIV/0!</v>
      </c>
      <c r="BS162" s="62">
        <v>0</v>
      </c>
      <c r="BT162" s="62">
        <v>0</v>
      </c>
      <c r="BU162" s="62">
        <v>0</v>
      </c>
      <c r="BV162" s="62">
        <v>0</v>
      </c>
      <c r="BW162" s="62">
        <v>0</v>
      </c>
      <c r="BX162" s="63" t="e">
        <f t="shared" si="92"/>
        <v>#DIV/0!</v>
      </c>
      <c r="BY162" s="62">
        <v>0</v>
      </c>
      <c r="BZ162" s="62">
        <v>0</v>
      </c>
      <c r="CA162" s="62">
        <v>0</v>
      </c>
      <c r="CB162" s="62">
        <v>0</v>
      </c>
      <c r="CC162" s="62">
        <v>0</v>
      </c>
      <c r="CD162" s="63" t="e">
        <f t="shared" si="93"/>
        <v>#DIV/0!</v>
      </c>
      <c r="CE162" s="62">
        <v>0</v>
      </c>
      <c r="CF162" s="62">
        <v>0</v>
      </c>
      <c r="CG162" s="62">
        <v>0</v>
      </c>
      <c r="CH162" s="62">
        <v>0</v>
      </c>
      <c r="CI162" s="62">
        <v>0</v>
      </c>
      <c r="CJ162" s="63" t="e">
        <f t="shared" si="94"/>
        <v>#DIV/0!</v>
      </c>
      <c r="CK162" s="62">
        <v>0</v>
      </c>
      <c r="CL162" s="62">
        <v>0</v>
      </c>
      <c r="CM162" s="62">
        <v>0</v>
      </c>
      <c r="CN162" s="62">
        <v>0</v>
      </c>
      <c r="CO162" s="62">
        <v>0</v>
      </c>
      <c r="CP162" s="63" t="e">
        <f t="shared" si="95"/>
        <v>#DIV/0!</v>
      </c>
      <c r="CQ162" s="62">
        <v>0</v>
      </c>
      <c r="CR162" s="62">
        <v>0</v>
      </c>
      <c r="CS162" s="62">
        <v>0</v>
      </c>
      <c r="CT162" s="62">
        <v>0</v>
      </c>
      <c r="CU162" s="62">
        <v>0</v>
      </c>
      <c r="CV162" s="63" t="e">
        <f t="shared" si="96"/>
        <v>#DIV/0!</v>
      </c>
      <c r="CW162" s="62">
        <v>0</v>
      </c>
      <c r="CX162" s="62">
        <v>0</v>
      </c>
      <c r="CY162" s="62">
        <v>0</v>
      </c>
      <c r="CZ162" s="62">
        <v>0</v>
      </c>
      <c r="DA162" s="62">
        <v>0</v>
      </c>
      <c r="DB162" s="63" t="e">
        <f t="shared" si="97"/>
        <v>#DIV/0!</v>
      </c>
      <c r="DC162" s="62">
        <v>0</v>
      </c>
      <c r="DD162" s="62">
        <v>0</v>
      </c>
    </row>
    <row r="163" spans="1:108" ht="26.45" customHeight="1" x14ac:dyDescent="0.2">
      <c r="A163" s="49">
        <v>216</v>
      </c>
      <c r="B163" s="66" t="s">
        <v>357</v>
      </c>
      <c r="C163" s="85">
        <f t="shared" si="74"/>
        <v>70</v>
      </c>
      <c r="D163" s="67" t="s">
        <v>358</v>
      </c>
      <c r="E163" s="68" t="s">
        <v>25</v>
      </c>
      <c r="F163" s="69">
        <v>0</v>
      </c>
      <c r="G163" s="70">
        <v>0</v>
      </c>
      <c r="H163" s="71" t="e">
        <f t="shared" si="75"/>
        <v>#DIV/0!</v>
      </c>
      <c r="I163" s="69">
        <v>0</v>
      </c>
      <c r="J163" s="70">
        <v>0</v>
      </c>
      <c r="K163" s="71" t="e">
        <f t="shared" si="76"/>
        <v>#DIV/0!</v>
      </c>
      <c r="L163" s="69">
        <v>0</v>
      </c>
      <c r="M163" s="70">
        <v>0</v>
      </c>
      <c r="N163" s="71" t="e">
        <f t="shared" si="77"/>
        <v>#DIV/0!</v>
      </c>
      <c r="O163" s="69">
        <v>0</v>
      </c>
      <c r="P163" s="70">
        <v>0</v>
      </c>
      <c r="Q163" s="71" t="e">
        <f t="shared" si="78"/>
        <v>#DIV/0!</v>
      </c>
      <c r="R163" s="69">
        <v>0</v>
      </c>
      <c r="S163" s="70">
        <v>0</v>
      </c>
      <c r="T163" s="71" t="e">
        <f t="shared" si="79"/>
        <v>#DIV/0!</v>
      </c>
      <c r="U163" s="69">
        <v>0</v>
      </c>
      <c r="V163" s="70">
        <v>0</v>
      </c>
      <c r="W163" s="71" t="e">
        <f t="shared" si="80"/>
        <v>#DIV/0!</v>
      </c>
      <c r="X163" s="69">
        <v>0</v>
      </c>
      <c r="Y163" s="70">
        <v>0</v>
      </c>
      <c r="Z163" s="71" t="e">
        <f t="shared" si="81"/>
        <v>#DIV/0!</v>
      </c>
      <c r="AA163" s="69">
        <v>0</v>
      </c>
      <c r="AB163" s="70">
        <v>0</v>
      </c>
      <c r="AC163" s="71" t="e">
        <f t="shared" si="82"/>
        <v>#DIV/0!</v>
      </c>
      <c r="AD163" s="69">
        <v>0</v>
      </c>
      <c r="AE163" s="70">
        <v>0</v>
      </c>
      <c r="AF163" s="71" t="e">
        <f t="shared" si="83"/>
        <v>#DIV/0!</v>
      </c>
      <c r="AG163" s="69">
        <v>0</v>
      </c>
      <c r="AH163" s="70">
        <v>0</v>
      </c>
      <c r="AI163" s="71" t="e">
        <f t="shared" si="84"/>
        <v>#DIV/0!</v>
      </c>
      <c r="AJ163" s="69">
        <v>0</v>
      </c>
      <c r="AK163" s="70">
        <v>0</v>
      </c>
      <c r="AL163" s="71" t="e">
        <f t="shared" si="85"/>
        <v>#DIV/0!</v>
      </c>
      <c r="AM163" s="57">
        <v>0</v>
      </c>
      <c r="AN163" s="58"/>
      <c r="AO163" s="64">
        <f t="shared" si="86"/>
        <v>0</v>
      </c>
      <c r="AP163" s="65">
        <f t="shared" si="86"/>
        <v>0</v>
      </c>
      <c r="AR163" s="62">
        <v>0</v>
      </c>
      <c r="AS163" s="62">
        <v>0</v>
      </c>
      <c r="AT163" s="63" t="e">
        <f t="shared" si="87"/>
        <v>#DIV/0!</v>
      </c>
      <c r="AU163" s="62">
        <v>0</v>
      </c>
      <c r="AV163" s="62">
        <v>0</v>
      </c>
      <c r="AW163" s="62">
        <v>0</v>
      </c>
      <c r="AX163" s="62">
        <v>-7.6599999666213989</v>
      </c>
      <c r="AY163" s="62">
        <v>0</v>
      </c>
      <c r="AZ163" s="63" t="e">
        <f t="shared" si="88"/>
        <v>#DIV/0!</v>
      </c>
      <c r="BA163" s="62">
        <v>0</v>
      </c>
      <c r="BB163" s="62">
        <v>0</v>
      </c>
      <c r="BC163" s="62">
        <v>0</v>
      </c>
      <c r="BD163" s="62">
        <v>-4</v>
      </c>
      <c r="BE163" s="62">
        <v>0</v>
      </c>
      <c r="BF163" s="63" t="e">
        <f t="shared" si="89"/>
        <v>#DIV/0!</v>
      </c>
      <c r="BG163" s="62">
        <v>0</v>
      </c>
      <c r="BH163" s="62">
        <v>0</v>
      </c>
      <c r="BI163" s="62">
        <v>0</v>
      </c>
      <c r="BJ163" s="62">
        <v>-1</v>
      </c>
      <c r="BK163" s="62">
        <v>0</v>
      </c>
      <c r="BL163" s="63" t="e">
        <f t="shared" si="90"/>
        <v>#DIV/0!</v>
      </c>
      <c r="BM163" s="62">
        <v>0</v>
      </c>
      <c r="BN163" s="62">
        <v>0</v>
      </c>
      <c r="BO163" s="62">
        <v>0</v>
      </c>
      <c r="BP163" s="62">
        <v>-5</v>
      </c>
      <c r="BQ163" s="62">
        <v>0</v>
      </c>
      <c r="BR163" s="63" t="e">
        <f t="shared" si="91"/>
        <v>#DIV/0!</v>
      </c>
      <c r="BS163" s="62">
        <v>0</v>
      </c>
      <c r="BT163" s="62">
        <v>0</v>
      </c>
      <c r="BU163" s="62">
        <v>0</v>
      </c>
      <c r="BV163" s="62">
        <v>-5</v>
      </c>
      <c r="BW163" s="62">
        <v>0</v>
      </c>
      <c r="BX163" s="63" t="e">
        <f t="shared" si="92"/>
        <v>#DIV/0!</v>
      </c>
      <c r="BY163" s="62">
        <v>0</v>
      </c>
      <c r="BZ163" s="62">
        <v>0</v>
      </c>
      <c r="CA163" s="62">
        <v>0</v>
      </c>
      <c r="CB163" s="62">
        <v>-4</v>
      </c>
      <c r="CC163" s="62">
        <v>0</v>
      </c>
      <c r="CD163" s="63" t="e">
        <f t="shared" si="93"/>
        <v>#DIV/0!</v>
      </c>
      <c r="CE163" s="62">
        <v>0</v>
      </c>
      <c r="CF163" s="62">
        <v>0</v>
      </c>
      <c r="CG163" s="62">
        <v>0</v>
      </c>
      <c r="CH163" s="62">
        <v>-5</v>
      </c>
      <c r="CI163" s="62">
        <v>0</v>
      </c>
      <c r="CJ163" s="63" t="e">
        <f t="shared" si="94"/>
        <v>#DIV/0!</v>
      </c>
      <c r="CK163" s="62">
        <v>0</v>
      </c>
      <c r="CL163" s="62">
        <v>0</v>
      </c>
      <c r="CM163" s="62">
        <v>0</v>
      </c>
      <c r="CN163" s="62">
        <v>-2</v>
      </c>
      <c r="CO163" s="62">
        <v>0</v>
      </c>
      <c r="CP163" s="63" t="e">
        <f t="shared" si="95"/>
        <v>#DIV/0!</v>
      </c>
      <c r="CQ163" s="62">
        <v>0</v>
      </c>
      <c r="CR163" s="62">
        <v>0</v>
      </c>
      <c r="CS163" s="62">
        <v>0</v>
      </c>
      <c r="CT163" s="62">
        <v>0</v>
      </c>
      <c r="CU163" s="62">
        <v>0</v>
      </c>
      <c r="CV163" s="63" t="e">
        <f t="shared" si="96"/>
        <v>#DIV/0!</v>
      </c>
      <c r="CW163" s="62">
        <v>0</v>
      </c>
      <c r="CX163" s="62">
        <v>0</v>
      </c>
      <c r="CY163" s="62">
        <v>0</v>
      </c>
      <c r="CZ163" s="62">
        <v>0</v>
      </c>
      <c r="DA163" s="62">
        <v>0</v>
      </c>
      <c r="DB163" s="63" t="e">
        <f t="shared" si="97"/>
        <v>#DIV/0!</v>
      </c>
      <c r="DC163" s="62">
        <v>0</v>
      </c>
      <c r="DD163" s="62">
        <v>0</v>
      </c>
    </row>
    <row r="164" spans="1:108" ht="26.45" customHeight="1" x14ac:dyDescent="0.2">
      <c r="A164" s="49">
        <v>0.5</v>
      </c>
      <c r="B164" s="49" t="s">
        <v>359</v>
      </c>
      <c r="C164" s="85">
        <f t="shared" si="74"/>
        <v>71</v>
      </c>
      <c r="D164" s="67" t="s">
        <v>360</v>
      </c>
      <c r="E164" s="68" t="s">
        <v>26</v>
      </c>
      <c r="F164" s="69">
        <v>0</v>
      </c>
      <c r="G164" s="70">
        <v>0</v>
      </c>
      <c r="H164" s="71" t="e">
        <f t="shared" si="75"/>
        <v>#DIV/0!</v>
      </c>
      <c r="I164" s="69">
        <v>0</v>
      </c>
      <c r="J164" s="70">
        <v>0</v>
      </c>
      <c r="K164" s="71" t="e">
        <f t="shared" si="76"/>
        <v>#DIV/0!</v>
      </c>
      <c r="L164" s="69">
        <v>0</v>
      </c>
      <c r="M164" s="70">
        <v>0</v>
      </c>
      <c r="N164" s="71" t="e">
        <f t="shared" si="77"/>
        <v>#DIV/0!</v>
      </c>
      <c r="O164" s="69">
        <v>0</v>
      </c>
      <c r="P164" s="70">
        <v>0</v>
      </c>
      <c r="Q164" s="71" t="e">
        <f t="shared" si="78"/>
        <v>#DIV/0!</v>
      </c>
      <c r="R164" s="69">
        <v>0</v>
      </c>
      <c r="S164" s="70">
        <v>0</v>
      </c>
      <c r="T164" s="71" t="e">
        <f t="shared" si="79"/>
        <v>#DIV/0!</v>
      </c>
      <c r="U164" s="69">
        <v>0</v>
      </c>
      <c r="V164" s="70">
        <v>0</v>
      </c>
      <c r="W164" s="71" t="e">
        <f t="shared" si="80"/>
        <v>#DIV/0!</v>
      </c>
      <c r="X164" s="69">
        <v>0</v>
      </c>
      <c r="Y164" s="70">
        <v>0</v>
      </c>
      <c r="Z164" s="71" t="e">
        <f t="shared" si="81"/>
        <v>#DIV/0!</v>
      </c>
      <c r="AA164" s="69">
        <v>0</v>
      </c>
      <c r="AB164" s="70">
        <v>0</v>
      </c>
      <c r="AC164" s="71" t="e">
        <f t="shared" si="82"/>
        <v>#DIV/0!</v>
      </c>
      <c r="AD164" s="69">
        <v>0</v>
      </c>
      <c r="AE164" s="70">
        <v>0</v>
      </c>
      <c r="AF164" s="71" t="e">
        <f t="shared" si="83"/>
        <v>#DIV/0!</v>
      </c>
      <c r="AG164" s="69">
        <v>0</v>
      </c>
      <c r="AH164" s="70">
        <v>0</v>
      </c>
      <c r="AI164" s="71" t="e">
        <f t="shared" si="84"/>
        <v>#DIV/0!</v>
      </c>
      <c r="AJ164" s="69">
        <v>0</v>
      </c>
      <c r="AK164" s="70">
        <v>0</v>
      </c>
      <c r="AL164" s="71" t="e">
        <f t="shared" si="85"/>
        <v>#DIV/0!</v>
      </c>
      <c r="AM164" s="57">
        <v>0</v>
      </c>
      <c r="AN164" s="58"/>
      <c r="AO164" s="64">
        <f t="shared" si="86"/>
        <v>0</v>
      </c>
      <c r="AP164" s="65">
        <f t="shared" si="86"/>
        <v>0</v>
      </c>
      <c r="AR164" s="62">
        <v>0</v>
      </c>
      <c r="AS164" s="62">
        <v>0</v>
      </c>
      <c r="AT164" s="63" t="e">
        <f t="shared" si="87"/>
        <v>#DIV/0!</v>
      </c>
      <c r="AU164" s="62">
        <v>0</v>
      </c>
      <c r="AV164" s="62">
        <v>0</v>
      </c>
      <c r="AW164" s="62">
        <v>0</v>
      </c>
      <c r="AX164" s="62">
        <v>0</v>
      </c>
      <c r="AY164" s="62">
        <v>0</v>
      </c>
      <c r="AZ164" s="63" t="e">
        <f t="shared" si="88"/>
        <v>#DIV/0!</v>
      </c>
      <c r="BA164" s="62">
        <v>0</v>
      </c>
      <c r="BB164" s="62">
        <v>0</v>
      </c>
      <c r="BC164" s="62">
        <v>0</v>
      </c>
      <c r="BD164" s="62">
        <v>0</v>
      </c>
      <c r="BE164" s="62">
        <v>0</v>
      </c>
      <c r="BF164" s="63" t="e">
        <f t="shared" si="89"/>
        <v>#DIV/0!</v>
      </c>
      <c r="BG164" s="62">
        <v>0</v>
      </c>
      <c r="BH164" s="62">
        <v>0</v>
      </c>
      <c r="BI164" s="62">
        <v>0</v>
      </c>
      <c r="BJ164" s="62">
        <v>0</v>
      </c>
      <c r="BK164" s="62">
        <v>0</v>
      </c>
      <c r="BL164" s="63" t="e">
        <f t="shared" si="90"/>
        <v>#DIV/0!</v>
      </c>
      <c r="BM164" s="62">
        <v>0</v>
      </c>
      <c r="BN164" s="62">
        <v>0</v>
      </c>
      <c r="BO164" s="62">
        <v>0</v>
      </c>
      <c r="BP164" s="62">
        <v>0</v>
      </c>
      <c r="BQ164" s="62">
        <v>0</v>
      </c>
      <c r="BR164" s="63" t="e">
        <f t="shared" si="91"/>
        <v>#DIV/0!</v>
      </c>
      <c r="BS164" s="62">
        <v>0</v>
      </c>
      <c r="BT164" s="62">
        <v>0</v>
      </c>
      <c r="BU164" s="62">
        <v>0</v>
      </c>
      <c r="BV164" s="62">
        <v>0</v>
      </c>
      <c r="BW164" s="62">
        <v>0</v>
      </c>
      <c r="BX164" s="63" t="e">
        <f t="shared" si="92"/>
        <v>#DIV/0!</v>
      </c>
      <c r="BY164" s="62">
        <v>0</v>
      </c>
      <c r="BZ164" s="62">
        <v>0</v>
      </c>
      <c r="CA164" s="62">
        <v>0</v>
      </c>
      <c r="CB164" s="62">
        <v>0</v>
      </c>
      <c r="CC164" s="62">
        <v>0</v>
      </c>
      <c r="CD164" s="63" t="e">
        <f t="shared" si="93"/>
        <v>#DIV/0!</v>
      </c>
      <c r="CE164" s="62">
        <v>0</v>
      </c>
      <c r="CF164" s="62">
        <v>0</v>
      </c>
      <c r="CG164" s="62">
        <v>0</v>
      </c>
      <c r="CH164" s="62">
        <v>0</v>
      </c>
      <c r="CI164" s="62">
        <v>0</v>
      </c>
      <c r="CJ164" s="63" t="e">
        <f t="shared" si="94"/>
        <v>#DIV/0!</v>
      </c>
      <c r="CK164" s="62">
        <v>0</v>
      </c>
      <c r="CL164" s="62">
        <v>0</v>
      </c>
      <c r="CM164" s="62">
        <v>0</v>
      </c>
      <c r="CN164" s="62">
        <v>0</v>
      </c>
      <c r="CO164" s="62">
        <v>0</v>
      </c>
      <c r="CP164" s="63" t="e">
        <f t="shared" si="95"/>
        <v>#DIV/0!</v>
      </c>
      <c r="CQ164" s="62">
        <v>0</v>
      </c>
      <c r="CR164" s="62">
        <v>0</v>
      </c>
      <c r="CS164" s="62">
        <v>0</v>
      </c>
      <c r="CT164" s="62">
        <v>0</v>
      </c>
      <c r="CU164" s="62">
        <v>0</v>
      </c>
      <c r="CV164" s="63" t="e">
        <f t="shared" si="96"/>
        <v>#DIV/0!</v>
      </c>
      <c r="CW164" s="62">
        <v>0</v>
      </c>
      <c r="CX164" s="62">
        <v>0</v>
      </c>
      <c r="CY164" s="62">
        <v>0</v>
      </c>
      <c r="CZ164" s="62">
        <v>0</v>
      </c>
      <c r="DA164" s="62">
        <v>0</v>
      </c>
      <c r="DB164" s="63" t="e">
        <f t="shared" si="97"/>
        <v>#DIV/0!</v>
      </c>
      <c r="DC164" s="62">
        <v>0</v>
      </c>
      <c r="DD164" s="62">
        <v>0</v>
      </c>
    </row>
    <row r="165" spans="1:108" ht="26.45" customHeight="1" x14ac:dyDescent="0.2">
      <c r="A165" s="49">
        <v>0.25</v>
      </c>
      <c r="B165" s="66" t="s">
        <v>361</v>
      </c>
      <c r="C165" s="85">
        <f t="shared" si="74"/>
        <v>72</v>
      </c>
      <c r="D165" s="67" t="s">
        <v>362</v>
      </c>
      <c r="E165" s="68" t="s">
        <v>26</v>
      </c>
      <c r="F165" s="69">
        <v>0</v>
      </c>
      <c r="G165" s="70">
        <v>0</v>
      </c>
      <c r="H165" s="71" t="e">
        <f t="shared" si="75"/>
        <v>#DIV/0!</v>
      </c>
      <c r="I165" s="69">
        <v>0</v>
      </c>
      <c r="J165" s="70">
        <v>0</v>
      </c>
      <c r="K165" s="71" t="e">
        <f t="shared" si="76"/>
        <v>#DIV/0!</v>
      </c>
      <c r="L165" s="69">
        <v>0</v>
      </c>
      <c r="M165" s="70">
        <v>0</v>
      </c>
      <c r="N165" s="71" t="e">
        <f t="shared" si="77"/>
        <v>#DIV/0!</v>
      </c>
      <c r="O165" s="69">
        <v>0</v>
      </c>
      <c r="P165" s="70">
        <v>0</v>
      </c>
      <c r="Q165" s="71" t="e">
        <f t="shared" si="78"/>
        <v>#DIV/0!</v>
      </c>
      <c r="R165" s="69">
        <v>0</v>
      </c>
      <c r="S165" s="70">
        <v>0</v>
      </c>
      <c r="T165" s="71" t="e">
        <f t="shared" si="79"/>
        <v>#DIV/0!</v>
      </c>
      <c r="U165" s="69">
        <v>0</v>
      </c>
      <c r="V165" s="70">
        <v>0</v>
      </c>
      <c r="W165" s="71" t="e">
        <f t="shared" si="80"/>
        <v>#DIV/0!</v>
      </c>
      <c r="X165" s="69">
        <v>0</v>
      </c>
      <c r="Y165" s="70">
        <v>0</v>
      </c>
      <c r="Z165" s="71" t="e">
        <f t="shared" si="81"/>
        <v>#DIV/0!</v>
      </c>
      <c r="AA165" s="69">
        <v>0</v>
      </c>
      <c r="AB165" s="70">
        <v>0</v>
      </c>
      <c r="AC165" s="71" t="e">
        <f t="shared" si="82"/>
        <v>#DIV/0!</v>
      </c>
      <c r="AD165" s="69">
        <v>0</v>
      </c>
      <c r="AE165" s="70">
        <v>0</v>
      </c>
      <c r="AF165" s="71" t="e">
        <f t="shared" si="83"/>
        <v>#DIV/0!</v>
      </c>
      <c r="AG165" s="69">
        <v>0</v>
      </c>
      <c r="AH165" s="70">
        <v>0</v>
      </c>
      <c r="AI165" s="71" t="e">
        <f t="shared" si="84"/>
        <v>#DIV/0!</v>
      </c>
      <c r="AJ165" s="69">
        <v>0</v>
      </c>
      <c r="AK165" s="70">
        <v>0</v>
      </c>
      <c r="AL165" s="71" t="e">
        <f t="shared" si="85"/>
        <v>#DIV/0!</v>
      </c>
      <c r="AM165" s="57">
        <v>0</v>
      </c>
      <c r="AN165" s="58"/>
      <c r="AO165" s="64">
        <f t="shared" si="86"/>
        <v>0</v>
      </c>
      <c r="AP165" s="65">
        <f t="shared" si="86"/>
        <v>0</v>
      </c>
      <c r="AR165" s="62">
        <v>0</v>
      </c>
      <c r="AS165" s="62">
        <v>0</v>
      </c>
      <c r="AT165" s="63" t="e">
        <f t="shared" si="87"/>
        <v>#DIV/0!</v>
      </c>
      <c r="AU165" s="62">
        <v>0</v>
      </c>
      <c r="AV165" s="62">
        <v>0</v>
      </c>
      <c r="AW165" s="62">
        <v>0</v>
      </c>
      <c r="AX165" s="62">
        <v>0</v>
      </c>
      <c r="AY165" s="62">
        <v>0</v>
      </c>
      <c r="AZ165" s="63" t="e">
        <f t="shared" si="88"/>
        <v>#DIV/0!</v>
      </c>
      <c r="BA165" s="62">
        <v>0</v>
      </c>
      <c r="BB165" s="62">
        <v>0</v>
      </c>
      <c r="BC165" s="62">
        <v>0</v>
      </c>
      <c r="BD165" s="62">
        <v>0</v>
      </c>
      <c r="BE165" s="62">
        <v>0</v>
      </c>
      <c r="BF165" s="63" t="e">
        <f t="shared" si="89"/>
        <v>#DIV/0!</v>
      </c>
      <c r="BG165" s="62">
        <v>0</v>
      </c>
      <c r="BH165" s="62">
        <v>0</v>
      </c>
      <c r="BI165" s="62">
        <v>0</v>
      </c>
      <c r="BJ165" s="62">
        <v>0</v>
      </c>
      <c r="BK165" s="62">
        <v>0</v>
      </c>
      <c r="BL165" s="63" t="e">
        <f t="shared" si="90"/>
        <v>#DIV/0!</v>
      </c>
      <c r="BM165" s="62">
        <v>0</v>
      </c>
      <c r="BN165" s="62">
        <v>0</v>
      </c>
      <c r="BO165" s="62">
        <v>0</v>
      </c>
      <c r="BP165" s="62">
        <v>0</v>
      </c>
      <c r="BQ165" s="62">
        <v>0</v>
      </c>
      <c r="BR165" s="63" t="e">
        <f t="shared" si="91"/>
        <v>#DIV/0!</v>
      </c>
      <c r="BS165" s="62">
        <v>0</v>
      </c>
      <c r="BT165" s="62">
        <v>0</v>
      </c>
      <c r="BU165" s="62">
        <v>0</v>
      </c>
      <c r="BV165" s="62">
        <v>-200</v>
      </c>
      <c r="BW165" s="62">
        <v>0</v>
      </c>
      <c r="BX165" s="63" t="e">
        <f t="shared" si="92"/>
        <v>#DIV/0!</v>
      </c>
      <c r="BY165" s="62">
        <v>0</v>
      </c>
      <c r="BZ165" s="62">
        <v>0</v>
      </c>
      <c r="CA165" s="62">
        <v>0</v>
      </c>
      <c r="CB165" s="62">
        <v>0</v>
      </c>
      <c r="CC165" s="62">
        <v>0</v>
      </c>
      <c r="CD165" s="63" t="e">
        <f t="shared" si="93"/>
        <v>#DIV/0!</v>
      </c>
      <c r="CE165" s="62">
        <v>0</v>
      </c>
      <c r="CF165" s="62">
        <v>0</v>
      </c>
      <c r="CG165" s="62">
        <v>0</v>
      </c>
      <c r="CH165" s="62">
        <v>0</v>
      </c>
      <c r="CI165" s="62">
        <v>0</v>
      </c>
      <c r="CJ165" s="63" t="e">
        <f t="shared" si="94"/>
        <v>#DIV/0!</v>
      </c>
      <c r="CK165" s="62">
        <v>0</v>
      </c>
      <c r="CL165" s="62">
        <v>0</v>
      </c>
      <c r="CM165" s="62">
        <v>0</v>
      </c>
      <c r="CN165" s="62">
        <v>-1000</v>
      </c>
      <c r="CO165" s="62">
        <v>0</v>
      </c>
      <c r="CP165" s="63" t="e">
        <f t="shared" si="95"/>
        <v>#DIV/0!</v>
      </c>
      <c r="CQ165" s="62">
        <v>0</v>
      </c>
      <c r="CR165" s="62">
        <v>0</v>
      </c>
      <c r="CS165" s="62">
        <v>0</v>
      </c>
      <c r="CT165" s="62">
        <v>0</v>
      </c>
      <c r="CU165" s="62">
        <v>0</v>
      </c>
      <c r="CV165" s="63" t="e">
        <f t="shared" si="96"/>
        <v>#DIV/0!</v>
      </c>
      <c r="CW165" s="62">
        <v>0</v>
      </c>
      <c r="CX165" s="62">
        <v>0</v>
      </c>
      <c r="CY165" s="62">
        <v>0</v>
      </c>
      <c r="CZ165" s="62">
        <v>0</v>
      </c>
      <c r="DA165" s="62">
        <v>0</v>
      </c>
      <c r="DB165" s="63" t="e">
        <f t="shared" si="97"/>
        <v>#DIV/0!</v>
      </c>
      <c r="DC165" s="62">
        <v>0</v>
      </c>
      <c r="DD165" s="62">
        <v>0</v>
      </c>
    </row>
    <row r="166" spans="1:108" ht="26.45" customHeight="1" x14ac:dyDescent="0.2">
      <c r="A166" s="49">
        <v>0.15</v>
      </c>
      <c r="B166" s="66" t="s">
        <v>363</v>
      </c>
      <c r="C166" s="85">
        <f t="shared" si="74"/>
        <v>73</v>
      </c>
      <c r="D166" s="67" t="s">
        <v>364</v>
      </c>
      <c r="E166" s="68"/>
      <c r="F166" s="69">
        <v>0</v>
      </c>
      <c r="G166" s="70">
        <v>0</v>
      </c>
      <c r="H166" s="71" t="e">
        <f t="shared" si="75"/>
        <v>#DIV/0!</v>
      </c>
      <c r="I166" s="69">
        <v>0</v>
      </c>
      <c r="J166" s="70">
        <v>0</v>
      </c>
      <c r="K166" s="71" t="e">
        <f t="shared" si="76"/>
        <v>#DIV/0!</v>
      </c>
      <c r="L166" s="69">
        <v>0</v>
      </c>
      <c r="M166" s="70">
        <v>0</v>
      </c>
      <c r="N166" s="71" t="e">
        <f t="shared" si="77"/>
        <v>#DIV/0!</v>
      </c>
      <c r="O166" s="69">
        <v>0</v>
      </c>
      <c r="P166" s="70">
        <v>0</v>
      </c>
      <c r="Q166" s="71" t="e">
        <f t="shared" si="78"/>
        <v>#DIV/0!</v>
      </c>
      <c r="R166" s="69">
        <v>0</v>
      </c>
      <c r="S166" s="70">
        <v>0</v>
      </c>
      <c r="T166" s="71" t="e">
        <f t="shared" si="79"/>
        <v>#DIV/0!</v>
      </c>
      <c r="U166" s="69">
        <v>0</v>
      </c>
      <c r="V166" s="70">
        <v>0</v>
      </c>
      <c r="W166" s="71" t="e">
        <f t="shared" si="80"/>
        <v>#DIV/0!</v>
      </c>
      <c r="X166" s="69">
        <v>0</v>
      </c>
      <c r="Y166" s="70">
        <v>0</v>
      </c>
      <c r="Z166" s="71" t="e">
        <f t="shared" si="81"/>
        <v>#DIV/0!</v>
      </c>
      <c r="AA166" s="69">
        <v>0</v>
      </c>
      <c r="AB166" s="70">
        <v>0</v>
      </c>
      <c r="AC166" s="71" t="e">
        <f t="shared" si="82"/>
        <v>#DIV/0!</v>
      </c>
      <c r="AD166" s="69">
        <v>0</v>
      </c>
      <c r="AE166" s="70">
        <v>0</v>
      </c>
      <c r="AF166" s="71" t="e">
        <f t="shared" si="83"/>
        <v>#DIV/0!</v>
      </c>
      <c r="AG166" s="69">
        <v>0</v>
      </c>
      <c r="AH166" s="70">
        <v>0</v>
      </c>
      <c r="AI166" s="71" t="e">
        <f t="shared" si="84"/>
        <v>#DIV/0!</v>
      </c>
      <c r="AJ166" s="69">
        <v>0</v>
      </c>
      <c r="AK166" s="70">
        <v>0</v>
      </c>
      <c r="AL166" s="71" t="e">
        <f t="shared" si="85"/>
        <v>#DIV/0!</v>
      </c>
      <c r="AM166" s="57">
        <v>0</v>
      </c>
      <c r="AN166" s="58"/>
      <c r="AO166" s="64">
        <f t="shared" si="86"/>
        <v>0</v>
      </c>
      <c r="AP166" s="65">
        <f t="shared" si="86"/>
        <v>0</v>
      </c>
      <c r="AR166" s="62">
        <v>0</v>
      </c>
      <c r="AS166" s="62">
        <v>0</v>
      </c>
      <c r="AT166" s="63" t="e">
        <f t="shared" si="87"/>
        <v>#DIV/0!</v>
      </c>
      <c r="AU166" s="62">
        <v>0</v>
      </c>
      <c r="AV166" s="62">
        <v>0</v>
      </c>
      <c r="AW166" s="62">
        <v>0</v>
      </c>
      <c r="AX166" s="62">
        <v>0</v>
      </c>
      <c r="AY166" s="62">
        <v>0</v>
      </c>
      <c r="AZ166" s="63" t="e">
        <f t="shared" si="88"/>
        <v>#DIV/0!</v>
      </c>
      <c r="BA166" s="62">
        <v>0</v>
      </c>
      <c r="BB166" s="62">
        <v>0</v>
      </c>
      <c r="BC166" s="62">
        <v>0</v>
      </c>
      <c r="BD166" s="62">
        <v>0</v>
      </c>
      <c r="BE166" s="62">
        <v>0</v>
      </c>
      <c r="BF166" s="63" t="e">
        <f t="shared" si="89"/>
        <v>#DIV/0!</v>
      </c>
      <c r="BG166" s="62">
        <v>0</v>
      </c>
      <c r="BH166" s="62">
        <v>0</v>
      </c>
      <c r="BI166" s="62">
        <v>0</v>
      </c>
      <c r="BJ166" s="62">
        <v>0</v>
      </c>
      <c r="BK166" s="62">
        <v>0</v>
      </c>
      <c r="BL166" s="63" t="e">
        <f t="shared" si="90"/>
        <v>#DIV/0!</v>
      </c>
      <c r="BM166" s="62">
        <v>0</v>
      </c>
      <c r="BN166" s="62">
        <v>0</v>
      </c>
      <c r="BO166" s="62">
        <v>0</v>
      </c>
      <c r="BP166" s="62">
        <v>0</v>
      </c>
      <c r="BQ166" s="62">
        <v>0</v>
      </c>
      <c r="BR166" s="63" t="e">
        <f t="shared" si="91"/>
        <v>#DIV/0!</v>
      </c>
      <c r="BS166" s="62">
        <v>0</v>
      </c>
      <c r="BT166" s="62">
        <v>0</v>
      </c>
      <c r="BU166" s="62">
        <v>0</v>
      </c>
      <c r="BV166" s="62">
        <v>0</v>
      </c>
      <c r="BW166" s="62">
        <v>0</v>
      </c>
      <c r="BX166" s="63" t="e">
        <f t="shared" si="92"/>
        <v>#DIV/0!</v>
      </c>
      <c r="BY166" s="62">
        <v>0</v>
      </c>
      <c r="BZ166" s="62">
        <v>0</v>
      </c>
      <c r="CA166" s="62">
        <v>0</v>
      </c>
      <c r="CB166" s="62">
        <v>0</v>
      </c>
      <c r="CC166" s="62">
        <v>0</v>
      </c>
      <c r="CD166" s="63" t="e">
        <f t="shared" si="93"/>
        <v>#DIV/0!</v>
      </c>
      <c r="CE166" s="62">
        <v>0</v>
      </c>
      <c r="CF166" s="62">
        <v>0</v>
      </c>
      <c r="CG166" s="62">
        <v>0</v>
      </c>
      <c r="CH166" s="62">
        <v>0</v>
      </c>
      <c r="CI166" s="62">
        <v>0</v>
      </c>
      <c r="CJ166" s="63" t="e">
        <f t="shared" si="94"/>
        <v>#DIV/0!</v>
      </c>
      <c r="CK166" s="62">
        <v>0</v>
      </c>
      <c r="CL166" s="62">
        <v>0</v>
      </c>
      <c r="CM166" s="62">
        <v>0</v>
      </c>
      <c r="CN166" s="62">
        <v>0</v>
      </c>
      <c r="CO166" s="62">
        <v>0</v>
      </c>
      <c r="CP166" s="63" t="e">
        <f t="shared" si="95"/>
        <v>#DIV/0!</v>
      </c>
      <c r="CQ166" s="62">
        <v>0</v>
      </c>
      <c r="CR166" s="62">
        <v>0</v>
      </c>
      <c r="CS166" s="62">
        <v>0</v>
      </c>
      <c r="CT166" s="62">
        <v>0</v>
      </c>
      <c r="CU166" s="62">
        <v>0</v>
      </c>
      <c r="CV166" s="63" t="e">
        <f t="shared" si="96"/>
        <v>#DIV/0!</v>
      </c>
      <c r="CW166" s="62">
        <v>0</v>
      </c>
      <c r="CX166" s="62">
        <v>0</v>
      </c>
      <c r="CY166" s="62">
        <v>0</v>
      </c>
      <c r="CZ166" s="62">
        <v>0</v>
      </c>
      <c r="DA166" s="62">
        <v>0</v>
      </c>
      <c r="DB166" s="63" t="e">
        <f t="shared" si="97"/>
        <v>#DIV/0!</v>
      </c>
      <c r="DC166" s="62">
        <v>0</v>
      </c>
      <c r="DD166" s="62">
        <v>0</v>
      </c>
    </row>
    <row r="167" spans="1:108" ht="26.45" customHeight="1" x14ac:dyDescent="0.2">
      <c r="A167" s="49">
        <v>2</v>
      </c>
      <c r="B167" s="50" t="s">
        <v>365</v>
      </c>
      <c r="C167" s="85">
        <f t="shared" si="74"/>
        <v>74</v>
      </c>
      <c r="D167" s="52" t="s">
        <v>366</v>
      </c>
      <c r="E167" s="53" t="s">
        <v>24</v>
      </c>
      <c r="F167" s="54">
        <v>-41</v>
      </c>
      <c r="G167" s="55">
        <v>0</v>
      </c>
      <c r="H167" s="56" t="e">
        <f t="shared" si="75"/>
        <v>#DIV/0!</v>
      </c>
      <c r="I167" s="54">
        <v>-49</v>
      </c>
      <c r="J167" s="55">
        <v>0</v>
      </c>
      <c r="K167" s="56" t="e">
        <f t="shared" si="76"/>
        <v>#DIV/0!</v>
      </c>
      <c r="L167" s="54">
        <v>-75.5</v>
      </c>
      <c r="M167" s="55">
        <v>0</v>
      </c>
      <c r="N167" s="56" t="e">
        <f t="shared" si="77"/>
        <v>#DIV/0!</v>
      </c>
      <c r="O167" s="54">
        <v>-92</v>
      </c>
      <c r="P167" s="55">
        <v>0</v>
      </c>
      <c r="Q167" s="56" t="e">
        <f t="shared" si="78"/>
        <v>#DIV/0!</v>
      </c>
      <c r="R167" s="54">
        <v>-37.5</v>
      </c>
      <c r="S167" s="55">
        <v>0</v>
      </c>
      <c r="T167" s="56" t="e">
        <f t="shared" si="79"/>
        <v>#DIV/0!</v>
      </c>
      <c r="U167" s="54">
        <v>-70</v>
      </c>
      <c r="V167" s="55">
        <v>0</v>
      </c>
      <c r="W167" s="56" t="e">
        <f t="shared" si="80"/>
        <v>#DIV/0!</v>
      </c>
      <c r="X167" s="54">
        <v>-145</v>
      </c>
      <c r="Y167" s="55">
        <v>0</v>
      </c>
      <c r="Z167" s="56" t="e">
        <f t="shared" si="81"/>
        <v>#DIV/0!</v>
      </c>
      <c r="AA167" s="54">
        <v>-46</v>
      </c>
      <c r="AB167" s="55">
        <v>0</v>
      </c>
      <c r="AC167" s="56" t="e">
        <f t="shared" si="82"/>
        <v>#DIV/0!</v>
      </c>
      <c r="AD167" s="54">
        <v>-43</v>
      </c>
      <c r="AE167" s="55">
        <v>0</v>
      </c>
      <c r="AF167" s="56" t="e">
        <f t="shared" si="83"/>
        <v>#DIV/0!</v>
      </c>
      <c r="AG167" s="54">
        <v>0</v>
      </c>
      <c r="AH167" s="55">
        <v>0</v>
      </c>
      <c r="AI167" s="56" t="e">
        <f t="shared" si="84"/>
        <v>#DIV/0!</v>
      </c>
      <c r="AJ167" s="54">
        <v>-599</v>
      </c>
      <c r="AK167" s="55">
        <v>0</v>
      </c>
      <c r="AL167" s="56" t="e">
        <f t="shared" si="85"/>
        <v>#DIV/0!</v>
      </c>
      <c r="AM167" s="57">
        <v>0</v>
      </c>
      <c r="AN167" s="58"/>
      <c r="AO167" s="64">
        <f t="shared" si="86"/>
        <v>-599</v>
      </c>
      <c r="AP167" s="65">
        <f t="shared" si="86"/>
        <v>0</v>
      </c>
      <c r="AR167" s="62">
        <v>-333.5</v>
      </c>
      <c r="AS167" s="62">
        <v>0</v>
      </c>
      <c r="AT167" s="63" t="e">
        <f t="shared" si="87"/>
        <v>#DIV/0!</v>
      </c>
      <c r="AU167" s="62">
        <v>0</v>
      </c>
      <c r="AV167" s="62">
        <v>0</v>
      </c>
      <c r="AW167" s="62">
        <v>0</v>
      </c>
      <c r="AX167" s="62">
        <v>-460</v>
      </c>
      <c r="AY167" s="62">
        <v>0</v>
      </c>
      <c r="AZ167" s="63" t="e">
        <f t="shared" si="88"/>
        <v>#DIV/0!</v>
      </c>
      <c r="BA167" s="62">
        <v>0</v>
      </c>
      <c r="BB167" s="62">
        <v>0</v>
      </c>
      <c r="BC167" s="62">
        <v>0</v>
      </c>
      <c r="BD167" s="62">
        <v>-396</v>
      </c>
      <c r="BE167" s="62">
        <v>0</v>
      </c>
      <c r="BF167" s="63" t="e">
        <f t="shared" si="89"/>
        <v>#DIV/0!</v>
      </c>
      <c r="BG167" s="62">
        <v>0</v>
      </c>
      <c r="BH167" s="62">
        <v>0</v>
      </c>
      <c r="BI167" s="62">
        <v>0</v>
      </c>
      <c r="BJ167" s="62">
        <v>-262.5</v>
      </c>
      <c r="BK167" s="62">
        <v>0</v>
      </c>
      <c r="BL167" s="63" t="e">
        <f t="shared" si="90"/>
        <v>#DIV/0!</v>
      </c>
      <c r="BM167" s="62">
        <v>0</v>
      </c>
      <c r="BN167" s="62">
        <v>0</v>
      </c>
      <c r="BO167" s="62">
        <v>0</v>
      </c>
      <c r="BP167" s="62">
        <v>-391</v>
      </c>
      <c r="BQ167" s="62">
        <v>0</v>
      </c>
      <c r="BR167" s="63" t="e">
        <f t="shared" si="91"/>
        <v>#DIV/0!</v>
      </c>
      <c r="BS167" s="62">
        <v>0</v>
      </c>
      <c r="BT167" s="62">
        <v>0</v>
      </c>
      <c r="BU167" s="62">
        <v>0</v>
      </c>
      <c r="BV167" s="62">
        <v>-374</v>
      </c>
      <c r="BW167" s="62">
        <v>0</v>
      </c>
      <c r="BX167" s="63" t="e">
        <f t="shared" si="92"/>
        <v>#DIV/0!</v>
      </c>
      <c r="BY167" s="62">
        <v>0</v>
      </c>
      <c r="BZ167" s="62">
        <v>0</v>
      </c>
      <c r="CA167" s="62">
        <v>0</v>
      </c>
      <c r="CB167" s="62">
        <v>-660.5</v>
      </c>
      <c r="CC167" s="62">
        <v>0</v>
      </c>
      <c r="CD167" s="63" t="e">
        <f t="shared" si="93"/>
        <v>#DIV/0!</v>
      </c>
      <c r="CE167" s="62">
        <v>0</v>
      </c>
      <c r="CF167" s="62">
        <v>0</v>
      </c>
      <c r="CG167" s="62">
        <v>0</v>
      </c>
      <c r="CH167" s="62">
        <v>-738.5</v>
      </c>
      <c r="CI167" s="62">
        <v>0</v>
      </c>
      <c r="CJ167" s="63" t="e">
        <f t="shared" si="94"/>
        <v>#DIV/0!</v>
      </c>
      <c r="CK167" s="62">
        <v>0</v>
      </c>
      <c r="CL167" s="62">
        <v>0</v>
      </c>
      <c r="CM167" s="62">
        <v>0</v>
      </c>
      <c r="CN167" s="62">
        <v>-414</v>
      </c>
      <c r="CO167" s="62">
        <v>0</v>
      </c>
      <c r="CP167" s="63" t="e">
        <f t="shared" si="95"/>
        <v>#DIV/0!</v>
      </c>
      <c r="CQ167" s="62">
        <v>0</v>
      </c>
      <c r="CR167" s="62">
        <v>0</v>
      </c>
      <c r="CS167" s="62">
        <v>0</v>
      </c>
      <c r="CT167" s="62">
        <v>-581.5</v>
      </c>
      <c r="CU167" s="62">
        <v>0</v>
      </c>
      <c r="CV167" s="63" t="e">
        <f t="shared" si="96"/>
        <v>#DIV/0!</v>
      </c>
      <c r="CW167" s="62">
        <v>0</v>
      </c>
      <c r="CX167" s="62">
        <v>0</v>
      </c>
      <c r="CY167" s="62">
        <v>0</v>
      </c>
      <c r="CZ167" s="62">
        <v>-599</v>
      </c>
      <c r="DA167" s="62">
        <v>0</v>
      </c>
      <c r="DB167" s="63" t="e">
        <f t="shared" si="97"/>
        <v>#DIV/0!</v>
      </c>
      <c r="DC167" s="62">
        <v>0</v>
      </c>
      <c r="DD167" s="62">
        <v>0</v>
      </c>
    </row>
    <row r="168" spans="1:108" ht="26.45" customHeight="1" x14ac:dyDescent="0.2">
      <c r="A168" s="49">
        <v>1.5</v>
      </c>
      <c r="B168" s="66" t="s">
        <v>367</v>
      </c>
      <c r="C168" s="85">
        <f t="shared" si="74"/>
        <v>75</v>
      </c>
      <c r="D168" s="67" t="s">
        <v>368</v>
      </c>
      <c r="E168" s="68" t="s">
        <v>24</v>
      </c>
      <c r="F168" s="69">
        <v>-14</v>
      </c>
      <c r="G168" s="70">
        <v>0</v>
      </c>
      <c r="H168" s="71" t="e">
        <f t="shared" si="75"/>
        <v>#DIV/0!</v>
      </c>
      <c r="I168" s="69">
        <v>-6</v>
      </c>
      <c r="J168" s="70">
        <v>0</v>
      </c>
      <c r="K168" s="71" t="e">
        <f t="shared" si="76"/>
        <v>#DIV/0!</v>
      </c>
      <c r="L168" s="69">
        <v>-12</v>
      </c>
      <c r="M168" s="70">
        <v>0</v>
      </c>
      <c r="N168" s="71" t="e">
        <f t="shared" si="77"/>
        <v>#DIV/0!</v>
      </c>
      <c r="O168" s="69">
        <v>-4</v>
      </c>
      <c r="P168" s="70">
        <v>0</v>
      </c>
      <c r="Q168" s="71" t="e">
        <f t="shared" si="78"/>
        <v>#DIV/0!</v>
      </c>
      <c r="R168" s="69">
        <v>-7</v>
      </c>
      <c r="S168" s="70">
        <v>0</v>
      </c>
      <c r="T168" s="71" t="e">
        <f t="shared" si="79"/>
        <v>#DIV/0!</v>
      </c>
      <c r="U168" s="69">
        <v>-12</v>
      </c>
      <c r="V168" s="70">
        <v>0</v>
      </c>
      <c r="W168" s="71" t="e">
        <f t="shared" si="80"/>
        <v>#DIV/0!</v>
      </c>
      <c r="X168" s="69">
        <v>-3</v>
      </c>
      <c r="Y168" s="70">
        <v>0</v>
      </c>
      <c r="Z168" s="71" t="e">
        <f t="shared" si="81"/>
        <v>#DIV/0!</v>
      </c>
      <c r="AA168" s="69">
        <v>-11</v>
      </c>
      <c r="AB168" s="70">
        <v>0</v>
      </c>
      <c r="AC168" s="71" t="e">
        <f t="shared" si="82"/>
        <v>#DIV/0!</v>
      </c>
      <c r="AD168" s="69">
        <v>-51</v>
      </c>
      <c r="AE168" s="70">
        <v>0</v>
      </c>
      <c r="AF168" s="71" t="e">
        <f t="shared" si="83"/>
        <v>#DIV/0!</v>
      </c>
      <c r="AG168" s="69">
        <v>0</v>
      </c>
      <c r="AH168" s="70">
        <v>0</v>
      </c>
      <c r="AI168" s="71" t="e">
        <f t="shared" si="84"/>
        <v>#DIV/0!</v>
      </c>
      <c r="AJ168" s="69">
        <v>-120</v>
      </c>
      <c r="AK168" s="70">
        <v>0</v>
      </c>
      <c r="AL168" s="71" t="e">
        <f t="shared" si="85"/>
        <v>#DIV/0!</v>
      </c>
      <c r="AM168" s="57">
        <v>0</v>
      </c>
      <c r="AN168" s="58"/>
      <c r="AO168" s="64">
        <f t="shared" si="86"/>
        <v>-120</v>
      </c>
      <c r="AP168" s="65">
        <f t="shared" si="86"/>
        <v>0</v>
      </c>
      <c r="AR168" s="62">
        <v>-149</v>
      </c>
      <c r="AS168" s="62">
        <v>0</v>
      </c>
      <c r="AT168" s="63" t="e">
        <f t="shared" si="87"/>
        <v>#DIV/0!</v>
      </c>
      <c r="AU168" s="62">
        <v>0</v>
      </c>
      <c r="AV168" s="62">
        <v>0</v>
      </c>
      <c r="AW168" s="62">
        <v>0</v>
      </c>
      <c r="AX168" s="62">
        <v>-204</v>
      </c>
      <c r="AY168" s="62">
        <v>0</v>
      </c>
      <c r="AZ168" s="63" t="e">
        <f t="shared" si="88"/>
        <v>#DIV/0!</v>
      </c>
      <c r="BA168" s="62">
        <v>0</v>
      </c>
      <c r="BB168" s="62">
        <v>0</v>
      </c>
      <c r="BC168" s="62">
        <v>0</v>
      </c>
      <c r="BD168" s="62">
        <v>-185</v>
      </c>
      <c r="BE168" s="62">
        <v>0</v>
      </c>
      <c r="BF168" s="63" t="e">
        <f t="shared" si="89"/>
        <v>#DIV/0!</v>
      </c>
      <c r="BG168" s="62">
        <v>0</v>
      </c>
      <c r="BH168" s="62">
        <v>0</v>
      </c>
      <c r="BI168" s="62">
        <v>0</v>
      </c>
      <c r="BJ168" s="62">
        <v>-189</v>
      </c>
      <c r="BK168" s="62">
        <v>0</v>
      </c>
      <c r="BL168" s="63" t="e">
        <f t="shared" si="90"/>
        <v>#DIV/0!</v>
      </c>
      <c r="BM168" s="62">
        <v>0</v>
      </c>
      <c r="BN168" s="62">
        <v>0</v>
      </c>
      <c r="BO168" s="62">
        <v>0</v>
      </c>
      <c r="BP168" s="62">
        <v>-163</v>
      </c>
      <c r="BQ168" s="62">
        <v>0</v>
      </c>
      <c r="BR168" s="63" t="e">
        <f t="shared" si="91"/>
        <v>#DIV/0!</v>
      </c>
      <c r="BS168" s="62">
        <v>0</v>
      </c>
      <c r="BT168" s="62">
        <v>0</v>
      </c>
      <c r="BU168" s="62">
        <v>0</v>
      </c>
      <c r="BV168" s="62">
        <v>-139</v>
      </c>
      <c r="BW168" s="62">
        <v>0</v>
      </c>
      <c r="BX168" s="63" t="e">
        <f t="shared" si="92"/>
        <v>#DIV/0!</v>
      </c>
      <c r="BY168" s="62">
        <v>0</v>
      </c>
      <c r="BZ168" s="62">
        <v>0</v>
      </c>
      <c r="CA168" s="62">
        <v>0</v>
      </c>
      <c r="CB168" s="62">
        <v>-94</v>
      </c>
      <c r="CC168" s="62">
        <v>0</v>
      </c>
      <c r="CD168" s="63" t="e">
        <f t="shared" si="93"/>
        <v>#DIV/0!</v>
      </c>
      <c r="CE168" s="62">
        <v>0</v>
      </c>
      <c r="CF168" s="62">
        <v>0</v>
      </c>
      <c r="CG168" s="62">
        <v>0</v>
      </c>
      <c r="CH168" s="62">
        <v>-103</v>
      </c>
      <c r="CI168" s="62">
        <v>0</v>
      </c>
      <c r="CJ168" s="63" t="e">
        <f t="shared" si="94"/>
        <v>#DIV/0!</v>
      </c>
      <c r="CK168" s="62">
        <v>0</v>
      </c>
      <c r="CL168" s="62">
        <v>0</v>
      </c>
      <c r="CM168" s="62">
        <v>0</v>
      </c>
      <c r="CN168" s="62">
        <v>-101</v>
      </c>
      <c r="CO168" s="62">
        <v>0</v>
      </c>
      <c r="CP168" s="63" t="e">
        <f t="shared" si="95"/>
        <v>#DIV/0!</v>
      </c>
      <c r="CQ168" s="62">
        <v>0</v>
      </c>
      <c r="CR168" s="62">
        <v>0</v>
      </c>
      <c r="CS168" s="62">
        <v>0</v>
      </c>
      <c r="CT168" s="62">
        <v>-94</v>
      </c>
      <c r="CU168" s="62">
        <v>0</v>
      </c>
      <c r="CV168" s="63" t="e">
        <f t="shared" si="96"/>
        <v>#DIV/0!</v>
      </c>
      <c r="CW168" s="62">
        <v>0</v>
      </c>
      <c r="CX168" s="62">
        <v>0</v>
      </c>
      <c r="CY168" s="62">
        <v>0</v>
      </c>
      <c r="CZ168" s="62">
        <v>-120</v>
      </c>
      <c r="DA168" s="62">
        <v>0</v>
      </c>
      <c r="DB168" s="63" t="e">
        <f t="shared" si="97"/>
        <v>#DIV/0!</v>
      </c>
      <c r="DC168" s="62">
        <v>0</v>
      </c>
      <c r="DD168" s="62">
        <v>0</v>
      </c>
    </row>
    <row r="169" spans="1:108" ht="26.45" customHeight="1" x14ac:dyDescent="0.2">
      <c r="A169" s="49">
        <v>0.75</v>
      </c>
      <c r="B169" s="66" t="s">
        <v>369</v>
      </c>
      <c r="C169" s="85">
        <f t="shared" si="74"/>
        <v>76</v>
      </c>
      <c r="D169" s="67" t="s">
        <v>370</v>
      </c>
      <c r="E169" s="68" t="s">
        <v>24</v>
      </c>
      <c r="F169" s="69">
        <v>-26</v>
      </c>
      <c r="G169" s="70">
        <v>0</v>
      </c>
      <c r="H169" s="71" t="e">
        <f t="shared" si="75"/>
        <v>#DIV/0!</v>
      </c>
      <c r="I169" s="69">
        <v>-6</v>
      </c>
      <c r="J169" s="70">
        <v>0</v>
      </c>
      <c r="K169" s="71" t="e">
        <f t="shared" si="76"/>
        <v>#DIV/0!</v>
      </c>
      <c r="L169" s="69">
        <v>-14</v>
      </c>
      <c r="M169" s="70">
        <v>0</v>
      </c>
      <c r="N169" s="71" t="e">
        <f t="shared" si="77"/>
        <v>#DIV/0!</v>
      </c>
      <c r="O169" s="69">
        <v>-25</v>
      </c>
      <c r="P169" s="70">
        <v>0</v>
      </c>
      <c r="Q169" s="71" t="e">
        <f t="shared" si="78"/>
        <v>#DIV/0!</v>
      </c>
      <c r="R169" s="69">
        <v>-13</v>
      </c>
      <c r="S169" s="70">
        <v>0</v>
      </c>
      <c r="T169" s="71" t="e">
        <f t="shared" si="79"/>
        <v>#DIV/0!</v>
      </c>
      <c r="U169" s="69">
        <v>-9</v>
      </c>
      <c r="V169" s="70">
        <v>0</v>
      </c>
      <c r="W169" s="71" t="e">
        <f t="shared" si="80"/>
        <v>#DIV/0!</v>
      </c>
      <c r="X169" s="69">
        <v>-2</v>
      </c>
      <c r="Y169" s="70">
        <v>0</v>
      </c>
      <c r="Z169" s="71" t="e">
        <f t="shared" si="81"/>
        <v>#DIV/0!</v>
      </c>
      <c r="AA169" s="69">
        <v>-25</v>
      </c>
      <c r="AB169" s="70">
        <v>0</v>
      </c>
      <c r="AC169" s="71" t="e">
        <f t="shared" si="82"/>
        <v>#DIV/0!</v>
      </c>
      <c r="AD169" s="69">
        <v>-67</v>
      </c>
      <c r="AE169" s="70">
        <v>0</v>
      </c>
      <c r="AF169" s="71" t="e">
        <f t="shared" si="83"/>
        <v>#DIV/0!</v>
      </c>
      <c r="AG169" s="69">
        <v>0</v>
      </c>
      <c r="AH169" s="70">
        <v>0</v>
      </c>
      <c r="AI169" s="71" t="e">
        <f t="shared" si="84"/>
        <v>#DIV/0!</v>
      </c>
      <c r="AJ169" s="69">
        <v>-187</v>
      </c>
      <c r="AK169" s="70">
        <v>0</v>
      </c>
      <c r="AL169" s="71" t="e">
        <f t="shared" si="85"/>
        <v>#DIV/0!</v>
      </c>
      <c r="AM169" s="57">
        <v>0</v>
      </c>
      <c r="AN169" s="58"/>
      <c r="AO169" s="64">
        <f t="shared" si="86"/>
        <v>-187</v>
      </c>
      <c r="AP169" s="65">
        <f t="shared" si="86"/>
        <v>0</v>
      </c>
      <c r="AR169" s="62">
        <v>-240</v>
      </c>
      <c r="AS169" s="62">
        <v>0</v>
      </c>
      <c r="AT169" s="63" t="e">
        <f t="shared" si="87"/>
        <v>#DIV/0!</v>
      </c>
      <c r="AU169" s="62">
        <v>0</v>
      </c>
      <c r="AV169" s="62">
        <v>0</v>
      </c>
      <c r="AW169" s="62">
        <v>0</v>
      </c>
      <c r="AX169" s="62">
        <v>-354</v>
      </c>
      <c r="AY169" s="62">
        <v>0</v>
      </c>
      <c r="AZ169" s="63" t="e">
        <f t="shared" si="88"/>
        <v>#DIV/0!</v>
      </c>
      <c r="BA169" s="62">
        <v>0</v>
      </c>
      <c r="BB169" s="62">
        <v>0</v>
      </c>
      <c r="BC169" s="62">
        <v>0</v>
      </c>
      <c r="BD169" s="62">
        <v>-401</v>
      </c>
      <c r="BE169" s="62">
        <v>0</v>
      </c>
      <c r="BF169" s="63" t="e">
        <f t="shared" si="89"/>
        <v>#DIV/0!</v>
      </c>
      <c r="BG169" s="62">
        <v>0</v>
      </c>
      <c r="BH169" s="62">
        <v>0</v>
      </c>
      <c r="BI169" s="62">
        <v>0</v>
      </c>
      <c r="BJ169" s="62">
        <v>-249</v>
      </c>
      <c r="BK169" s="62">
        <v>0</v>
      </c>
      <c r="BL169" s="63" t="e">
        <f t="shared" si="90"/>
        <v>#DIV/0!</v>
      </c>
      <c r="BM169" s="62">
        <v>0</v>
      </c>
      <c r="BN169" s="62">
        <v>0</v>
      </c>
      <c r="BO169" s="62">
        <v>0</v>
      </c>
      <c r="BP169" s="62">
        <v>-255</v>
      </c>
      <c r="BQ169" s="62">
        <v>0</v>
      </c>
      <c r="BR169" s="63" t="e">
        <f t="shared" si="91"/>
        <v>#DIV/0!</v>
      </c>
      <c r="BS169" s="62">
        <v>0</v>
      </c>
      <c r="BT169" s="62">
        <v>0</v>
      </c>
      <c r="BU169" s="62">
        <v>0</v>
      </c>
      <c r="BV169" s="62">
        <v>-117</v>
      </c>
      <c r="BW169" s="62">
        <v>0</v>
      </c>
      <c r="BX169" s="63" t="e">
        <f t="shared" si="92"/>
        <v>#DIV/0!</v>
      </c>
      <c r="BY169" s="62">
        <v>0</v>
      </c>
      <c r="BZ169" s="62">
        <v>0</v>
      </c>
      <c r="CA169" s="62">
        <v>0</v>
      </c>
      <c r="CB169" s="62">
        <v>-162</v>
      </c>
      <c r="CC169" s="62">
        <v>0</v>
      </c>
      <c r="CD169" s="63" t="e">
        <f t="shared" si="93"/>
        <v>#DIV/0!</v>
      </c>
      <c r="CE169" s="62">
        <v>0</v>
      </c>
      <c r="CF169" s="62">
        <v>0</v>
      </c>
      <c r="CG169" s="62">
        <v>0</v>
      </c>
      <c r="CH169" s="62">
        <v>-144</v>
      </c>
      <c r="CI169" s="62">
        <v>0</v>
      </c>
      <c r="CJ169" s="63" t="e">
        <f t="shared" si="94"/>
        <v>#DIV/0!</v>
      </c>
      <c r="CK169" s="62">
        <v>0</v>
      </c>
      <c r="CL169" s="62">
        <v>0</v>
      </c>
      <c r="CM169" s="62">
        <v>0</v>
      </c>
      <c r="CN169" s="62">
        <v>-106</v>
      </c>
      <c r="CO169" s="62">
        <v>0</v>
      </c>
      <c r="CP169" s="63" t="e">
        <f t="shared" si="95"/>
        <v>#DIV/0!</v>
      </c>
      <c r="CQ169" s="62">
        <v>0</v>
      </c>
      <c r="CR169" s="62">
        <v>0</v>
      </c>
      <c r="CS169" s="62">
        <v>0</v>
      </c>
      <c r="CT169" s="62">
        <v>-160</v>
      </c>
      <c r="CU169" s="62">
        <v>0</v>
      </c>
      <c r="CV169" s="63" t="e">
        <f t="shared" si="96"/>
        <v>#DIV/0!</v>
      </c>
      <c r="CW169" s="62">
        <v>0</v>
      </c>
      <c r="CX169" s="62">
        <v>0</v>
      </c>
      <c r="CY169" s="62">
        <v>0</v>
      </c>
      <c r="CZ169" s="62">
        <v>-187</v>
      </c>
      <c r="DA169" s="62">
        <v>0</v>
      </c>
      <c r="DB169" s="63" t="e">
        <f t="shared" si="97"/>
        <v>#DIV/0!</v>
      </c>
      <c r="DC169" s="62">
        <v>0</v>
      </c>
      <c r="DD169" s="62">
        <v>0</v>
      </c>
    </row>
    <row r="170" spans="1:108" ht="26.45" customHeight="1" x14ac:dyDescent="0.2">
      <c r="A170" s="49">
        <v>3.5</v>
      </c>
      <c r="B170" s="66" t="s">
        <v>371</v>
      </c>
      <c r="C170" s="85">
        <f t="shared" si="74"/>
        <v>77</v>
      </c>
      <c r="D170" s="67" t="s">
        <v>372</v>
      </c>
      <c r="E170" s="68"/>
      <c r="F170" s="69">
        <v>0</v>
      </c>
      <c r="G170" s="70">
        <v>0</v>
      </c>
      <c r="H170" s="71" t="e">
        <f t="shared" si="75"/>
        <v>#DIV/0!</v>
      </c>
      <c r="I170" s="69">
        <v>0</v>
      </c>
      <c r="J170" s="70">
        <v>0</v>
      </c>
      <c r="K170" s="71" t="e">
        <f t="shared" si="76"/>
        <v>#DIV/0!</v>
      </c>
      <c r="L170" s="69">
        <v>0</v>
      </c>
      <c r="M170" s="70">
        <v>0</v>
      </c>
      <c r="N170" s="71" t="e">
        <f t="shared" si="77"/>
        <v>#DIV/0!</v>
      </c>
      <c r="O170" s="69">
        <v>0</v>
      </c>
      <c r="P170" s="70">
        <v>0</v>
      </c>
      <c r="Q170" s="71" t="e">
        <f t="shared" si="78"/>
        <v>#DIV/0!</v>
      </c>
      <c r="R170" s="69">
        <v>0</v>
      </c>
      <c r="S170" s="70">
        <v>0</v>
      </c>
      <c r="T170" s="71" t="e">
        <f t="shared" si="79"/>
        <v>#DIV/0!</v>
      </c>
      <c r="U170" s="69">
        <v>0</v>
      </c>
      <c r="V170" s="70">
        <v>0</v>
      </c>
      <c r="W170" s="71" t="e">
        <f t="shared" si="80"/>
        <v>#DIV/0!</v>
      </c>
      <c r="X170" s="69">
        <v>0</v>
      </c>
      <c r="Y170" s="70">
        <v>0</v>
      </c>
      <c r="Z170" s="71" t="e">
        <f t="shared" si="81"/>
        <v>#DIV/0!</v>
      </c>
      <c r="AA170" s="69">
        <v>0</v>
      </c>
      <c r="AB170" s="70">
        <v>0</v>
      </c>
      <c r="AC170" s="71" t="e">
        <f t="shared" si="82"/>
        <v>#DIV/0!</v>
      </c>
      <c r="AD170" s="69">
        <v>0</v>
      </c>
      <c r="AE170" s="70">
        <v>0</v>
      </c>
      <c r="AF170" s="71" t="e">
        <f t="shared" si="83"/>
        <v>#DIV/0!</v>
      </c>
      <c r="AG170" s="69">
        <v>0</v>
      </c>
      <c r="AH170" s="70">
        <v>0</v>
      </c>
      <c r="AI170" s="71" t="e">
        <f t="shared" si="84"/>
        <v>#DIV/0!</v>
      </c>
      <c r="AJ170" s="69">
        <v>0</v>
      </c>
      <c r="AK170" s="70">
        <v>0</v>
      </c>
      <c r="AL170" s="71" t="e">
        <f t="shared" si="85"/>
        <v>#DIV/0!</v>
      </c>
      <c r="AM170" s="57">
        <v>0</v>
      </c>
      <c r="AN170" s="58"/>
      <c r="AO170" s="64">
        <f t="shared" si="86"/>
        <v>0</v>
      </c>
      <c r="AP170" s="65">
        <f t="shared" si="86"/>
        <v>0</v>
      </c>
      <c r="AR170" s="62">
        <v>0</v>
      </c>
      <c r="AS170" s="62">
        <v>0</v>
      </c>
      <c r="AT170" s="63" t="e">
        <f t="shared" si="87"/>
        <v>#DIV/0!</v>
      </c>
      <c r="AU170" s="62">
        <v>0</v>
      </c>
      <c r="AV170" s="62">
        <v>0</v>
      </c>
      <c r="AW170" s="62">
        <v>0</v>
      </c>
      <c r="AX170" s="62">
        <v>0</v>
      </c>
      <c r="AY170" s="62">
        <v>0</v>
      </c>
      <c r="AZ170" s="63" t="e">
        <f t="shared" si="88"/>
        <v>#DIV/0!</v>
      </c>
      <c r="BA170" s="62">
        <v>0</v>
      </c>
      <c r="BB170" s="62">
        <v>0</v>
      </c>
      <c r="BC170" s="62">
        <v>0</v>
      </c>
      <c r="BD170" s="62">
        <v>0</v>
      </c>
      <c r="BE170" s="62">
        <v>0</v>
      </c>
      <c r="BF170" s="63" t="e">
        <f t="shared" si="89"/>
        <v>#DIV/0!</v>
      </c>
      <c r="BG170" s="62">
        <v>0</v>
      </c>
      <c r="BH170" s="62">
        <v>0</v>
      </c>
      <c r="BI170" s="62">
        <v>0</v>
      </c>
      <c r="BJ170" s="62">
        <v>0</v>
      </c>
      <c r="BK170" s="62">
        <v>0</v>
      </c>
      <c r="BL170" s="63" t="e">
        <f t="shared" si="90"/>
        <v>#DIV/0!</v>
      </c>
      <c r="BM170" s="62">
        <v>0</v>
      </c>
      <c r="BN170" s="62">
        <v>0</v>
      </c>
      <c r="BO170" s="62">
        <v>0</v>
      </c>
      <c r="BP170" s="62">
        <v>0</v>
      </c>
      <c r="BQ170" s="62">
        <v>0</v>
      </c>
      <c r="BR170" s="63" t="e">
        <f t="shared" si="91"/>
        <v>#DIV/0!</v>
      </c>
      <c r="BS170" s="62">
        <v>0</v>
      </c>
      <c r="BT170" s="62">
        <v>0</v>
      </c>
      <c r="BU170" s="62">
        <v>0</v>
      </c>
      <c r="BV170" s="62">
        <v>0</v>
      </c>
      <c r="BW170" s="62">
        <v>0</v>
      </c>
      <c r="BX170" s="63" t="e">
        <f t="shared" si="92"/>
        <v>#DIV/0!</v>
      </c>
      <c r="BY170" s="62">
        <v>0</v>
      </c>
      <c r="BZ170" s="62">
        <v>0</v>
      </c>
      <c r="CA170" s="62">
        <v>0</v>
      </c>
      <c r="CB170" s="62">
        <v>0</v>
      </c>
      <c r="CC170" s="62">
        <v>0</v>
      </c>
      <c r="CD170" s="63" t="e">
        <f t="shared" si="93"/>
        <v>#DIV/0!</v>
      </c>
      <c r="CE170" s="62">
        <v>0</v>
      </c>
      <c r="CF170" s="62">
        <v>0</v>
      </c>
      <c r="CG170" s="62">
        <v>0</v>
      </c>
      <c r="CH170" s="62">
        <v>0</v>
      </c>
      <c r="CI170" s="62">
        <v>0</v>
      </c>
      <c r="CJ170" s="63" t="e">
        <f t="shared" si="94"/>
        <v>#DIV/0!</v>
      </c>
      <c r="CK170" s="62">
        <v>0</v>
      </c>
      <c r="CL170" s="62">
        <v>0</v>
      </c>
      <c r="CM170" s="62">
        <v>0</v>
      </c>
      <c r="CN170" s="62">
        <v>0</v>
      </c>
      <c r="CO170" s="62">
        <v>0</v>
      </c>
      <c r="CP170" s="63" t="e">
        <f t="shared" si="95"/>
        <v>#DIV/0!</v>
      </c>
      <c r="CQ170" s="62">
        <v>0</v>
      </c>
      <c r="CR170" s="62">
        <v>0</v>
      </c>
      <c r="CS170" s="62">
        <v>0</v>
      </c>
      <c r="CT170" s="62">
        <v>0</v>
      </c>
      <c r="CU170" s="62">
        <v>0</v>
      </c>
      <c r="CV170" s="63" t="e">
        <f t="shared" si="96"/>
        <v>#DIV/0!</v>
      </c>
      <c r="CW170" s="62">
        <v>0</v>
      </c>
      <c r="CX170" s="62">
        <v>0</v>
      </c>
      <c r="CY170" s="62">
        <v>0</v>
      </c>
      <c r="CZ170" s="62">
        <v>0</v>
      </c>
      <c r="DA170" s="62">
        <v>0</v>
      </c>
      <c r="DB170" s="63" t="e">
        <f t="shared" si="97"/>
        <v>#DIV/0!</v>
      </c>
      <c r="DC170" s="62">
        <v>0</v>
      </c>
      <c r="DD170" s="62">
        <v>0</v>
      </c>
    </row>
    <row r="171" spans="1:108" ht="26.45" customHeight="1" x14ac:dyDescent="0.2">
      <c r="A171" s="49">
        <v>5</v>
      </c>
      <c r="B171" s="66" t="s">
        <v>373</v>
      </c>
      <c r="C171" s="85">
        <f t="shared" si="74"/>
        <v>78</v>
      </c>
      <c r="D171" s="67" t="s">
        <v>374</v>
      </c>
      <c r="E171" s="68"/>
      <c r="F171" s="69">
        <v>0</v>
      </c>
      <c r="G171" s="70">
        <v>0</v>
      </c>
      <c r="H171" s="71" t="e">
        <f t="shared" si="75"/>
        <v>#DIV/0!</v>
      </c>
      <c r="I171" s="69">
        <v>0</v>
      </c>
      <c r="J171" s="70">
        <v>0</v>
      </c>
      <c r="K171" s="71" t="e">
        <f t="shared" si="76"/>
        <v>#DIV/0!</v>
      </c>
      <c r="L171" s="69">
        <v>0</v>
      </c>
      <c r="M171" s="70">
        <v>0</v>
      </c>
      <c r="N171" s="71" t="e">
        <f t="shared" si="77"/>
        <v>#DIV/0!</v>
      </c>
      <c r="O171" s="69">
        <v>0</v>
      </c>
      <c r="P171" s="70">
        <v>0</v>
      </c>
      <c r="Q171" s="71" t="e">
        <f t="shared" si="78"/>
        <v>#DIV/0!</v>
      </c>
      <c r="R171" s="69">
        <v>0</v>
      </c>
      <c r="S171" s="70">
        <v>0</v>
      </c>
      <c r="T171" s="71" t="e">
        <f t="shared" si="79"/>
        <v>#DIV/0!</v>
      </c>
      <c r="U171" s="69">
        <v>0</v>
      </c>
      <c r="V171" s="70">
        <v>0</v>
      </c>
      <c r="W171" s="71" t="e">
        <f t="shared" si="80"/>
        <v>#DIV/0!</v>
      </c>
      <c r="X171" s="69">
        <v>0</v>
      </c>
      <c r="Y171" s="70">
        <v>0</v>
      </c>
      <c r="Z171" s="71" t="e">
        <f t="shared" si="81"/>
        <v>#DIV/0!</v>
      </c>
      <c r="AA171" s="69">
        <v>0</v>
      </c>
      <c r="AB171" s="70">
        <v>0</v>
      </c>
      <c r="AC171" s="71" t="e">
        <f t="shared" si="82"/>
        <v>#DIV/0!</v>
      </c>
      <c r="AD171" s="69">
        <v>0</v>
      </c>
      <c r="AE171" s="70">
        <v>0</v>
      </c>
      <c r="AF171" s="71" t="e">
        <f t="shared" si="83"/>
        <v>#DIV/0!</v>
      </c>
      <c r="AG171" s="69">
        <v>0</v>
      </c>
      <c r="AH171" s="70">
        <v>0</v>
      </c>
      <c r="AI171" s="71" t="e">
        <f t="shared" si="84"/>
        <v>#DIV/0!</v>
      </c>
      <c r="AJ171" s="69">
        <v>0</v>
      </c>
      <c r="AK171" s="70">
        <v>0</v>
      </c>
      <c r="AL171" s="71" t="e">
        <f t="shared" si="85"/>
        <v>#DIV/0!</v>
      </c>
      <c r="AM171" s="57">
        <v>0</v>
      </c>
      <c r="AN171" s="58"/>
      <c r="AO171" s="64">
        <f t="shared" si="86"/>
        <v>0</v>
      </c>
      <c r="AP171" s="65">
        <f t="shared" si="86"/>
        <v>0</v>
      </c>
      <c r="AR171" s="62">
        <v>0</v>
      </c>
      <c r="AS171" s="62">
        <v>0</v>
      </c>
      <c r="AT171" s="63" t="e">
        <f t="shared" si="87"/>
        <v>#DIV/0!</v>
      </c>
      <c r="AU171" s="62">
        <v>0</v>
      </c>
      <c r="AV171" s="62">
        <v>0</v>
      </c>
      <c r="AW171" s="62">
        <v>0</v>
      </c>
      <c r="AX171" s="62">
        <v>0</v>
      </c>
      <c r="AY171" s="62">
        <v>0</v>
      </c>
      <c r="AZ171" s="63" t="e">
        <f t="shared" si="88"/>
        <v>#DIV/0!</v>
      </c>
      <c r="BA171" s="62">
        <v>0</v>
      </c>
      <c r="BB171" s="62">
        <v>0</v>
      </c>
      <c r="BC171" s="62">
        <v>0</v>
      </c>
      <c r="BD171" s="62">
        <v>0</v>
      </c>
      <c r="BE171" s="62">
        <v>0</v>
      </c>
      <c r="BF171" s="63" t="e">
        <f t="shared" si="89"/>
        <v>#DIV/0!</v>
      </c>
      <c r="BG171" s="62">
        <v>0</v>
      </c>
      <c r="BH171" s="62">
        <v>0</v>
      </c>
      <c r="BI171" s="62">
        <v>0</v>
      </c>
      <c r="BJ171" s="62">
        <v>0</v>
      </c>
      <c r="BK171" s="62">
        <v>0</v>
      </c>
      <c r="BL171" s="63" t="e">
        <f t="shared" si="90"/>
        <v>#DIV/0!</v>
      </c>
      <c r="BM171" s="62">
        <v>0</v>
      </c>
      <c r="BN171" s="62">
        <v>0</v>
      </c>
      <c r="BO171" s="62">
        <v>0</v>
      </c>
      <c r="BP171" s="62">
        <v>0</v>
      </c>
      <c r="BQ171" s="62">
        <v>0</v>
      </c>
      <c r="BR171" s="63" t="e">
        <f t="shared" si="91"/>
        <v>#DIV/0!</v>
      </c>
      <c r="BS171" s="62">
        <v>0</v>
      </c>
      <c r="BT171" s="62">
        <v>0</v>
      </c>
      <c r="BU171" s="62">
        <v>0</v>
      </c>
      <c r="BV171" s="62">
        <v>0</v>
      </c>
      <c r="BW171" s="62">
        <v>0</v>
      </c>
      <c r="BX171" s="63" t="e">
        <f t="shared" si="92"/>
        <v>#DIV/0!</v>
      </c>
      <c r="BY171" s="62">
        <v>0</v>
      </c>
      <c r="BZ171" s="62">
        <v>0</v>
      </c>
      <c r="CA171" s="62">
        <v>0</v>
      </c>
      <c r="CB171" s="62">
        <v>0</v>
      </c>
      <c r="CC171" s="62">
        <v>0</v>
      </c>
      <c r="CD171" s="63" t="e">
        <f t="shared" si="93"/>
        <v>#DIV/0!</v>
      </c>
      <c r="CE171" s="62">
        <v>0</v>
      </c>
      <c r="CF171" s="62">
        <v>0</v>
      </c>
      <c r="CG171" s="62">
        <v>0</v>
      </c>
      <c r="CH171" s="62">
        <v>0</v>
      </c>
      <c r="CI171" s="62">
        <v>0</v>
      </c>
      <c r="CJ171" s="63" t="e">
        <f t="shared" si="94"/>
        <v>#DIV/0!</v>
      </c>
      <c r="CK171" s="62">
        <v>0</v>
      </c>
      <c r="CL171" s="62">
        <v>0</v>
      </c>
      <c r="CM171" s="62">
        <v>0</v>
      </c>
      <c r="CN171" s="62">
        <v>0</v>
      </c>
      <c r="CO171" s="62">
        <v>0</v>
      </c>
      <c r="CP171" s="63" t="e">
        <f t="shared" si="95"/>
        <v>#DIV/0!</v>
      </c>
      <c r="CQ171" s="62">
        <v>0</v>
      </c>
      <c r="CR171" s="62">
        <v>0</v>
      </c>
      <c r="CS171" s="62">
        <v>0</v>
      </c>
      <c r="CT171" s="62">
        <v>0</v>
      </c>
      <c r="CU171" s="62">
        <v>0</v>
      </c>
      <c r="CV171" s="63" t="e">
        <f t="shared" si="96"/>
        <v>#DIV/0!</v>
      </c>
      <c r="CW171" s="62">
        <v>0</v>
      </c>
      <c r="CX171" s="62">
        <v>0</v>
      </c>
      <c r="CY171" s="62">
        <v>0</v>
      </c>
      <c r="CZ171" s="62">
        <v>0</v>
      </c>
      <c r="DA171" s="62">
        <v>0</v>
      </c>
      <c r="DB171" s="63" t="e">
        <f t="shared" si="97"/>
        <v>#DIV/0!</v>
      </c>
      <c r="DC171" s="62">
        <v>0</v>
      </c>
      <c r="DD171" s="62">
        <v>0</v>
      </c>
    </row>
    <row r="172" spans="1:108" ht="26.45" customHeight="1" x14ac:dyDescent="0.2">
      <c r="A172" s="49">
        <v>145</v>
      </c>
      <c r="B172" s="66" t="s">
        <v>375</v>
      </c>
      <c r="C172" s="85">
        <f t="shared" si="74"/>
        <v>79</v>
      </c>
      <c r="D172" s="67" t="s">
        <v>376</v>
      </c>
      <c r="E172" s="68"/>
      <c r="F172" s="69">
        <v>0</v>
      </c>
      <c r="G172" s="70">
        <v>0</v>
      </c>
      <c r="H172" s="71" t="e">
        <f t="shared" si="75"/>
        <v>#DIV/0!</v>
      </c>
      <c r="I172" s="69">
        <v>0</v>
      </c>
      <c r="J172" s="70">
        <v>0</v>
      </c>
      <c r="K172" s="71" t="e">
        <f t="shared" si="76"/>
        <v>#DIV/0!</v>
      </c>
      <c r="L172" s="69">
        <v>0</v>
      </c>
      <c r="M172" s="70">
        <v>0</v>
      </c>
      <c r="N172" s="71" t="e">
        <f t="shared" si="77"/>
        <v>#DIV/0!</v>
      </c>
      <c r="O172" s="69">
        <v>0</v>
      </c>
      <c r="P172" s="70">
        <v>0</v>
      </c>
      <c r="Q172" s="71" t="e">
        <f t="shared" si="78"/>
        <v>#DIV/0!</v>
      </c>
      <c r="R172" s="69">
        <v>0</v>
      </c>
      <c r="S172" s="70">
        <v>0</v>
      </c>
      <c r="T172" s="71" t="e">
        <f t="shared" si="79"/>
        <v>#DIV/0!</v>
      </c>
      <c r="U172" s="69">
        <v>0</v>
      </c>
      <c r="V172" s="70">
        <v>0</v>
      </c>
      <c r="W172" s="71" t="e">
        <f t="shared" si="80"/>
        <v>#DIV/0!</v>
      </c>
      <c r="X172" s="69">
        <v>0</v>
      </c>
      <c r="Y172" s="70">
        <v>0</v>
      </c>
      <c r="Z172" s="71" t="e">
        <f t="shared" si="81"/>
        <v>#DIV/0!</v>
      </c>
      <c r="AA172" s="69">
        <v>0</v>
      </c>
      <c r="AB172" s="70">
        <v>0</v>
      </c>
      <c r="AC172" s="71" t="e">
        <f t="shared" si="82"/>
        <v>#DIV/0!</v>
      </c>
      <c r="AD172" s="69">
        <v>0</v>
      </c>
      <c r="AE172" s="70">
        <v>0</v>
      </c>
      <c r="AF172" s="71" t="e">
        <f t="shared" si="83"/>
        <v>#DIV/0!</v>
      </c>
      <c r="AG172" s="69">
        <v>0</v>
      </c>
      <c r="AH172" s="70">
        <v>0</v>
      </c>
      <c r="AI172" s="71" t="e">
        <f t="shared" si="84"/>
        <v>#DIV/0!</v>
      </c>
      <c r="AJ172" s="69">
        <v>0</v>
      </c>
      <c r="AK172" s="70">
        <v>0</v>
      </c>
      <c r="AL172" s="71" t="e">
        <f t="shared" si="85"/>
        <v>#DIV/0!</v>
      </c>
      <c r="AM172" s="57">
        <v>0</v>
      </c>
      <c r="AN172" s="58"/>
      <c r="AO172" s="64">
        <f t="shared" si="86"/>
        <v>0</v>
      </c>
      <c r="AP172" s="65">
        <f t="shared" si="86"/>
        <v>0</v>
      </c>
      <c r="AR172" s="62">
        <v>0</v>
      </c>
      <c r="AS172" s="62">
        <v>0</v>
      </c>
      <c r="AT172" s="63" t="e">
        <f t="shared" si="87"/>
        <v>#DIV/0!</v>
      </c>
      <c r="AU172" s="62">
        <v>0</v>
      </c>
      <c r="AV172" s="62">
        <v>0</v>
      </c>
      <c r="AW172" s="62">
        <v>0</v>
      </c>
      <c r="AX172" s="62">
        <v>0</v>
      </c>
      <c r="AY172" s="62">
        <v>0</v>
      </c>
      <c r="AZ172" s="63" t="e">
        <f t="shared" si="88"/>
        <v>#DIV/0!</v>
      </c>
      <c r="BA172" s="62">
        <v>0</v>
      </c>
      <c r="BB172" s="62">
        <v>0</v>
      </c>
      <c r="BC172" s="62">
        <v>0</v>
      </c>
      <c r="BD172" s="62">
        <v>0</v>
      </c>
      <c r="BE172" s="62">
        <v>0</v>
      </c>
      <c r="BF172" s="63" t="e">
        <f t="shared" si="89"/>
        <v>#DIV/0!</v>
      </c>
      <c r="BG172" s="62">
        <v>0</v>
      </c>
      <c r="BH172" s="62">
        <v>0</v>
      </c>
      <c r="BI172" s="62">
        <v>0</v>
      </c>
      <c r="BJ172" s="62">
        <v>0</v>
      </c>
      <c r="BK172" s="62">
        <v>0</v>
      </c>
      <c r="BL172" s="63" t="e">
        <f t="shared" si="90"/>
        <v>#DIV/0!</v>
      </c>
      <c r="BM172" s="62">
        <v>0</v>
      </c>
      <c r="BN172" s="62">
        <v>0</v>
      </c>
      <c r="BO172" s="62">
        <v>0</v>
      </c>
      <c r="BP172" s="62">
        <v>0</v>
      </c>
      <c r="BQ172" s="62">
        <v>0</v>
      </c>
      <c r="BR172" s="63" t="e">
        <f t="shared" si="91"/>
        <v>#DIV/0!</v>
      </c>
      <c r="BS172" s="62">
        <v>0</v>
      </c>
      <c r="BT172" s="62">
        <v>0</v>
      </c>
      <c r="BU172" s="62">
        <v>0</v>
      </c>
      <c r="BV172" s="62">
        <v>0</v>
      </c>
      <c r="BW172" s="62">
        <v>0</v>
      </c>
      <c r="BX172" s="63" t="e">
        <f t="shared" si="92"/>
        <v>#DIV/0!</v>
      </c>
      <c r="BY172" s="62">
        <v>0</v>
      </c>
      <c r="BZ172" s="62">
        <v>0</v>
      </c>
      <c r="CA172" s="62">
        <v>0</v>
      </c>
      <c r="CB172" s="62">
        <v>0</v>
      </c>
      <c r="CC172" s="62">
        <v>0</v>
      </c>
      <c r="CD172" s="63" t="e">
        <f t="shared" si="93"/>
        <v>#DIV/0!</v>
      </c>
      <c r="CE172" s="62">
        <v>0</v>
      </c>
      <c r="CF172" s="62">
        <v>0</v>
      </c>
      <c r="CG172" s="62">
        <v>0</v>
      </c>
      <c r="CH172" s="62">
        <v>0</v>
      </c>
      <c r="CI172" s="62">
        <v>0</v>
      </c>
      <c r="CJ172" s="63" t="e">
        <f t="shared" si="94"/>
        <v>#DIV/0!</v>
      </c>
      <c r="CK172" s="62">
        <v>0</v>
      </c>
      <c r="CL172" s="62">
        <v>0</v>
      </c>
      <c r="CM172" s="62">
        <v>0</v>
      </c>
      <c r="CN172" s="62">
        <v>0</v>
      </c>
      <c r="CO172" s="62">
        <v>0</v>
      </c>
      <c r="CP172" s="63" t="e">
        <f t="shared" si="95"/>
        <v>#DIV/0!</v>
      </c>
      <c r="CQ172" s="62">
        <v>0</v>
      </c>
      <c r="CR172" s="62">
        <v>0</v>
      </c>
      <c r="CS172" s="62">
        <v>0</v>
      </c>
      <c r="CT172" s="62">
        <v>0</v>
      </c>
      <c r="CU172" s="62">
        <v>0</v>
      </c>
      <c r="CV172" s="63" t="e">
        <f t="shared" si="96"/>
        <v>#DIV/0!</v>
      </c>
      <c r="CW172" s="62">
        <v>0</v>
      </c>
      <c r="CX172" s="62">
        <v>0</v>
      </c>
      <c r="CY172" s="62">
        <v>0</v>
      </c>
      <c r="CZ172" s="62">
        <v>0</v>
      </c>
      <c r="DA172" s="62">
        <v>0</v>
      </c>
      <c r="DB172" s="63" t="e">
        <f t="shared" si="97"/>
        <v>#DIV/0!</v>
      </c>
      <c r="DC172" s="62">
        <v>0</v>
      </c>
      <c r="DD172" s="62">
        <v>0</v>
      </c>
    </row>
    <row r="173" spans="1:108" ht="26.45" customHeight="1" x14ac:dyDescent="0.2">
      <c r="A173" s="49">
        <v>390</v>
      </c>
      <c r="B173" s="66" t="s">
        <v>377</v>
      </c>
      <c r="C173" s="85">
        <f t="shared" si="74"/>
        <v>80</v>
      </c>
      <c r="D173" s="67" t="s">
        <v>378</v>
      </c>
      <c r="E173" s="68"/>
      <c r="F173" s="69">
        <v>0</v>
      </c>
      <c r="G173" s="70">
        <v>0</v>
      </c>
      <c r="H173" s="71" t="e">
        <f t="shared" si="75"/>
        <v>#DIV/0!</v>
      </c>
      <c r="I173" s="69">
        <v>0</v>
      </c>
      <c r="J173" s="70">
        <v>0</v>
      </c>
      <c r="K173" s="71" t="e">
        <f t="shared" si="76"/>
        <v>#DIV/0!</v>
      </c>
      <c r="L173" s="69">
        <v>0</v>
      </c>
      <c r="M173" s="70">
        <v>0</v>
      </c>
      <c r="N173" s="71" t="e">
        <f t="shared" si="77"/>
        <v>#DIV/0!</v>
      </c>
      <c r="O173" s="69">
        <v>0</v>
      </c>
      <c r="P173" s="70">
        <v>0</v>
      </c>
      <c r="Q173" s="71" t="e">
        <f t="shared" si="78"/>
        <v>#DIV/0!</v>
      </c>
      <c r="R173" s="69">
        <v>0</v>
      </c>
      <c r="S173" s="70">
        <v>0</v>
      </c>
      <c r="T173" s="71" t="e">
        <f t="shared" si="79"/>
        <v>#DIV/0!</v>
      </c>
      <c r="U173" s="69">
        <v>0</v>
      </c>
      <c r="V173" s="70">
        <v>0</v>
      </c>
      <c r="W173" s="71" t="e">
        <f t="shared" si="80"/>
        <v>#DIV/0!</v>
      </c>
      <c r="X173" s="69">
        <v>0</v>
      </c>
      <c r="Y173" s="70">
        <v>0</v>
      </c>
      <c r="Z173" s="71" t="e">
        <f t="shared" si="81"/>
        <v>#DIV/0!</v>
      </c>
      <c r="AA173" s="69">
        <v>0</v>
      </c>
      <c r="AB173" s="70">
        <v>0</v>
      </c>
      <c r="AC173" s="71" t="e">
        <f t="shared" si="82"/>
        <v>#DIV/0!</v>
      </c>
      <c r="AD173" s="69">
        <v>0</v>
      </c>
      <c r="AE173" s="70">
        <v>0</v>
      </c>
      <c r="AF173" s="71" t="e">
        <f t="shared" si="83"/>
        <v>#DIV/0!</v>
      </c>
      <c r="AG173" s="69">
        <v>0</v>
      </c>
      <c r="AH173" s="70">
        <v>0</v>
      </c>
      <c r="AI173" s="71" t="e">
        <f t="shared" si="84"/>
        <v>#DIV/0!</v>
      </c>
      <c r="AJ173" s="69">
        <v>0</v>
      </c>
      <c r="AK173" s="70">
        <v>0</v>
      </c>
      <c r="AL173" s="71" t="e">
        <f t="shared" si="85"/>
        <v>#DIV/0!</v>
      </c>
      <c r="AM173" s="57">
        <v>0</v>
      </c>
      <c r="AN173" s="58"/>
      <c r="AO173" s="64">
        <f t="shared" si="86"/>
        <v>0</v>
      </c>
      <c r="AP173" s="65">
        <f t="shared" si="86"/>
        <v>0</v>
      </c>
      <c r="AR173" s="62">
        <v>0</v>
      </c>
      <c r="AS173" s="62">
        <v>0</v>
      </c>
      <c r="AT173" s="63" t="e">
        <f t="shared" si="87"/>
        <v>#DIV/0!</v>
      </c>
      <c r="AU173" s="62">
        <v>0</v>
      </c>
      <c r="AV173" s="62">
        <v>0</v>
      </c>
      <c r="AW173" s="62">
        <v>0</v>
      </c>
      <c r="AX173" s="62">
        <v>0</v>
      </c>
      <c r="AY173" s="62">
        <v>0</v>
      </c>
      <c r="AZ173" s="63" t="e">
        <f t="shared" si="88"/>
        <v>#DIV/0!</v>
      </c>
      <c r="BA173" s="62">
        <v>0</v>
      </c>
      <c r="BB173" s="62">
        <v>0</v>
      </c>
      <c r="BC173" s="62">
        <v>0</v>
      </c>
      <c r="BD173" s="62">
        <v>0</v>
      </c>
      <c r="BE173" s="62">
        <v>0</v>
      </c>
      <c r="BF173" s="63" t="e">
        <f t="shared" si="89"/>
        <v>#DIV/0!</v>
      </c>
      <c r="BG173" s="62">
        <v>0</v>
      </c>
      <c r="BH173" s="62">
        <v>0</v>
      </c>
      <c r="BI173" s="62">
        <v>0</v>
      </c>
      <c r="BJ173" s="62">
        <v>0</v>
      </c>
      <c r="BK173" s="62">
        <v>0</v>
      </c>
      <c r="BL173" s="63" t="e">
        <f t="shared" si="90"/>
        <v>#DIV/0!</v>
      </c>
      <c r="BM173" s="62">
        <v>0</v>
      </c>
      <c r="BN173" s="62">
        <v>0</v>
      </c>
      <c r="BO173" s="62">
        <v>0</v>
      </c>
      <c r="BP173" s="62">
        <v>0</v>
      </c>
      <c r="BQ173" s="62">
        <v>0</v>
      </c>
      <c r="BR173" s="63" t="e">
        <f t="shared" si="91"/>
        <v>#DIV/0!</v>
      </c>
      <c r="BS173" s="62">
        <v>0</v>
      </c>
      <c r="BT173" s="62">
        <v>0</v>
      </c>
      <c r="BU173" s="62">
        <v>0</v>
      </c>
      <c r="BV173" s="62">
        <v>0</v>
      </c>
      <c r="BW173" s="62">
        <v>0</v>
      </c>
      <c r="BX173" s="63" t="e">
        <f t="shared" si="92"/>
        <v>#DIV/0!</v>
      </c>
      <c r="BY173" s="62">
        <v>0</v>
      </c>
      <c r="BZ173" s="62">
        <v>0</v>
      </c>
      <c r="CA173" s="62">
        <v>0</v>
      </c>
      <c r="CB173" s="62">
        <v>0</v>
      </c>
      <c r="CC173" s="62">
        <v>0</v>
      </c>
      <c r="CD173" s="63" t="e">
        <f t="shared" si="93"/>
        <v>#DIV/0!</v>
      </c>
      <c r="CE173" s="62">
        <v>0</v>
      </c>
      <c r="CF173" s="62">
        <v>0</v>
      </c>
      <c r="CG173" s="62">
        <v>0</v>
      </c>
      <c r="CH173" s="62">
        <v>0</v>
      </c>
      <c r="CI173" s="62">
        <v>0</v>
      </c>
      <c r="CJ173" s="63" t="e">
        <f t="shared" si="94"/>
        <v>#DIV/0!</v>
      </c>
      <c r="CK173" s="62">
        <v>0</v>
      </c>
      <c r="CL173" s="62">
        <v>0</v>
      </c>
      <c r="CM173" s="62">
        <v>0</v>
      </c>
      <c r="CN173" s="62">
        <v>0</v>
      </c>
      <c r="CO173" s="62">
        <v>0</v>
      </c>
      <c r="CP173" s="63" t="e">
        <f t="shared" si="95"/>
        <v>#DIV/0!</v>
      </c>
      <c r="CQ173" s="62">
        <v>0</v>
      </c>
      <c r="CR173" s="62">
        <v>0</v>
      </c>
      <c r="CS173" s="62">
        <v>0</v>
      </c>
      <c r="CT173" s="62">
        <v>0</v>
      </c>
      <c r="CU173" s="62">
        <v>0</v>
      </c>
      <c r="CV173" s="63" t="e">
        <f t="shared" si="96"/>
        <v>#DIV/0!</v>
      </c>
      <c r="CW173" s="62">
        <v>0</v>
      </c>
      <c r="CX173" s="62">
        <v>0</v>
      </c>
      <c r="CY173" s="62">
        <v>0</v>
      </c>
      <c r="CZ173" s="62">
        <v>0</v>
      </c>
      <c r="DA173" s="62">
        <v>0</v>
      </c>
      <c r="DB173" s="63" t="e">
        <f t="shared" si="97"/>
        <v>#DIV/0!</v>
      </c>
      <c r="DC173" s="62">
        <v>0</v>
      </c>
      <c r="DD173" s="62">
        <v>0</v>
      </c>
    </row>
    <row r="174" spans="1:108" ht="26.45" customHeight="1" x14ac:dyDescent="0.2">
      <c r="A174" s="49">
        <v>3.8</v>
      </c>
      <c r="B174" s="66" t="s">
        <v>379</v>
      </c>
      <c r="C174" s="85">
        <f t="shared" si="74"/>
        <v>81</v>
      </c>
      <c r="D174" s="67" t="s">
        <v>380</v>
      </c>
      <c r="E174" s="68"/>
      <c r="F174" s="69">
        <v>0</v>
      </c>
      <c r="G174" s="70">
        <v>0</v>
      </c>
      <c r="H174" s="71" t="e">
        <f t="shared" si="75"/>
        <v>#DIV/0!</v>
      </c>
      <c r="I174" s="69">
        <v>0</v>
      </c>
      <c r="J174" s="70">
        <v>0</v>
      </c>
      <c r="K174" s="71" t="e">
        <f t="shared" si="76"/>
        <v>#DIV/0!</v>
      </c>
      <c r="L174" s="69">
        <v>0</v>
      </c>
      <c r="M174" s="70">
        <v>0</v>
      </c>
      <c r="N174" s="71" t="e">
        <f t="shared" si="77"/>
        <v>#DIV/0!</v>
      </c>
      <c r="O174" s="69">
        <v>0</v>
      </c>
      <c r="P174" s="70">
        <v>0</v>
      </c>
      <c r="Q174" s="71" t="e">
        <f t="shared" si="78"/>
        <v>#DIV/0!</v>
      </c>
      <c r="R174" s="69">
        <v>0</v>
      </c>
      <c r="S174" s="70">
        <v>0</v>
      </c>
      <c r="T174" s="71" t="e">
        <f t="shared" si="79"/>
        <v>#DIV/0!</v>
      </c>
      <c r="U174" s="69">
        <v>0</v>
      </c>
      <c r="V174" s="70">
        <v>0</v>
      </c>
      <c r="W174" s="71" t="e">
        <f t="shared" si="80"/>
        <v>#DIV/0!</v>
      </c>
      <c r="X174" s="69">
        <v>0</v>
      </c>
      <c r="Y174" s="70">
        <v>0</v>
      </c>
      <c r="Z174" s="71" t="e">
        <f t="shared" si="81"/>
        <v>#DIV/0!</v>
      </c>
      <c r="AA174" s="69">
        <v>0</v>
      </c>
      <c r="AB174" s="70">
        <v>0</v>
      </c>
      <c r="AC174" s="71" t="e">
        <f t="shared" si="82"/>
        <v>#DIV/0!</v>
      </c>
      <c r="AD174" s="69">
        <v>0</v>
      </c>
      <c r="AE174" s="70">
        <v>0</v>
      </c>
      <c r="AF174" s="71" t="e">
        <f t="shared" si="83"/>
        <v>#DIV/0!</v>
      </c>
      <c r="AG174" s="69">
        <v>0</v>
      </c>
      <c r="AH174" s="70">
        <v>0</v>
      </c>
      <c r="AI174" s="71" t="e">
        <f t="shared" si="84"/>
        <v>#DIV/0!</v>
      </c>
      <c r="AJ174" s="69">
        <v>0</v>
      </c>
      <c r="AK174" s="70">
        <v>0</v>
      </c>
      <c r="AL174" s="71" t="e">
        <f t="shared" si="85"/>
        <v>#DIV/0!</v>
      </c>
      <c r="AM174" s="57">
        <v>0</v>
      </c>
      <c r="AN174" s="58"/>
      <c r="AO174" s="64">
        <f t="shared" si="86"/>
        <v>0</v>
      </c>
      <c r="AP174" s="65">
        <f t="shared" si="86"/>
        <v>0</v>
      </c>
      <c r="AR174" s="62">
        <v>0</v>
      </c>
      <c r="AS174" s="62">
        <v>0</v>
      </c>
      <c r="AT174" s="63" t="e">
        <f t="shared" si="87"/>
        <v>#DIV/0!</v>
      </c>
      <c r="AU174" s="62">
        <v>0</v>
      </c>
      <c r="AV174" s="62">
        <v>0</v>
      </c>
      <c r="AW174" s="62">
        <v>0</v>
      </c>
      <c r="AX174" s="62">
        <v>0</v>
      </c>
      <c r="AY174" s="62">
        <v>0</v>
      </c>
      <c r="AZ174" s="63" t="e">
        <f t="shared" si="88"/>
        <v>#DIV/0!</v>
      </c>
      <c r="BA174" s="62">
        <v>0</v>
      </c>
      <c r="BB174" s="62">
        <v>0</v>
      </c>
      <c r="BC174" s="62">
        <v>0</v>
      </c>
      <c r="BD174" s="62">
        <v>0</v>
      </c>
      <c r="BE174" s="62">
        <v>0</v>
      </c>
      <c r="BF174" s="63" t="e">
        <f t="shared" si="89"/>
        <v>#DIV/0!</v>
      </c>
      <c r="BG174" s="62">
        <v>0</v>
      </c>
      <c r="BH174" s="62">
        <v>0</v>
      </c>
      <c r="BI174" s="62">
        <v>0</v>
      </c>
      <c r="BJ174" s="62">
        <v>0</v>
      </c>
      <c r="BK174" s="62">
        <v>0</v>
      </c>
      <c r="BL174" s="63" t="e">
        <f t="shared" si="90"/>
        <v>#DIV/0!</v>
      </c>
      <c r="BM174" s="62">
        <v>0</v>
      </c>
      <c r="BN174" s="62">
        <v>0</v>
      </c>
      <c r="BO174" s="62">
        <v>0</v>
      </c>
      <c r="BP174" s="62">
        <v>0</v>
      </c>
      <c r="BQ174" s="62">
        <v>0</v>
      </c>
      <c r="BR174" s="63" t="e">
        <f t="shared" si="91"/>
        <v>#DIV/0!</v>
      </c>
      <c r="BS174" s="62">
        <v>0</v>
      </c>
      <c r="BT174" s="62">
        <v>0</v>
      </c>
      <c r="BU174" s="62">
        <v>0</v>
      </c>
      <c r="BV174" s="62">
        <v>0</v>
      </c>
      <c r="BW174" s="62">
        <v>0</v>
      </c>
      <c r="BX174" s="63" t="e">
        <f t="shared" si="92"/>
        <v>#DIV/0!</v>
      </c>
      <c r="BY174" s="62">
        <v>0</v>
      </c>
      <c r="BZ174" s="62">
        <v>0</v>
      </c>
      <c r="CA174" s="62">
        <v>0</v>
      </c>
      <c r="CB174" s="62">
        <v>0</v>
      </c>
      <c r="CC174" s="62">
        <v>0</v>
      </c>
      <c r="CD174" s="63" t="e">
        <f t="shared" si="93"/>
        <v>#DIV/0!</v>
      </c>
      <c r="CE174" s="62">
        <v>0</v>
      </c>
      <c r="CF174" s="62">
        <v>0</v>
      </c>
      <c r="CG174" s="62">
        <v>0</v>
      </c>
      <c r="CH174" s="62">
        <v>0</v>
      </c>
      <c r="CI174" s="62">
        <v>0</v>
      </c>
      <c r="CJ174" s="63" t="e">
        <f t="shared" si="94"/>
        <v>#DIV/0!</v>
      </c>
      <c r="CK174" s="62">
        <v>0</v>
      </c>
      <c r="CL174" s="62">
        <v>0</v>
      </c>
      <c r="CM174" s="62">
        <v>0</v>
      </c>
      <c r="CN174" s="62">
        <v>0</v>
      </c>
      <c r="CO174" s="62">
        <v>0</v>
      </c>
      <c r="CP174" s="63" t="e">
        <f t="shared" si="95"/>
        <v>#DIV/0!</v>
      </c>
      <c r="CQ174" s="62">
        <v>0</v>
      </c>
      <c r="CR174" s="62">
        <v>0</v>
      </c>
      <c r="CS174" s="62">
        <v>0</v>
      </c>
      <c r="CT174" s="62">
        <v>0</v>
      </c>
      <c r="CU174" s="62">
        <v>0</v>
      </c>
      <c r="CV174" s="63" t="e">
        <f t="shared" si="96"/>
        <v>#DIV/0!</v>
      </c>
      <c r="CW174" s="62">
        <v>0</v>
      </c>
      <c r="CX174" s="62">
        <v>0</v>
      </c>
      <c r="CY174" s="62">
        <v>0</v>
      </c>
      <c r="CZ174" s="62">
        <v>0</v>
      </c>
      <c r="DA174" s="62">
        <v>0</v>
      </c>
      <c r="DB174" s="63" t="e">
        <f t="shared" si="97"/>
        <v>#DIV/0!</v>
      </c>
      <c r="DC174" s="62">
        <v>0</v>
      </c>
      <c r="DD174" s="62">
        <v>0</v>
      </c>
    </row>
    <row r="175" spans="1:108" ht="26.45" customHeight="1" x14ac:dyDescent="0.2">
      <c r="A175" s="49">
        <v>6.5</v>
      </c>
      <c r="B175" s="66" t="s">
        <v>381</v>
      </c>
      <c r="C175" s="85">
        <f t="shared" si="74"/>
        <v>82</v>
      </c>
      <c r="D175" s="67" t="s">
        <v>382</v>
      </c>
      <c r="E175" s="68"/>
      <c r="F175" s="69">
        <v>0</v>
      </c>
      <c r="G175" s="70">
        <v>0</v>
      </c>
      <c r="H175" s="71" t="e">
        <f t="shared" si="75"/>
        <v>#DIV/0!</v>
      </c>
      <c r="I175" s="69">
        <v>0</v>
      </c>
      <c r="J175" s="70">
        <v>0</v>
      </c>
      <c r="K175" s="71" t="e">
        <f t="shared" si="76"/>
        <v>#DIV/0!</v>
      </c>
      <c r="L175" s="69">
        <v>0</v>
      </c>
      <c r="M175" s="70">
        <v>0</v>
      </c>
      <c r="N175" s="71" t="e">
        <f t="shared" si="77"/>
        <v>#DIV/0!</v>
      </c>
      <c r="O175" s="69">
        <v>0</v>
      </c>
      <c r="P175" s="70">
        <v>0</v>
      </c>
      <c r="Q175" s="71" t="e">
        <f t="shared" si="78"/>
        <v>#DIV/0!</v>
      </c>
      <c r="R175" s="69">
        <v>0</v>
      </c>
      <c r="S175" s="70">
        <v>0</v>
      </c>
      <c r="T175" s="71" t="e">
        <f t="shared" si="79"/>
        <v>#DIV/0!</v>
      </c>
      <c r="U175" s="69">
        <v>0</v>
      </c>
      <c r="V175" s="70">
        <v>0</v>
      </c>
      <c r="W175" s="71" t="e">
        <f t="shared" si="80"/>
        <v>#DIV/0!</v>
      </c>
      <c r="X175" s="69">
        <v>0</v>
      </c>
      <c r="Y175" s="70">
        <v>0</v>
      </c>
      <c r="Z175" s="71" t="e">
        <f t="shared" si="81"/>
        <v>#DIV/0!</v>
      </c>
      <c r="AA175" s="69">
        <v>0</v>
      </c>
      <c r="AB175" s="70">
        <v>0</v>
      </c>
      <c r="AC175" s="71" t="e">
        <f t="shared" si="82"/>
        <v>#DIV/0!</v>
      </c>
      <c r="AD175" s="69">
        <v>0</v>
      </c>
      <c r="AE175" s="70">
        <v>0</v>
      </c>
      <c r="AF175" s="71" t="e">
        <f t="shared" si="83"/>
        <v>#DIV/0!</v>
      </c>
      <c r="AG175" s="69">
        <v>0</v>
      </c>
      <c r="AH175" s="70">
        <v>0</v>
      </c>
      <c r="AI175" s="71" t="e">
        <f t="shared" si="84"/>
        <v>#DIV/0!</v>
      </c>
      <c r="AJ175" s="69">
        <v>0</v>
      </c>
      <c r="AK175" s="70">
        <v>0</v>
      </c>
      <c r="AL175" s="71" t="e">
        <f t="shared" si="85"/>
        <v>#DIV/0!</v>
      </c>
      <c r="AM175" s="57">
        <v>0</v>
      </c>
      <c r="AN175" s="58"/>
      <c r="AO175" s="64">
        <f t="shared" si="86"/>
        <v>0</v>
      </c>
      <c r="AP175" s="65">
        <f t="shared" si="86"/>
        <v>0</v>
      </c>
      <c r="AR175" s="62">
        <v>0</v>
      </c>
      <c r="AS175" s="62">
        <v>0</v>
      </c>
      <c r="AT175" s="63" t="e">
        <f t="shared" si="87"/>
        <v>#DIV/0!</v>
      </c>
      <c r="AU175" s="62">
        <v>0</v>
      </c>
      <c r="AV175" s="62">
        <v>0</v>
      </c>
      <c r="AW175" s="62">
        <v>0</v>
      </c>
      <c r="AX175" s="62">
        <v>0</v>
      </c>
      <c r="AY175" s="62">
        <v>0</v>
      </c>
      <c r="AZ175" s="63" t="e">
        <f t="shared" si="88"/>
        <v>#DIV/0!</v>
      </c>
      <c r="BA175" s="62">
        <v>0</v>
      </c>
      <c r="BB175" s="62">
        <v>0</v>
      </c>
      <c r="BC175" s="62">
        <v>0</v>
      </c>
      <c r="BD175" s="62">
        <v>0</v>
      </c>
      <c r="BE175" s="62">
        <v>0</v>
      </c>
      <c r="BF175" s="63" t="e">
        <f t="shared" si="89"/>
        <v>#DIV/0!</v>
      </c>
      <c r="BG175" s="62">
        <v>0</v>
      </c>
      <c r="BH175" s="62">
        <v>0</v>
      </c>
      <c r="BI175" s="62">
        <v>0</v>
      </c>
      <c r="BJ175" s="62">
        <v>0</v>
      </c>
      <c r="BK175" s="62">
        <v>0</v>
      </c>
      <c r="BL175" s="63" t="e">
        <f t="shared" si="90"/>
        <v>#DIV/0!</v>
      </c>
      <c r="BM175" s="62">
        <v>0</v>
      </c>
      <c r="BN175" s="62">
        <v>0</v>
      </c>
      <c r="BO175" s="62">
        <v>0</v>
      </c>
      <c r="BP175" s="62">
        <v>0</v>
      </c>
      <c r="BQ175" s="62">
        <v>0</v>
      </c>
      <c r="BR175" s="63" t="e">
        <f t="shared" si="91"/>
        <v>#DIV/0!</v>
      </c>
      <c r="BS175" s="62">
        <v>0</v>
      </c>
      <c r="BT175" s="62">
        <v>0</v>
      </c>
      <c r="BU175" s="62">
        <v>0</v>
      </c>
      <c r="BV175" s="62">
        <v>0</v>
      </c>
      <c r="BW175" s="62">
        <v>0</v>
      </c>
      <c r="BX175" s="63" t="e">
        <f t="shared" si="92"/>
        <v>#DIV/0!</v>
      </c>
      <c r="BY175" s="62">
        <v>0</v>
      </c>
      <c r="BZ175" s="62">
        <v>0</v>
      </c>
      <c r="CA175" s="62">
        <v>0</v>
      </c>
      <c r="CB175" s="62">
        <v>0</v>
      </c>
      <c r="CC175" s="62">
        <v>0</v>
      </c>
      <c r="CD175" s="63" t="e">
        <f t="shared" si="93"/>
        <v>#DIV/0!</v>
      </c>
      <c r="CE175" s="62">
        <v>0</v>
      </c>
      <c r="CF175" s="62">
        <v>0</v>
      </c>
      <c r="CG175" s="62">
        <v>0</v>
      </c>
      <c r="CH175" s="62">
        <v>0</v>
      </c>
      <c r="CI175" s="62">
        <v>0</v>
      </c>
      <c r="CJ175" s="63" t="e">
        <f t="shared" si="94"/>
        <v>#DIV/0!</v>
      </c>
      <c r="CK175" s="62">
        <v>0</v>
      </c>
      <c r="CL175" s="62">
        <v>0</v>
      </c>
      <c r="CM175" s="62">
        <v>0</v>
      </c>
      <c r="CN175" s="62">
        <v>0</v>
      </c>
      <c r="CO175" s="62">
        <v>0</v>
      </c>
      <c r="CP175" s="63" t="e">
        <f t="shared" si="95"/>
        <v>#DIV/0!</v>
      </c>
      <c r="CQ175" s="62">
        <v>0</v>
      </c>
      <c r="CR175" s="62">
        <v>0</v>
      </c>
      <c r="CS175" s="62">
        <v>0</v>
      </c>
      <c r="CT175" s="62">
        <v>0</v>
      </c>
      <c r="CU175" s="62">
        <v>0</v>
      </c>
      <c r="CV175" s="63" t="e">
        <f t="shared" si="96"/>
        <v>#DIV/0!</v>
      </c>
      <c r="CW175" s="62">
        <v>0</v>
      </c>
      <c r="CX175" s="62">
        <v>0</v>
      </c>
      <c r="CY175" s="62">
        <v>0</v>
      </c>
      <c r="CZ175" s="62">
        <v>0</v>
      </c>
      <c r="DA175" s="62">
        <v>0</v>
      </c>
      <c r="DB175" s="63" t="e">
        <f t="shared" si="97"/>
        <v>#DIV/0!</v>
      </c>
      <c r="DC175" s="62">
        <v>0</v>
      </c>
      <c r="DD175" s="62">
        <v>0</v>
      </c>
    </row>
    <row r="176" spans="1:108" ht="26.45" customHeight="1" x14ac:dyDescent="0.2">
      <c r="A176" s="49">
        <v>11.1</v>
      </c>
      <c r="B176" s="66" t="s">
        <v>383</v>
      </c>
      <c r="C176" s="85">
        <f t="shared" si="74"/>
        <v>83</v>
      </c>
      <c r="D176" s="67" t="s">
        <v>384</v>
      </c>
      <c r="E176" s="68"/>
      <c r="F176" s="69">
        <v>0</v>
      </c>
      <c r="G176" s="70">
        <v>0</v>
      </c>
      <c r="H176" s="71" t="e">
        <f t="shared" si="75"/>
        <v>#DIV/0!</v>
      </c>
      <c r="I176" s="69">
        <v>0</v>
      </c>
      <c r="J176" s="70">
        <v>0</v>
      </c>
      <c r="K176" s="71" t="e">
        <f t="shared" si="76"/>
        <v>#DIV/0!</v>
      </c>
      <c r="L176" s="69">
        <v>0</v>
      </c>
      <c r="M176" s="70">
        <v>0</v>
      </c>
      <c r="N176" s="71" t="e">
        <f t="shared" si="77"/>
        <v>#DIV/0!</v>
      </c>
      <c r="O176" s="69">
        <v>0</v>
      </c>
      <c r="P176" s="70">
        <v>0</v>
      </c>
      <c r="Q176" s="71" t="e">
        <f t="shared" si="78"/>
        <v>#DIV/0!</v>
      </c>
      <c r="R176" s="69">
        <v>0</v>
      </c>
      <c r="S176" s="70">
        <v>0</v>
      </c>
      <c r="T176" s="71" t="e">
        <f t="shared" si="79"/>
        <v>#DIV/0!</v>
      </c>
      <c r="U176" s="69">
        <v>0</v>
      </c>
      <c r="V176" s="70">
        <v>0</v>
      </c>
      <c r="W176" s="71" t="e">
        <f t="shared" si="80"/>
        <v>#DIV/0!</v>
      </c>
      <c r="X176" s="69">
        <v>0</v>
      </c>
      <c r="Y176" s="70">
        <v>0</v>
      </c>
      <c r="Z176" s="71" t="e">
        <f t="shared" si="81"/>
        <v>#DIV/0!</v>
      </c>
      <c r="AA176" s="69">
        <v>0</v>
      </c>
      <c r="AB176" s="70">
        <v>0</v>
      </c>
      <c r="AC176" s="71" t="e">
        <f t="shared" si="82"/>
        <v>#DIV/0!</v>
      </c>
      <c r="AD176" s="69">
        <v>0</v>
      </c>
      <c r="AE176" s="70">
        <v>0</v>
      </c>
      <c r="AF176" s="71" t="e">
        <f t="shared" si="83"/>
        <v>#DIV/0!</v>
      </c>
      <c r="AG176" s="69">
        <v>0</v>
      </c>
      <c r="AH176" s="70">
        <v>0</v>
      </c>
      <c r="AI176" s="71" t="e">
        <f t="shared" si="84"/>
        <v>#DIV/0!</v>
      </c>
      <c r="AJ176" s="69">
        <v>0</v>
      </c>
      <c r="AK176" s="70">
        <v>0</v>
      </c>
      <c r="AL176" s="71" t="e">
        <f t="shared" si="85"/>
        <v>#DIV/0!</v>
      </c>
      <c r="AM176" s="57">
        <v>0</v>
      </c>
      <c r="AN176" s="58"/>
      <c r="AO176" s="64">
        <f t="shared" si="86"/>
        <v>0</v>
      </c>
      <c r="AP176" s="65">
        <f t="shared" si="86"/>
        <v>0</v>
      </c>
      <c r="AR176" s="62">
        <v>0</v>
      </c>
      <c r="AS176" s="62">
        <v>0</v>
      </c>
      <c r="AT176" s="63" t="e">
        <f t="shared" si="87"/>
        <v>#DIV/0!</v>
      </c>
      <c r="AU176" s="62">
        <v>0</v>
      </c>
      <c r="AV176" s="62">
        <v>0</v>
      </c>
      <c r="AW176" s="62">
        <v>0</v>
      </c>
      <c r="AX176" s="62">
        <v>0</v>
      </c>
      <c r="AY176" s="62">
        <v>0</v>
      </c>
      <c r="AZ176" s="63" t="e">
        <f t="shared" si="88"/>
        <v>#DIV/0!</v>
      </c>
      <c r="BA176" s="62">
        <v>0</v>
      </c>
      <c r="BB176" s="62">
        <v>0</v>
      </c>
      <c r="BC176" s="62">
        <v>0</v>
      </c>
      <c r="BD176" s="62">
        <v>0</v>
      </c>
      <c r="BE176" s="62">
        <v>0</v>
      </c>
      <c r="BF176" s="63" t="e">
        <f t="shared" si="89"/>
        <v>#DIV/0!</v>
      </c>
      <c r="BG176" s="62">
        <v>0</v>
      </c>
      <c r="BH176" s="62">
        <v>0</v>
      </c>
      <c r="BI176" s="62">
        <v>0</v>
      </c>
      <c r="BJ176" s="62">
        <v>0</v>
      </c>
      <c r="BK176" s="62">
        <v>0</v>
      </c>
      <c r="BL176" s="63" t="e">
        <f t="shared" si="90"/>
        <v>#DIV/0!</v>
      </c>
      <c r="BM176" s="62">
        <v>0</v>
      </c>
      <c r="BN176" s="62">
        <v>0</v>
      </c>
      <c r="BO176" s="62">
        <v>0</v>
      </c>
      <c r="BP176" s="62">
        <v>0</v>
      </c>
      <c r="BQ176" s="62">
        <v>0</v>
      </c>
      <c r="BR176" s="63" t="e">
        <f t="shared" si="91"/>
        <v>#DIV/0!</v>
      </c>
      <c r="BS176" s="62">
        <v>0</v>
      </c>
      <c r="BT176" s="62">
        <v>0</v>
      </c>
      <c r="BU176" s="62">
        <v>0</v>
      </c>
      <c r="BV176" s="62">
        <v>0</v>
      </c>
      <c r="BW176" s="62">
        <v>0</v>
      </c>
      <c r="BX176" s="63" t="e">
        <f t="shared" si="92"/>
        <v>#DIV/0!</v>
      </c>
      <c r="BY176" s="62">
        <v>0</v>
      </c>
      <c r="BZ176" s="62">
        <v>0</v>
      </c>
      <c r="CA176" s="62">
        <v>0</v>
      </c>
      <c r="CB176" s="62">
        <v>0</v>
      </c>
      <c r="CC176" s="62">
        <v>0</v>
      </c>
      <c r="CD176" s="63" t="e">
        <f t="shared" si="93"/>
        <v>#DIV/0!</v>
      </c>
      <c r="CE176" s="62">
        <v>0</v>
      </c>
      <c r="CF176" s="62">
        <v>0</v>
      </c>
      <c r="CG176" s="62">
        <v>0</v>
      </c>
      <c r="CH176" s="62">
        <v>0</v>
      </c>
      <c r="CI176" s="62">
        <v>0</v>
      </c>
      <c r="CJ176" s="63" t="e">
        <f t="shared" si="94"/>
        <v>#DIV/0!</v>
      </c>
      <c r="CK176" s="62">
        <v>0</v>
      </c>
      <c r="CL176" s="62">
        <v>0</v>
      </c>
      <c r="CM176" s="62">
        <v>0</v>
      </c>
      <c r="CN176" s="62">
        <v>0</v>
      </c>
      <c r="CO176" s="62">
        <v>0</v>
      </c>
      <c r="CP176" s="63" t="e">
        <f t="shared" si="95"/>
        <v>#DIV/0!</v>
      </c>
      <c r="CQ176" s="62">
        <v>0</v>
      </c>
      <c r="CR176" s="62">
        <v>0</v>
      </c>
      <c r="CS176" s="62">
        <v>0</v>
      </c>
      <c r="CT176" s="62">
        <v>0</v>
      </c>
      <c r="CU176" s="62">
        <v>0</v>
      </c>
      <c r="CV176" s="63" t="e">
        <f t="shared" si="96"/>
        <v>#DIV/0!</v>
      </c>
      <c r="CW176" s="62">
        <v>0</v>
      </c>
      <c r="CX176" s="62">
        <v>0</v>
      </c>
      <c r="CY176" s="62">
        <v>0</v>
      </c>
      <c r="CZ176" s="62">
        <v>0</v>
      </c>
      <c r="DA176" s="62">
        <v>0</v>
      </c>
      <c r="DB176" s="63" t="e">
        <f t="shared" si="97"/>
        <v>#DIV/0!</v>
      </c>
      <c r="DC176" s="62">
        <v>0</v>
      </c>
      <c r="DD176" s="62">
        <v>0</v>
      </c>
    </row>
    <row r="177" spans="1:108" ht="26.45" customHeight="1" x14ac:dyDescent="0.2">
      <c r="A177" s="49">
        <v>13.95</v>
      </c>
      <c r="B177" s="66" t="s">
        <v>385</v>
      </c>
      <c r="C177" s="85">
        <f t="shared" si="74"/>
        <v>84</v>
      </c>
      <c r="D177" s="67" t="s">
        <v>386</v>
      </c>
      <c r="E177" s="68"/>
      <c r="F177" s="69">
        <v>0</v>
      </c>
      <c r="G177" s="70">
        <v>0</v>
      </c>
      <c r="H177" s="71" t="e">
        <f t="shared" si="75"/>
        <v>#DIV/0!</v>
      </c>
      <c r="I177" s="69">
        <v>0</v>
      </c>
      <c r="J177" s="70">
        <v>0</v>
      </c>
      <c r="K177" s="71" t="e">
        <f t="shared" si="76"/>
        <v>#DIV/0!</v>
      </c>
      <c r="L177" s="69">
        <v>0</v>
      </c>
      <c r="M177" s="70">
        <v>0</v>
      </c>
      <c r="N177" s="71" t="e">
        <f t="shared" si="77"/>
        <v>#DIV/0!</v>
      </c>
      <c r="O177" s="69">
        <v>0</v>
      </c>
      <c r="P177" s="70">
        <v>0</v>
      </c>
      <c r="Q177" s="71" t="e">
        <f t="shared" si="78"/>
        <v>#DIV/0!</v>
      </c>
      <c r="R177" s="69">
        <v>0</v>
      </c>
      <c r="S177" s="70">
        <v>0</v>
      </c>
      <c r="T177" s="71" t="e">
        <f t="shared" si="79"/>
        <v>#DIV/0!</v>
      </c>
      <c r="U177" s="69">
        <v>0</v>
      </c>
      <c r="V177" s="70">
        <v>0</v>
      </c>
      <c r="W177" s="71" t="e">
        <f t="shared" si="80"/>
        <v>#DIV/0!</v>
      </c>
      <c r="X177" s="69">
        <v>0</v>
      </c>
      <c r="Y177" s="70">
        <v>0</v>
      </c>
      <c r="Z177" s="71" t="e">
        <f t="shared" si="81"/>
        <v>#DIV/0!</v>
      </c>
      <c r="AA177" s="69">
        <v>0</v>
      </c>
      <c r="AB177" s="70">
        <v>0</v>
      </c>
      <c r="AC177" s="71" t="e">
        <f t="shared" si="82"/>
        <v>#DIV/0!</v>
      </c>
      <c r="AD177" s="69">
        <v>0</v>
      </c>
      <c r="AE177" s="70">
        <v>0</v>
      </c>
      <c r="AF177" s="71" t="e">
        <f t="shared" si="83"/>
        <v>#DIV/0!</v>
      </c>
      <c r="AG177" s="69">
        <v>0</v>
      </c>
      <c r="AH177" s="70">
        <v>0</v>
      </c>
      <c r="AI177" s="71" t="e">
        <f t="shared" si="84"/>
        <v>#DIV/0!</v>
      </c>
      <c r="AJ177" s="69">
        <v>0</v>
      </c>
      <c r="AK177" s="70">
        <v>0</v>
      </c>
      <c r="AL177" s="71" t="e">
        <f t="shared" si="85"/>
        <v>#DIV/0!</v>
      </c>
      <c r="AM177" s="57">
        <v>0</v>
      </c>
      <c r="AN177" s="58"/>
      <c r="AO177" s="64">
        <f t="shared" si="86"/>
        <v>0</v>
      </c>
      <c r="AP177" s="65">
        <f t="shared" si="86"/>
        <v>0</v>
      </c>
      <c r="AR177" s="62">
        <v>0</v>
      </c>
      <c r="AS177" s="62">
        <v>0</v>
      </c>
      <c r="AT177" s="63" t="e">
        <f t="shared" si="87"/>
        <v>#DIV/0!</v>
      </c>
      <c r="AU177" s="62">
        <v>0</v>
      </c>
      <c r="AV177" s="62">
        <v>0</v>
      </c>
      <c r="AW177" s="62">
        <v>0</v>
      </c>
      <c r="AX177" s="62">
        <v>0</v>
      </c>
      <c r="AY177" s="62">
        <v>0</v>
      </c>
      <c r="AZ177" s="63" t="e">
        <f t="shared" si="88"/>
        <v>#DIV/0!</v>
      </c>
      <c r="BA177" s="62">
        <v>0</v>
      </c>
      <c r="BB177" s="62">
        <v>0</v>
      </c>
      <c r="BC177" s="62">
        <v>0</v>
      </c>
      <c r="BD177" s="62">
        <v>0</v>
      </c>
      <c r="BE177" s="62">
        <v>0</v>
      </c>
      <c r="BF177" s="63" t="e">
        <f t="shared" si="89"/>
        <v>#DIV/0!</v>
      </c>
      <c r="BG177" s="62">
        <v>0</v>
      </c>
      <c r="BH177" s="62">
        <v>0</v>
      </c>
      <c r="BI177" s="62">
        <v>0</v>
      </c>
      <c r="BJ177" s="62">
        <v>0</v>
      </c>
      <c r="BK177" s="62">
        <v>0</v>
      </c>
      <c r="BL177" s="63" t="e">
        <f t="shared" si="90"/>
        <v>#DIV/0!</v>
      </c>
      <c r="BM177" s="62">
        <v>0</v>
      </c>
      <c r="BN177" s="62">
        <v>0</v>
      </c>
      <c r="BO177" s="62">
        <v>0</v>
      </c>
      <c r="BP177" s="62">
        <v>0</v>
      </c>
      <c r="BQ177" s="62">
        <v>0</v>
      </c>
      <c r="BR177" s="63" t="e">
        <f t="shared" si="91"/>
        <v>#DIV/0!</v>
      </c>
      <c r="BS177" s="62">
        <v>0</v>
      </c>
      <c r="BT177" s="62">
        <v>0</v>
      </c>
      <c r="BU177" s="62">
        <v>0</v>
      </c>
      <c r="BV177" s="62">
        <v>0</v>
      </c>
      <c r="BW177" s="62">
        <v>0</v>
      </c>
      <c r="BX177" s="63" t="e">
        <f t="shared" si="92"/>
        <v>#DIV/0!</v>
      </c>
      <c r="BY177" s="62">
        <v>0</v>
      </c>
      <c r="BZ177" s="62">
        <v>0</v>
      </c>
      <c r="CA177" s="62">
        <v>0</v>
      </c>
      <c r="CB177" s="62">
        <v>0</v>
      </c>
      <c r="CC177" s="62">
        <v>0</v>
      </c>
      <c r="CD177" s="63" t="e">
        <f t="shared" si="93"/>
        <v>#DIV/0!</v>
      </c>
      <c r="CE177" s="62">
        <v>0</v>
      </c>
      <c r="CF177" s="62">
        <v>0</v>
      </c>
      <c r="CG177" s="62">
        <v>0</v>
      </c>
      <c r="CH177" s="62">
        <v>0</v>
      </c>
      <c r="CI177" s="62">
        <v>0</v>
      </c>
      <c r="CJ177" s="63" t="e">
        <f t="shared" si="94"/>
        <v>#DIV/0!</v>
      </c>
      <c r="CK177" s="62">
        <v>0</v>
      </c>
      <c r="CL177" s="62">
        <v>0</v>
      </c>
      <c r="CM177" s="62">
        <v>0</v>
      </c>
      <c r="CN177" s="62">
        <v>0</v>
      </c>
      <c r="CO177" s="62">
        <v>0</v>
      </c>
      <c r="CP177" s="63" t="e">
        <f t="shared" si="95"/>
        <v>#DIV/0!</v>
      </c>
      <c r="CQ177" s="62">
        <v>0</v>
      </c>
      <c r="CR177" s="62">
        <v>0</v>
      </c>
      <c r="CS177" s="62">
        <v>0</v>
      </c>
      <c r="CT177" s="62">
        <v>0</v>
      </c>
      <c r="CU177" s="62">
        <v>0</v>
      </c>
      <c r="CV177" s="63" t="e">
        <f t="shared" si="96"/>
        <v>#DIV/0!</v>
      </c>
      <c r="CW177" s="62">
        <v>0</v>
      </c>
      <c r="CX177" s="62">
        <v>0</v>
      </c>
      <c r="CY177" s="62">
        <v>0</v>
      </c>
      <c r="CZ177" s="62">
        <v>0</v>
      </c>
      <c r="DA177" s="62">
        <v>0</v>
      </c>
      <c r="DB177" s="63" t="e">
        <f t="shared" si="97"/>
        <v>#DIV/0!</v>
      </c>
      <c r="DC177" s="62">
        <v>0</v>
      </c>
      <c r="DD177" s="62">
        <v>0</v>
      </c>
    </row>
    <row r="178" spans="1:108" ht="26.45" customHeight="1" x14ac:dyDescent="0.2">
      <c r="A178" s="49">
        <v>9</v>
      </c>
      <c r="B178" s="66" t="s">
        <v>387</v>
      </c>
      <c r="C178" s="85">
        <f t="shared" si="74"/>
        <v>85</v>
      </c>
      <c r="D178" s="67" t="s">
        <v>388</v>
      </c>
      <c r="E178" s="68"/>
      <c r="F178" s="69">
        <v>0</v>
      </c>
      <c r="G178" s="70">
        <v>0</v>
      </c>
      <c r="H178" s="71" t="e">
        <f t="shared" si="75"/>
        <v>#DIV/0!</v>
      </c>
      <c r="I178" s="69">
        <v>0</v>
      </c>
      <c r="J178" s="70">
        <v>0</v>
      </c>
      <c r="K178" s="71" t="e">
        <f t="shared" si="76"/>
        <v>#DIV/0!</v>
      </c>
      <c r="L178" s="69">
        <v>0</v>
      </c>
      <c r="M178" s="70">
        <v>0</v>
      </c>
      <c r="N178" s="71" t="e">
        <f t="shared" si="77"/>
        <v>#DIV/0!</v>
      </c>
      <c r="O178" s="69">
        <v>0</v>
      </c>
      <c r="P178" s="70">
        <v>0</v>
      </c>
      <c r="Q178" s="71" t="e">
        <f t="shared" si="78"/>
        <v>#DIV/0!</v>
      </c>
      <c r="R178" s="69">
        <v>0</v>
      </c>
      <c r="S178" s="70">
        <v>0</v>
      </c>
      <c r="T178" s="71" t="e">
        <f t="shared" si="79"/>
        <v>#DIV/0!</v>
      </c>
      <c r="U178" s="69">
        <v>0</v>
      </c>
      <c r="V178" s="70">
        <v>0</v>
      </c>
      <c r="W178" s="71" t="e">
        <f t="shared" si="80"/>
        <v>#DIV/0!</v>
      </c>
      <c r="X178" s="69">
        <v>0</v>
      </c>
      <c r="Y178" s="70">
        <v>0</v>
      </c>
      <c r="Z178" s="71" t="e">
        <f t="shared" si="81"/>
        <v>#DIV/0!</v>
      </c>
      <c r="AA178" s="69">
        <v>0</v>
      </c>
      <c r="AB178" s="70">
        <v>0</v>
      </c>
      <c r="AC178" s="71" t="e">
        <f t="shared" si="82"/>
        <v>#DIV/0!</v>
      </c>
      <c r="AD178" s="69">
        <v>0</v>
      </c>
      <c r="AE178" s="70">
        <v>0</v>
      </c>
      <c r="AF178" s="71" t="e">
        <f t="shared" si="83"/>
        <v>#DIV/0!</v>
      </c>
      <c r="AG178" s="69">
        <v>0</v>
      </c>
      <c r="AH178" s="70">
        <v>0</v>
      </c>
      <c r="AI178" s="71" t="e">
        <f t="shared" si="84"/>
        <v>#DIV/0!</v>
      </c>
      <c r="AJ178" s="69">
        <v>0</v>
      </c>
      <c r="AK178" s="70">
        <v>0</v>
      </c>
      <c r="AL178" s="71" t="e">
        <f t="shared" si="85"/>
        <v>#DIV/0!</v>
      </c>
      <c r="AM178" s="57">
        <v>0</v>
      </c>
      <c r="AN178" s="58"/>
      <c r="AO178" s="64">
        <f t="shared" si="86"/>
        <v>0</v>
      </c>
      <c r="AP178" s="65">
        <f t="shared" si="86"/>
        <v>0</v>
      </c>
      <c r="AR178" s="62">
        <v>0</v>
      </c>
      <c r="AS178" s="62">
        <v>0</v>
      </c>
      <c r="AT178" s="63" t="e">
        <f t="shared" si="87"/>
        <v>#DIV/0!</v>
      </c>
      <c r="AU178" s="62">
        <v>0</v>
      </c>
      <c r="AV178" s="62">
        <v>0</v>
      </c>
      <c r="AW178" s="62">
        <v>0</v>
      </c>
      <c r="AX178" s="62">
        <v>0</v>
      </c>
      <c r="AY178" s="62">
        <v>0</v>
      </c>
      <c r="AZ178" s="63" t="e">
        <f t="shared" si="88"/>
        <v>#DIV/0!</v>
      </c>
      <c r="BA178" s="62">
        <v>0</v>
      </c>
      <c r="BB178" s="62">
        <v>0</v>
      </c>
      <c r="BC178" s="62">
        <v>0</v>
      </c>
      <c r="BD178" s="62">
        <v>0</v>
      </c>
      <c r="BE178" s="62">
        <v>0</v>
      </c>
      <c r="BF178" s="63" t="e">
        <f t="shared" si="89"/>
        <v>#DIV/0!</v>
      </c>
      <c r="BG178" s="62">
        <v>0</v>
      </c>
      <c r="BH178" s="62">
        <v>0</v>
      </c>
      <c r="BI178" s="62">
        <v>0</v>
      </c>
      <c r="BJ178" s="62">
        <v>0</v>
      </c>
      <c r="BK178" s="62">
        <v>0</v>
      </c>
      <c r="BL178" s="63" t="e">
        <f t="shared" si="90"/>
        <v>#DIV/0!</v>
      </c>
      <c r="BM178" s="62">
        <v>0</v>
      </c>
      <c r="BN178" s="62">
        <v>0</v>
      </c>
      <c r="BO178" s="62">
        <v>0</v>
      </c>
      <c r="BP178" s="62">
        <v>0</v>
      </c>
      <c r="BQ178" s="62">
        <v>0</v>
      </c>
      <c r="BR178" s="63" t="e">
        <f t="shared" si="91"/>
        <v>#DIV/0!</v>
      </c>
      <c r="BS178" s="62">
        <v>0</v>
      </c>
      <c r="BT178" s="62">
        <v>0</v>
      </c>
      <c r="BU178" s="62">
        <v>0</v>
      </c>
      <c r="BV178" s="62">
        <v>0</v>
      </c>
      <c r="BW178" s="62">
        <v>0</v>
      </c>
      <c r="BX178" s="63" t="e">
        <f t="shared" si="92"/>
        <v>#DIV/0!</v>
      </c>
      <c r="BY178" s="62">
        <v>0</v>
      </c>
      <c r="BZ178" s="62">
        <v>0</v>
      </c>
      <c r="CA178" s="62">
        <v>0</v>
      </c>
      <c r="CB178" s="62">
        <v>0</v>
      </c>
      <c r="CC178" s="62">
        <v>0</v>
      </c>
      <c r="CD178" s="63" t="e">
        <f t="shared" si="93"/>
        <v>#DIV/0!</v>
      </c>
      <c r="CE178" s="62">
        <v>0</v>
      </c>
      <c r="CF178" s="62">
        <v>0</v>
      </c>
      <c r="CG178" s="62">
        <v>0</v>
      </c>
      <c r="CH178" s="62">
        <v>0</v>
      </c>
      <c r="CI178" s="62">
        <v>0</v>
      </c>
      <c r="CJ178" s="63" t="e">
        <f t="shared" si="94"/>
        <v>#DIV/0!</v>
      </c>
      <c r="CK178" s="62">
        <v>0</v>
      </c>
      <c r="CL178" s="62">
        <v>0</v>
      </c>
      <c r="CM178" s="62">
        <v>0</v>
      </c>
      <c r="CN178" s="62">
        <v>0</v>
      </c>
      <c r="CO178" s="62">
        <v>0</v>
      </c>
      <c r="CP178" s="63" t="e">
        <f t="shared" si="95"/>
        <v>#DIV/0!</v>
      </c>
      <c r="CQ178" s="62">
        <v>0</v>
      </c>
      <c r="CR178" s="62">
        <v>0</v>
      </c>
      <c r="CS178" s="62">
        <v>0</v>
      </c>
      <c r="CT178" s="62">
        <v>0</v>
      </c>
      <c r="CU178" s="62">
        <v>0</v>
      </c>
      <c r="CV178" s="63" t="e">
        <f t="shared" si="96"/>
        <v>#DIV/0!</v>
      </c>
      <c r="CW178" s="62">
        <v>0</v>
      </c>
      <c r="CX178" s="62">
        <v>0</v>
      </c>
      <c r="CY178" s="62">
        <v>0</v>
      </c>
      <c r="CZ178" s="62">
        <v>0</v>
      </c>
      <c r="DA178" s="62">
        <v>0</v>
      </c>
      <c r="DB178" s="63" t="e">
        <f t="shared" si="97"/>
        <v>#DIV/0!</v>
      </c>
      <c r="DC178" s="62">
        <v>0</v>
      </c>
      <c r="DD178" s="62">
        <v>0</v>
      </c>
    </row>
    <row r="179" spans="1:108" ht="26.45" customHeight="1" x14ac:dyDescent="0.2">
      <c r="A179" s="49">
        <v>900</v>
      </c>
      <c r="B179" s="66" t="s">
        <v>389</v>
      </c>
      <c r="C179" s="85">
        <f t="shared" si="74"/>
        <v>86</v>
      </c>
      <c r="D179" s="67" t="s">
        <v>390</v>
      </c>
      <c r="E179" s="68"/>
      <c r="F179" s="69">
        <v>0</v>
      </c>
      <c r="G179" s="70">
        <v>0</v>
      </c>
      <c r="H179" s="71" t="e">
        <f t="shared" si="75"/>
        <v>#DIV/0!</v>
      </c>
      <c r="I179" s="69">
        <v>0</v>
      </c>
      <c r="J179" s="70">
        <v>0</v>
      </c>
      <c r="K179" s="71" t="e">
        <f t="shared" si="76"/>
        <v>#DIV/0!</v>
      </c>
      <c r="L179" s="69">
        <v>0</v>
      </c>
      <c r="M179" s="70">
        <v>0</v>
      </c>
      <c r="N179" s="71" t="e">
        <f t="shared" si="77"/>
        <v>#DIV/0!</v>
      </c>
      <c r="O179" s="69">
        <v>0</v>
      </c>
      <c r="P179" s="70">
        <v>0</v>
      </c>
      <c r="Q179" s="71" t="e">
        <f t="shared" si="78"/>
        <v>#DIV/0!</v>
      </c>
      <c r="R179" s="69">
        <v>0</v>
      </c>
      <c r="S179" s="70">
        <v>0</v>
      </c>
      <c r="T179" s="71" t="e">
        <f t="shared" si="79"/>
        <v>#DIV/0!</v>
      </c>
      <c r="U179" s="69">
        <v>0</v>
      </c>
      <c r="V179" s="70">
        <v>0</v>
      </c>
      <c r="W179" s="71" t="e">
        <f t="shared" si="80"/>
        <v>#DIV/0!</v>
      </c>
      <c r="X179" s="69">
        <v>0</v>
      </c>
      <c r="Y179" s="70">
        <v>0</v>
      </c>
      <c r="Z179" s="71" t="e">
        <f t="shared" si="81"/>
        <v>#DIV/0!</v>
      </c>
      <c r="AA179" s="69">
        <v>0</v>
      </c>
      <c r="AB179" s="70">
        <v>0</v>
      </c>
      <c r="AC179" s="71" t="e">
        <f t="shared" si="82"/>
        <v>#DIV/0!</v>
      </c>
      <c r="AD179" s="69">
        <v>0</v>
      </c>
      <c r="AE179" s="70">
        <v>0</v>
      </c>
      <c r="AF179" s="71" t="e">
        <f t="shared" si="83"/>
        <v>#DIV/0!</v>
      </c>
      <c r="AG179" s="69">
        <v>0</v>
      </c>
      <c r="AH179" s="70">
        <v>0</v>
      </c>
      <c r="AI179" s="71" t="e">
        <f t="shared" si="84"/>
        <v>#DIV/0!</v>
      </c>
      <c r="AJ179" s="69">
        <v>0</v>
      </c>
      <c r="AK179" s="70">
        <v>0</v>
      </c>
      <c r="AL179" s="71" t="e">
        <f t="shared" si="85"/>
        <v>#DIV/0!</v>
      </c>
      <c r="AM179" s="57">
        <v>0</v>
      </c>
      <c r="AN179" s="58"/>
      <c r="AO179" s="64">
        <f t="shared" si="86"/>
        <v>0</v>
      </c>
      <c r="AP179" s="65">
        <f t="shared" si="86"/>
        <v>0</v>
      </c>
      <c r="AR179" s="62">
        <v>0</v>
      </c>
      <c r="AS179" s="62">
        <v>0</v>
      </c>
      <c r="AT179" s="63" t="e">
        <f t="shared" si="87"/>
        <v>#DIV/0!</v>
      </c>
      <c r="AU179" s="62">
        <v>0</v>
      </c>
      <c r="AV179" s="62">
        <v>0</v>
      </c>
      <c r="AW179" s="62">
        <v>0</v>
      </c>
      <c r="AX179" s="62">
        <v>0</v>
      </c>
      <c r="AY179" s="62">
        <v>0</v>
      </c>
      <c r="AZ179" s="63" t="e">
        <f t="shared" si="88"/>
        <v>#DIV/0!</v>
      </c>
      <c r="BA179" s="62">
        <v>0</v>
      </c>
      <c r="BB179" s="62">
        <v>0</v>
      </c>
      <c r="BC179" s="62">
        <v>0</v>
      </c>
      <c r="BD179" s="62">
        <v>0</v>
      </c>
      <c r="BE179" s="62">
        <v>0</v>
      </c>
      <c r="BF179" s="63" t="e">
        <f t="shared" si="89"/>
        <v>#DIV/0!</v>
      </c>
      <c r="BG179" s="62">
        <v>0</v>
      </c>
      <c r="BH179" s="62">
        <v>0</v>
      </c>
      <c r="BI179" s="62">
        <v>0</v>
      </c>
      <c r="BJ179" s="62">
        <v>0</v>
      </c>
      <c r="BK179" s="62">
        <v>0</v>
      </c>
      <c r="BL179" s="63" t="e">
        <f t="shared" si="90"/>
        <v>#DIV/0!</v>
      </c>
      <c r="BM179" s="62">
        <v>0</v>
      </c>
      <c r="BN179" s="62">
        <v>0</v>
      </c>
      <c r="BO179" s="62">
        <v>0</v>
      </c>
      <c r="BP179" s="62">
        <v>0</v>
      </c>
      <c r="BQ179" s="62">
        <v>0</v>
      </c>
      <c r="BR179" s="63" t="e">
        <f t="shared" si="91"/>
        <v>#DIV/0!</v>
      </c>
      <c r="BS179" s="62">
        <v>0</v>
      </c>
      <c r="BT179" s="62">
        <v>0</v>
      </c>
      <c r="BU179" s="62">
        <v>0</v>
      </c>
      <c r="BV179" s="62">
        <v>0</v>
      </c>
      <c r="BW179" s="62">
        <v>0</v>
      </c>
      <c r="BX179" s="63" t="e">
        <f t="shared" si="92"/>
        <v>#DIV/0!</v>
      </c>
      <c r="BY179" s="62">
        <v>0</v>
      </c>
      <c r="BZ179" s="62">
        <v>0</v>
      </c>
      <c r="CA179" s="62">
        <v>0</v>
      </c>
      <c r="CB179" s="62">
        <v>0</v>
      </c>
      <c r="CC179" s="62">
        <v>0</v>
      </c>
      <c r="CD179" s="63" t="e">
        <f t="shared" si="93"/>
        <v>#DIV/0!</v>
      </c>
      <c r="CE179" s="62">
        <v>0</v>
      </c>
      <c r="CF179" s="62">
        <v>0</v>
      </c>
      <c r="CG179" s="62">
        <v>0</v>
      </c>
      <c r="CH179" s="62">
        <v>0</v>
      </c>
      <c r="CI179" s="62">
        <v>0</v>
      </c>
      <c r="CJ179" s="63" t="e">
        <f t="shared" si="94"/>
        <v>#DIV/0!</v>
      </c>
      <c r="CK179" s="62">
        <v>0</v>
      </c>
      <c r="CL179" s="62">
        <v>0</v>
      </c>
      <c r="CM179" s="62">
        <v>0</v>
      </c>
      <c r="CN179" s="62">
        <v>0</v>
      </c>
      <c r="CO179" s="62">
        <v>0</v>
      </c>
      <c r="CP179" s="63" t="e">
        <f t="shared" si="95"/>
        <v>#DIV/0!</v>
      </c>
      <c r="CQ179" s="62">
        <v>0</v>
      </c>
      <c r="CR179" s="62">
        <v>0</v>
      </c>
      <c r="CS179" s="62">
        <v>0</v>
      </c>
      <c r="CT179" s="62">
        <v>0</v>
      </c>
      <c r="CU179" s="62">
        <v>0</v>
      </c>
      <c r="CV179" s="63" t="e">
        <f t="shared" si="96"/>
        <v>#DIV/0!</v>
      </c>
      <c r="CW179" s="62">
        <v>0</v>
      </c>
      <c r="CX179" s="62">
        <v>0</v>
      </c>
      <c r="CY179" s="62">
        <v>0</v>
      </c>
      <c r="CZ179" s="62">
        <v>0</v>
      </c>
      <c r="DA179" s="62">
        <v>0</v>
      </c>
      <c r="DB179" s="63" t="e">
        <f t="shared" si="97"/>
        <v>#DIV/0!</v>
      </c>
      <c r="DC179" s="62">
        <v>0</v>
      </c>
      <c r="DD179" s="62">
        <v>0</v>
      </c>
    </row>
    <row r="180" spans="1:108" ht="26.45" customHeight="1" x14ac:dyDescent="0.2">
      <c r="A180" s="49">
        <v>1.35</v>
      </c>
      <c r="B180" s="66" t="s">
        <v>391</v>
      </c>
      <c r="C180" s="85">
        <f t="shared" si="74"/>
        <v>87</v>
      </c>
      <c r="D180" s="67" t="s">
        <v>392</v>
      </c>
      <c r="E180" s="68"/>
      <c r="F180" s="69">
        <v>0</v>
      </c>
      <c r="G180" s="70">
        <v>0</v>
      </c>
      <c r="H180" s="71" t="e">
        <f t="shared" si="75"/>
        <v>#DIV/0!</v>
      </c>
      <c r="I180" s="69">
        <v>0</v>
      </c>
      <c r="J180" s="70">
        <v>0</v>
      </c>
      <c r="K180" s="71" t="e">
        <f t="shared" si="76"/>
        <v>#DIV/0!</v>
      </c>
      <c r="L180" s="69">
        <v>0</v>
      </c>
      <c r="M180" s="70">
        <v>0</v>
      </c>
      <c r="N180" s="71" t="e">
        <f t="shared" si="77"/>
        <v>#DIV/0!</v>
      </c>
      <c r="O180" s="69">
        <v>0</v>
      </c>
      <c r="P180" s="70">
        <v>0</v>
      </c>
      <c r="Q180" s="71" t="e">
        <f t="shared" si="78"/>
        <v>#DIV/0!</v>
      </c>
      <c r="R180" s="69">
        <v>0</v>
      </c>
      <c r="S180" s="70">
        <v>0</v>
      </c>
      <c r="T180" s="71" t="e">
        <f t="shared" si="79"/>
        <v>#DIV/0!</v>
      </c>
      <c r="U180" s="69">
        <v>0</v>
      </c>
      <c r="V180" s="70">
        <v>0</v>
      </c>
      <c r="W180" s="71" t="e">
        <f t="shared" si="80"/>
        <v>#DIV/0!</v>
      </c>
      <c r="X180" s="69">
        <v>0</v>
      </c>
      <c r="Y180" s="70">
        <v>0</v>
      </c>
      <c r="Z180" s="71" t="e">
        <f t="shared" si="81"/>
        <v>#DIV/0!</v>
      </c>
      <c r="AA180" s="69">
        <v>0</v>
      </c>
      <c r="AB180" s="70">
        <v>0</v>
      </c>
      <c r="AC180" s="71" t="e">
        <f t="shared" si="82"/>
        <v>#DIV/0!</v>
      </c>
      <c r="AD180" s="69">
        <v>0</v>
      </c>
      <c r="AE180" s="70">
        <v>0</v>
      </c>
      <c r="AF180" s="71" t="e">
        <f t="shared" si="83"/>
        <v>#DIV/0!</v>
      </c>
      <c r="AG180" s="69">
        <v>0</v>
      </c>
      <c r="AH180" s="70">
        <v>0</v>
      </c>
      <c r="AI180" s="71" t="e">
        <f t="shared" si="84"/>
        <v>#DIV/0!</v>
      </c>
      <c r="AJ180" s="69">
        <v>0</v>
      </c>
      <c r="AK180" s="70">
        <v>0</v>
      </c>
      <c r="AL180" s="71" t="e">
        <f t="shared" si="85"/>
        <v>#DIV/0!</v>
      </c>
      <c r="AM180" s="57">
        <v>0</v>
      </c>
      <c r="AN180" s="58"/>
      <c r="AO180" s="64">
        <f t="shared" si="86"/>
        <v>0</v>
      </c>
      <c r="AP180" s="65">
        <f t="shared" si="86"/>
        <v>0</v>
      </c>
      <c r="AR180" s="62">
        <v>0</v>
      </c>
      <c r="AS180" s="62">
        <v>0</v>
      </c>
      <c r="AT180" s="63" t="e">
        <f t="shared" si="87"/>
        <v>#DIV/0!</v>
      </c>
      <c r="AU180" s="62">
        <v>0</v>
      </c>
      <c r="AV180" s="62">
        <v>0</v>
      </c>
      <c r="AW180" s="62">
        <v>0</v>
      </c>
      <c r="AX180" s="62">
        <v>0</v>
      </c>
      <c r="AY180" s="62">
        <v>0</v>
      </c>
      <c r="AZ180" s="63" t="e">
        <f t="shared" si="88"/>
        <v>#DIV/0!</v>
      </c>
      <c r="BA180" s="62">
        <v>0</v>
      </c>
      <c r="BB180" s="62">
        <v>0</v>
      </c>
      <c r="BC180" s="62">
        <v>0</v>
      </c>
      <c r="BD180" s="62">
        <v>0</v>
      </c>
      <c r="BE180" s="62">
        <v>0</v>
      </c>
      <c r="BF180" s="63" t="e">
        <f t="shared" si="89"/>
        <v>#DIV/0!</v>
      </c>
      <c r="BG180" s="62">
        <v>0</v>
      </c>
      <c r="BH180" s="62">
        <v>0</v>
      </c>
      <c r="BI180" s="62">
        <v>0</v>
      </c>
      <c r="BJ180" s="62">
        <v>0</v>
      </c>
      <c r="BK180" s="62">
        <v>0</v>
      </c>
      <c r="BL180" s="63" t="e">
        <f t="shared" si="90"/>
        <v>#DIV/0!</v>
      </c>
      <c r="BM180" s="62">
        <v>0</v>
      </c>
      <c r="BN180" s="62">
        <v>0</v>
      </c>
      <c r="BO180" s="62">
        <v>0</v>
      </c>
      <c r="BP180" s="62">
        <v>0</v>
      </c>
      <c r="BQ180" s="62">
        <v>0</v>
      </c>
      <c r="BR180" s="63" t="e">
        <f t="shared" si="91"/>
        <v>#DIV/0!</v>
      </c>
      <c r="BS180" s="62">
        <v>0</v>
      </c>
      <c r="BT180" s="62">
        <v>0</v>
      </c>
      <c r="BU180" s="62">
        <v>0</v>
      </c>
      <c r="BV180" s="62">
        <v>0</v>
      </c>
      <c r="BW180" s="62">
        <v>0</v>
      </c>
      <c r="BX180" s="63" t="e">
        <f t="shared" si="92"/>
        <v>#DIV/0!</v>
      </c>
      <c r="BY180" s="62">
        <v>0</v>
      </c>
      <c r="BZ180" s="62">
        <v>0</v>
      </c>
      <c r="CA180" s="62">
        <v>0</v>
      </c>
      <c r="CB180" s="62">
        <v>0</v>
      </c>
      <c r="CC180" s="62">
        <v>0</v>
      </c>
      <c r="CD180" s="63" t="e">
        <f t="shared" si="93"/>
        <v>#DIV/0!</v>
      </c>
      <c r="CE180" s="62">
        <v>0</v>
      </c>
      <c r="CF180" s="62">
        <v>0</v>
      </c>
      <c r="CG180" s="62">
        <v>0</v>
      </c>
      <c r="CH180" s="62">
        <v>0</v>
      </c>
      <c r="CI180" s="62">
        <v>0</v>
      </c>
      <c r="CJ180" s="63" t="e">
        <f t="shared" si="94"/>
        <v>#DIV/0!</v>
      </c>
      <c r="CK180" s="62">
        <v>0</v>
      </c>
      <c r="CL180" s="62">
        <v>0</v>
      </c>
      <c r="CM180" s="62">
        <v>0</v>
      </c>
      <c r="CN180" s="62">
        <v>0</v>
      </c>
      <c r="CO180" s="62">
        <v>0</v>
      </c>
      <c r="CP180" s="63" t="e">
        <f t="shared" si="95"/>
        <v>#DIV/0!</v>
      </c>
      <c r="CQ180" s="62">
        <v>0</v>
      </c>
      <c r="CR180" s="62">
        <v>0</v>
      </c>
      <c r="CS180" s="62">
        <v>0</v>
      </c>
      <c r="CT180" s="62">
        <v>0</v>
      </c>
      <c r="CU180" s="62">
        <v>0</v>
      </c>
      <c r="CV180" s="63" t="e">
        <f t="shared" si="96"/>
        <v>#DIV/0!</v>
      </c>
      <c r="CW180" s="62">
        <v>0</v>
      </c>
      <c r="CX180" s="62">
        <v>0</v>
      </c>
      <c r="CY180" s="62">
        <v>0</v>
      </c>
      <c r="CZ180" s="62">
        <v>0</v>
      </c>
      <c r="DA180" s="62">
        <v>0</v>
      </c>
      <c r="DB180" s="63" t="e">
        <f t="shared" si="97"/>
        <v>#DIV/0!</v>
      </c>
      <c r="DC180" s="62">
        <v>0</v>
      </c>
      <c r="DD180" s="62">
        <v>0</v>
      </c>
    </row>
    <row r="181" spans="1:108" ht="26.45" customHeight="1" x14ac:dyDescent="0.2">
      <c r="A181" s="49">
        <v>266.66666666666669</v>
      </c>
      <c r="B181" s="66" t="s">
        <v>393</v>
      </c>
      <c r="C181" s="85">
        <f t="shared" si="74"/>
        <v>88</v>
      </c>
      <c r="D181" s="67" t="s">
        <v>394</v>
      </c>
      <c r="E181" s="68"/>
      <c r="F181" s="69">
        <v>0</v>
      </c>
      <c r="G181" s="70">
        <v>0</v>
      </c>
      <c r="H181" s="71" t="e">
        <f t="shared" si="75"/>
        <v>#DIV/0!</v>
      </c>
      <c r="I181" s="69">
        <v>0</v>
      </c>
      <c r="J181" s="70">
        <v>0</v>
      </c>
      <c r="K181" s="71" t="e">
        <f t="shared" si="76"/>
        <v>#DIV/0!</v>
      </c>
      <c r="L181" s="69">
        <v>0</v>
      </c>
      <c r="M181" s="70">
        <v>0</v>
      </c>
      <c r="N181" s="71" t="e">
        <f t="shared" si="77"/>
        <v>#DIV/0!</v>
      </c>
      <c r="O181" s="69">
        <v>0</v>
      </c>
      <c r="P181" s="70">
        <v>0</v>
      </c>
      <c r="Q181" s="71" t="e">
        <f t="shared" si="78"/>
        <v>#DIV/0!</v>
      </c>
      <c r="R181" s="69">
        <v>0</v>
      </c>
      <c r="S181" s="70">
        <v>0</v>
      </c>
      <c r="T181" s="71" t="e">
        <f t="shared" si="79"/>
        <v>#DIV/0!</v>
      </c>
      <c r="U181" s="69">
        <v>0</v>
      </c>
      <c r="V181" s="70">
        <v>0</v>
      </c>
      <c r="W181" s="71" t="e">
        <f t="shared" si="80"/>
        <v>#DIV/0!</v>
      </c>
      <c r="X181" s="69">
        <v>0</v>
      </c>
      <c r="Y181" s="70">
        <v>0</v>
      </c>
      <c r="Z181" s="71" t="e">
        <f t="shared" si="81"/>
        <v>#DIV/0!</v>
      </c>
      <c r="AA181" s="69">
        <v>0</v>
      </c>
      <c r="AB181" s="70">
        <v>0</v>
      </c>
      <c r="AC181" s="71" t="e">
        <f t="shared" si="82"/>
        <v>#DIV/0!</v>
      </c>
      <c r="AD181" s="69">
        <v>0</v>
      </c>
      <c r="AE181" s="70">
        <v>0</v>
      </c>
      <c r="AF181" s="71" t="e">
        <f t="shared" si="83"/>
        <v>#DIV/0!</v>
      </c>
      <c r="AG181" s="69">
        <v>0</v>
      </c>
      <c r="AH181" s="70">
        <v>0</v>
      </c>
      <c r="AI181" s="71" t="e">
        <f t="shared" si="84"/>
        <v>#DIV/0!</v>
      </c>
      <c r="AJ181" s="69">
        <v>0</v>
      </c>
      <c r="AK181" s="70">
        <v>0</v>
      </c>
      <c r="AL181" s="71" t="e">
        <f t="shared" si="85"/>
        <v>#DIV/0!</v>
      </c>
      <c r="AM181" s="57">
        <v>0</v>
      </c>
      <c r="AN181" s="58"/>
      <c r="AO181" s="64">
        <f t="shared" si="86"/>
        <v>0</v>
      </c>
      <c r="AP181" s="65">
        <f t="shared" si="86"/>
        <v>0</v>
      </c>
      <c r="AR181" s="62">
        <v>0</v>
      </c>
      <c r="AS181" s="62">
        <v>0</v>
      </c>
      <c r="AT181" s="63" t="e">
        <f t="shared" si="87"/>
        <v>#DIV/0!</v>
      </c>
      <c r="AU181" s="62">
        <v>0</v>
      </c>
      <c r="AV181" s="62">
        <v>0</v>
      </c>
      <c r="AW181" s="62">
        <v>0</v>
      </c>
      <c r="AX181" s="62">
        <v>0</v>
      </c>
      <c r="AY181" s="62">
        <v>0</v>
      </c>
      <c r="AZ181" s="63" t="e">
        <f t="shared" si="88"/>
        <v>#DIV/0!</v>
      </c>
      <c r="BA181" s="62">
        <v>0</v>
      </c>
      <c r="BB181" s="62">
        <v>0</v>
      </c>
      <c r="BC181" s="62">
        <v>0</v>
      </c>
      <c r="BD181" s="62">
        <v>0</v>
      </c>
      <c r="BE181" s="62">
        <v>0</v>
      </c>
      <c r="BF181" s="63" t="e">
        <f t="shared" si="89"/>
        <v>#DIV/0!</v>
      </c>
      <c r="BG181" s="62">
        <v>0</v>
      </c>
      <c r="BH181" s="62">
        <v>0</v>
      </c>
      <c r="BI181" s="62">
        <v>0</v>
      </c>
      <c r="BJ181" s="62">
        <v>0</v>
      </c>
      <c r="BK181" s="62">
        <v>0</v>
      </c>
      <c r="BL181" s="63" t="e">
        <f t="shared" si="90"/>
        <v>#DIV/0!</v>
      </c>
      <c r="BM181" s="62">
        <v>0</v>
      </c>
      <c r="BN181" s="62">
        <v>0</v>
      </c>
      <c r="BO181" s="62">
        <v>0</v>
      </c>
      <c r="BP181" s="62">
        <v>0</v>
      </c>
      <c r="BQ181" s="62">
        <v>0</v>
      </c>
      <c r="BR181" s="63" t="e">
        <f t="shared" si="91"/>
        <v>#DIV/0!</v>
      </c>
      <c r="BS181" s="62">
        <v>0</v>
      </c>
      <c r="BT181" s="62">
        <v>0</v>
      </c>
      <c r="BU181" s="62">
        <v>0</v>
      </c>
      <c r="BV181" s="62">
        <v>0</v>
      </c>
      <c r="BW181" s="62">
        <v>0</v>
      </c>
      <c r="BX181" s="63" t="e">
        <f t="shared" si="92"/>
        <v>#DIV/0!</v>
      </c>
      <c r="BY181" s="62">
        <v>0</v>
      </c>
      <c r="BZ181" s="62">
        <v>0</v>
      </c>
      <c r="CA181" s="62">
        <v>0</v>
      </c>
      <c r="CB181" s="62">
        <v>0</v>
      </c>
      <c r="CC181" s="62">
        <v>0</v>
      </c>
      <c r="CD181" s="63" t="e">
        <f t="shared" si="93"/>
        <v>#DIV/0!</v>
      </c>
      <c r="CE181" s="62">
        <v>0</v>
      </c>
      <c r="CF181" s="62">
        <v>0</v>
      </c>
      <c r="CG181" s="62">
        <v>0</v>
      </c>
      <c r="CH181" s="62">
        <v>0</v>
      </c>
      <c r="CI181" s="62">
        <v>0</v>
      </c>
      <c r="CJ181" s="63" t="e">
        <f t="shared" si="94"/>
        <v>#DIV/0!</v>
      </c>
      <c r="CK181" s="62">
        <v>0</v>
      </c>
      <c r="CL181" s="62">
        <v>0</v>
      </c>
      <c r="CM181" s="62">
        <v>0</v>
      </c>
      <c r="CN181" s="62">
        <v>0</v>
      </c>
      <c r="CO181" s="62">
        <v>0</v>
      </c>
      <c r="CP181" s="63" t="e">
        <f t="shared" si="95"/>
        <v>#DIV/0!</v>
      </c>
      <c r="CQ181" s="62">
        <v>0</v>
      </c>
      <c r="CR181" s="62">
        <v>0</v>
      </c>
      <c r="CS181" s="62">
        <v>0</v>
      </c>
      <c r="CT181" s="62">
        <v>0</v>
      </c>
      <c r="CU181" s="62">
        <v>0</v>
      </c>
      <c r="CV181" s="63" t="e">
        <f t="shared" si="96"/>
        <v>#DIV/0!</v>
      </c>
      <c r="CW181" s="62">
        <v>0</v>
      </c>
      <c r="CX181" s="62">
        <v>0</v>
      </c>
      <c r="CY181" s="62">
        <v>0</v>
      </c>
      <c r="CZ181" s="62">
        <v>0</v>
      </c>
      <c r="DA181" s="62">
        <v>0</v>
      </c>
      <c r="DB181" s="63" t="e">
        <f t="shared" si="97"/>
        <v>#DIV/0!</v>
      </c>
      <c r="DC181" s="62">
        <v>0</v>
      </c>
      <c r="DD181" s="62">
        <v>0</v>
      </c>
    </row>
    <row r="182" spans="1:108" ht="26.45" customHeight="1" x14ac:dyDescent="0.2">
      <c r="A182" s="49">
        <v>8</v>
      </c>
      <c r="B182" s="66" t="s">
        <v>395</v>
      </c>
      <c r="C182" s="85">
        <f t="shared" si="74"/>
        <v>89</v>
      </c>
      <c r="D182" s="67" t="s">
        <v>396</v>
      </c>
      <c r="E182" s="68"/>
      <c r="F182" s="69">
        <v>0</v>
      </c>
      <c r="G182" s="70">
        <v>0</v>
      </c>
      <c r="H182" s="71" t="e">
        <f t="shared" si="75"/>
        <v>#DIV/0!</v>
      </c>
      <c r="I182" s="69">
        <v>0</v>
      </c>
      <c r="J182" s="70">
        <v>0</v>
      </c>
      <c r="K182" s="71" t="e">
        <f t="shared" si="76"/>
        <v>#DIV/0!</v>
      </c>
      <c r="L182" s="69">
        <v>0</v>
      </c>
      <c r="M182" s="70">
        <v>0</v>
      </c>
      <c r="N182" s="71" t="e">
        <f t="shared" si="77"/>
        <v>#DIV/0!</v>
      </c>
      <c r="O182" s="69">
        <v>0</v>
      </c>
      <c r="P182" s="70">
        <v>0</v>
      </c>
      <c r="Q182" s="71" t="e">
        <f t="shared" si="78"/>
        <v>#DIV/0!</v>
      </c>
      <c r="R182" s="69">
        <v>0</v>
      </c>
      <c r="S182" s="70">
        <v>0</v>
      </c>
      <c r="T182" s="71" t="e">
        <f t="shared" si="79"/>
        <v>#DIV/0!</v>
      </c>
      <c r="U182" s="69">
        <v>0</v>
      </c>
      <c r="V182" s="70">
        <v>0</v>
      </c>
      <c r="W182" s="71" t="e">
        <f t="shared" si="80"/>
        <v>#DIV/0!</v>
      </c>
      <c r="X182" s="69">
        <v>0</v>
      </c>
      <c r="Y182" s="70">
        <v>0</v>
      </c>
      <c r="Z182" s="71" t="e">
        <f t="shared" si="81"/>
        <v>#DIV/0!</v>
      </c>
      <c r="AA182" s="69">
        <v>0</v>
      </c>
      <c r="AB182" s="70">
        <v>0</v>
      </c>
      <c r="AC182" s="71" t="e">
        <f t="shared" si="82"/>
        <v>#DIV/0!</v>
      </c>
      <c r="AD182" s="69">
        <v>0</v>
      </c>
      <c r="AE182" s="70">
        <v>0</v>
      </c>
      <c r="AF182" s="71" t="e">
        <f t="shared" si="83"/>
        <v>#DIV/0!</v>
      </c>
      <c r="AG182" s="69">
        <v>0</v>
      </c>
      <c r="AH182" s="70">
        <v>0</v>
      </c>
      <c r="AI182" s="71" t="e">
        <f t="shared" si="84"/>
        <v>#DIV/0!</v>
      </c>
      <c r="AJ182" s="69">
        <v>0</v>
      </c>
      <c r="AK182" s="70">
        <v>0</v>
      </c>
      <c r="AL182" s="71" t="e">
        <f t="shared" si="85"/>
        <v>#DIV/0!</v>
      </c>
      <c r="AM182" s="57">
        <v>0</v>
      </c>
      <c r="AN182" s="58"/>
      <c r="AO182" s="64">
        <f t="shared" si="86"/>
        <v>0</v>
      </c>
      <c r="AP182" s="65">
        <f t="shared" si="86"/>
        <v>0</v>
      </c>
      <c r="AR182" s="62">
        <v>0</v>
      </c>
      <c r="AS182" s="62">
        <v>0</v>
      </c>
      <c r="AT182" s="63" t="e">
        <f t="shared" si="87"/>
        <v>#DIV/0!</v>
      </c>
      <c r="AU182" s="62">
        <v>0</v>
      </c>
      <c r="AV182" s="62">
        <v>0</v>
      </c>
      <c r="AW182" s="62">
        <v>0</v>
      </c>
      <c r="AX182" s="62">
        <v>0</v>
      </c>
      <c r="AY182" s="62">
        <v>0</v>
      </c>
      <c r="AZ182" s="63" t="e">
        <f t="shared" si="88"/>
        <v>#DIV/0!</v>
      </c>
      <c r="BA182" s="62">
        <v>0</v>
      </c>
      <c r="BB182" s="62">
        <v>0</v>
      </c>
      <c r="BC182" s="62">
        <v>0</v>
      </c>
      <c r="BD182" s="62">
        <v>0</v>
      </c>
      <c r="BE182" s="62">
        <v>0</v>
      </c>
      <c r="BF182" s="63" t="e">
        <f t="shared" si="89"/>
        <v>#DIV/0!</v>
      </c>
      <c r="BG182" s="62">
        <v>0</v>
      </c>
      <c r="BH182" s="62">
        <v>0</v>
      </c>
      <c r="BI182" s="62">
        <v>0</v>
      </c>
      <c r="BJ182" s="62">
        <v>0</v>
      </c>
      <c r="BK182" s="62">
        <v>0</v>
      </c>
      <c r="BL182" s="63" t="e">
        <f t="shared" si="90"/>
        <v>#DIV/0!</v>
      </c>
      <c r="BM182" s="62">
        <v>0</v>
      </c>
      <c r="BN182" s="62">
        <v>0</v>
      </c>
      <c r="BO182" s="62">
        <v>0</v>
      </c>
      <c r="BP182" s="62">
        <v>0</v>
      </c>
      <c r="BQ182" s="62">
        <v>0</v>
      </c>
      <c r="BR182" s="63" t="e">
        <f t="shared" si="91"/>
        <v>#DIV/0!</v>
      </c>
      <c r="BS182" s="62">
        <v>0</v>
      </c>
      <c r="BT182" s="62">
        <v>0</v>
      </c>
      <c r="BU182" s="62">
        <v>0</v>
      </c>
      <c r="BV182" s="62">
        <v>0</v>
      </c>
      <c r="BW182" s="62">
        <v>0</v>
      </c>
      <c r="BX182" s="63" t="e">
        <f t="shared" si="92"/>
        <v>#DIV/0!</v>
      </c>
      <c r="BY182" s="62">
        <v>0</v>
      </c>
      <c r="BZ182" s="62">
        <v>0</v>
      </c>
      <c r="CA182" s="62">
        <v>0</v>
      </c>
      <c r="CB182" s="62">
        <v>0</v>
      </c>
      <c r="CC182" s="62">
        <v>0</v>
      </c>
      <c r="CD182" s="63" t="e">
        <f t="shared" si="93"/>
        <v>#DIV/0!</v>
      </c>
      <c r="CE182" s="62">
        <v>0</v>
      </c>
      <c r="CF182" s="62">
        <v>0</v>
      </c>
      <c r="CG182" s="62">
        <v>0</v>
      </c>
      <c r="CH182" s="62">
        <v>0</v>
      </c>
      <c r="CI182" s="62">
        <v>0</v>
      </c>
      <c r="CJ182" s="63" t="e">
        <f t="shared" si="94"/>
        <v>#DIV/0!</v>
      </c>
      <c r="CK182" s="62">
        <v>0</v>
      </c>
      <c r="CL182" s="62">
        <v>0</v>
      </c>
      <c r="CM182" s="62">
        <v>0</v>
      </c>
      <c r="CN182" s="62">
        <v>0</v>
      </c>
      <c r="CO182" s="62">
        <v>0</v>
      </c>
      <c r="CP182" s="63" t="e">
        <f t="shared" si="95"/>
        <v>#DIV/0!</v>
      </c>
      <c r="CQ182" s="62">
        <v>0</v>
      </c>
      <c r="CR182" s="62">
        <v>0</v>
      </c>
      <c r="CS182" s="62">
        <v>0</v>
      </c>
      <c r="CT182" s="62">
        <v>0</v>
      </c>
      <c r="CU182" s="62">
        <v>0</v>
      </c>
      <c r="CV182" s="63" t="e">
        <f t="shared" si="96"/>
        <v>#DIV/0!</v>
      </c>
      <c r="CW182" s="62">
        <v>0</v>
      </c>
      <c r="CX182" s="62">
        <v>0</v>
      </c>
      <c r="CY182" s="62">
        <v>0</v>
      </c>
      <c r="CZ182" s="62">
        <v>0</v>
      </c>
      <c r="DA182" s="62">
        <v>0</v>
      </c>
      <c r="DB182" s="63" t="e">
        <f t="shared" si="97"/>
        <v>#DIV/0!</v>
      </c>
      <c r="DC182" s="62">
        <v>0</v>
      </c>
      <c r="DD182" s="62">
        <v>0</v>
      </c>
    </row>
    <row r="183" spans="1:108" ht="26.45" customHeight="1" x14ac:dyDescent="0.2">
      <c r="A183" s="49">
        <v>6.5</v>
      </c>
      <c r="B183" s="66" t="s">
        <v>397</v>
      </c>
      <c r="C183" s="85">
        <f t="shared" si="74"/>
        <v>90</v>
      </c>
      <c r="D183" s="67" t="s">
        <v>398</v>
      </c>
      <c r="E183" s="68"/>
      <c r="F183" s="69">
        <v>0</v>
      </c>
      <c r="G183" s="70">
        <v>0</v>
      </c>
      <c r="H183" s="71" t="e">
        <f t="shared" si="75"/>
        <v>#DIV/0!</v>
      </c>
      <c r="I183" s="69">
        <v>0</v>
      </c>
      <c r="J183" s="70">
        <v>0</v>
      </c>
      <c r="K183" s="71" t="e">
        <f t="shared" si="76"/>
        <v>#DIV/0!</v>
      </c>
      <c r="L183" s="69">
        <v>0</v>
      </c>
      <c r="M183" s="70">
        <v>0</v>
      </c>
      <c r="N183" s="71" t="e">
        <f t="shared" si="77"/>
        <v>#DIV/0!</v>
      </c>
      <c r="O183" s="69">
        <v>0</v>
      </c>
      <c r="P183" s="70">
        <v>0</v>
      </c>
      <c r="Q183" s="71" t="e">
        <f t="shared" si="78"/>
        <v>#DIV/0!</v>
      </c>
      <c r="R183" s="69">
        <v>0</v>
      </c>
      <c r="S183" s="70">
        <v>0</v>
      </c>
      <c r="T183" s="71" t="e">
        <f t="shared" si="79"/>
        <v>#DIV/0!</v>
      </c>
      <c r="U183" s="69">
        <v>0</v>
      </c>
      <c r="V183" s="70">
        <v>0</v>
      </c>
      <c r="W183" s="71" t="e">
        <f t="shared" si="80"/>
        <v>#DIV/0!</v>
      </c>
      <c r="X183" s="69">
        <v>0</v>
      </c>
      <c r="Y183" s="70">
        <v>0</v>
      </c>
      <c r="Z183" s="71" t="e">
        <f t="shared" si="81"/>
        <v>#DIV/0!</v>
      </c>
      <c r="AA183" s="69">
        <v>0</v>
      </c>
      <c r="AB183" s="70">
        <v>0</v>
      </c>
      <c r="AC183" s="71" t="e">
        <f t="shared" si="82"/>
        <v>#DIV/0!</v>
      </c>
      <c r="AD183" s="69">
        <v>0</v>
      </c>
      <c r="AE183" s="70">
        <v>0</v>
      </c>
      <c r="AF183" s="71" t="e">
        <f t="shared" si="83"/>
        <v>#DIV/0!</v>
      </c>
      <c r="AG183" s="69">
        <v>0</v>
      </c>
      <c r="AH183" s="70">
        <v>0</v>
      </c>
      <c r="AI183" s="71" t="e">
        <f t="shared" si="84"/>
        <v>#DIV/0!</v>
      </c>
      <c r="AJ183" s="69">
        <v>0</v>
      </c>
      <c r="AK183" s="70">
        <v>0</v>
      </c>
      <c r="AL183" s="71" t="e">
        <f t="shared" si="85"/>
        <v>#DIV/0!</v>
      </c>
      <c r="AM183" s="57">
        <v>0</v>
      </c>
      <c r="AN183" s="58"/>
      <c r="AO183" s="64">
        <f t="shared" si="86"/>
        <v>0</v>
      </c>
      <c r="AP183" s="65">
        <f t="shared" si="86"/>
        <v>0</v>
      </c>
      <c r="AR183" s="62">
        <v>0</v>
      </c>
      <c r="AS183" s="62">
        <v>0</v>
      </c>
      <c r="AT183" s="63" t="e">
        <f t="shared" si="87"/>
        <v>#DIV/0!</v>
      </c>
      <c r="AU183" s="62">
        <v>0</v>
      </c>
      <c r="AV183" s="62">
        <v>0</v>
      </c>
      <c r="AW183" s="62">
        <v>0</v>
      </c>
      <c r="AX183" s="62">
        <v>0</v>
      </c>
      <c r="AY183" s="62">
        <v>0</v>
      </c>
      <c r="AZ183" s="63" t="e">
        <f t="shared" si="88"/>
        <v>#DIV/0!</v>
      </c>
      <c r="BA183" s="62">
        <v>0</v>
      </c>
      <c r="BB183" s="62">
        <v>0</v>
      </c>
      <c r="BC183" s="62">
        <v>0</v>
      </c>
      <c r="BD183" s="62">
        <v>0</v>
      </c>
      <c r="BE183" s="62">
        <v>0</v>
      </c>
      <c r="BF183" s="63" t="e">
        <f t="shared" si="89"/>
        <v>#DIV/0!</v>
      </c>
      <c r="BG183" s="62">
        <v>0</v>
      </c>
      <c r="BH183" s="62">
        <v>0</v>
      </c>
      <c r="BI183" s="62">
        <v>0</v>
      </c>
      <c r="BJ183" s="62">
        <v>0</v>
      </c>
      <c r="BK183" s="62">
        <v>0</v>
      </c>
      <c r="BL183" s="63" t="e">
        <f t="shared" si="90"/>
        <v>#DIV/0!</v>
      </c>
      <c r="BM183" s="62">
        <v>0</v>
      </c>
      <c r="BN183" s="62">
        <v>0</v>
      </c>
      <c r="BO183" s="62">
        <v>0</v>
      </c>
      <c r="BP183" s="62">
        <v>-2</v>
      </c>
      <c r="BQ183" s="62">
        <v>0</v>
      </c>
      <c r="BR183" s="63" t="e">
        <f t="shared" si="91"/>
        <v>#DIV/0!</v>
      </c>
      <c r="BS183" s="62">
        <v>0</v>
      </c>
      <c r="BT183" s="62">
        <v>0</v>
      </c>
      <c r="BU183" s="62">
        <v>0</v>
      </c>
      <c r="BV183" s="62">
        <v>0</v>
      </c>
      <c r="BW183" s="62">
        <v>0</v>
      </c>
      <c r="BX183" s="63" t="e">
        <f t="shared" si="92"/>
        <v>#DIV/0!</v>
      </c>
      <c r="BY183" s="62">
        <v>0</v>
      </c>
      <c r="BZ183" s="62">
        <v>0</v>
      </c>
      <c r="CA183" s="62">
        <v>0</v>
      </c>
      <c r="CB183" s="62">
        <v>0</v>
      </c>
      <c r="CC183" s="62">
        <v>0</v>
      </c>
      <c r="CD183" s="63" t="e">
        <f t="shared" si="93"/>
        <v>#DIV/0!</v>
      </c>
      <c r="CE183" s="62">
        <v>0</v>
      </c>
      <c r="CF183" s="62">
        <v>0</v>
      </c>
      <c r="CG183" s="62">
        <v>0</v>
      </c>
      <c r="CH183" s="62">
        <v>0</v>
      </c>
      <c r="CI183" s="62">
        <v>0</v>
      </c>
      <c r="CJ183" s="63" t="e">
        <f t="shared" si="94"/>
        <v>#DIV/0!</v>
      </c>
      <c r="CK183" s="62">
        <v>0</v>
      </c>
      <c r="CL183" s="62">
        <v>0</v>
      </c>
      <c r="CM183" s="62">
        <v>0</v>
      </c>
      <c r="CN183" s="62">
        <v>0</v>
      </c>
      <c r="CO183" s="62">
        <v>0</v>
      </c>
      <c r="CP183" s="63" t="e">
        <f t="shared" si="95"/>
        <v>#DIV/0!</v>
      </c>
      <c r="CQ183" s="62">
        <v>0</v>
      </c>
      <c r="CR183" s="62">
        <v>0</v>
      </c>
      <c r="CS183" s="62">
        <v>0</v>
      </c>
      <c r="CT183" s="62">
        <v>-1</v>
      </c>
      <c r="CU183" s="62">
        <v>0</v>
      </c>
      <c r="CV183" s="63" t="e">
        <f t="shared" si="96"/>
        <v>#DIV/0!</v>
      </c>
      <c r="CW183" s="62">
        <v>0</v>
      </c>
      <c r="CX183" s="62">
        <v>0</v>
      </c>
      <c r="CY183" s="62">
        <v>0</v>
      </c>
      <c r="CZ183" s="62">
        <v>0</v>
      </c>
      <c r="DA183" s="62">
        <v>0</v>
      </c>
      <c r="DB183" s="63" t="e">
        <f t="shared" si="97"/>
        <v>#DIV/0!</v>
      </c>
      <c r="DC183" s="62">
        <v>0</v>
      </c>
      <c r="DD183" s="62">
        <v>0</v>
      </c>
    </row>
    <row r="184" spans="1:108" ht="26.45" customHeight="1" x14ac:dyDescent="0.2">
      <c r="A184" s="49">
        <v>5</v>
      </c>
      <c r="B184" s="66" t="s">
        <v>399</v>
      </c>
      <c r="C184" s="85">
        <f t="shared" si="74"/>
        <v>91</v>
      </c>
      <c r="D184" s="67" t="s">
        <v>400</v>
      </c>
      <c r="E184" s="68"/>
      <c r="F184" s="69">
        <v>0</v>
      </c>
      <c r="G184" s="70">
        <v>0</v>
      </c>
      <c r="H184" s="71" t="e">
        <f t="shared" si="75"/>
        <v>#DIV/0!</v>
      </c>
      <c r="I184" s="69">
        <v>0</v>
      </c>
      <c r="J184" s="70">
        <v>0</v>
      </c>
      <c r="K184" s="71" t="e">
        <f t="shared" si="76"/>
        <v>#DIV/0!</v>
      </c>
      <c r="L184" s="69">
        <v>0</v>
      </c>
      <c r="M184" s="70">
        <v>0</v>
      </c>
      <c r="N184" s="71" t="e">
        <f t="shared" si="77"/>
        <v>#DIV/0!</v>
      </c>
      <c r="O184" s="69">
        <v>0</v>
      </c>
      <c r="P184" s="70">
        <v>0</v>
      </c>
      <c r="Q184" s="71" t="e">
        <f t="shared" si="78"/>
        <v>#DIV/0!</v>
      </c>
      <c r="R184" s="69">
        <v>-1</v>
      </c>
      <c r="S184" s="70">
        <v>0</v>
      </c>
      <c r="T184" s="71" t="e">
        <f t="shared" si="79"/>
        <v>#DIV/0!</v>
      </c>
      <c r="U184" s="69">
        <v>0</v>
      </c>
      <c r="V184" s="70">
        <v>0</v>
      </c>
      <c r="W184" s="71" t="e">
        <f t="shared" si="80"/>
        <v>#DIV/0!</v>
      </c>
      <c r="X184" s="69">
        <v>0</v>
      </c>
      <c r="Y184" s="70">
        <v>0</v>
      </c>
      <c r="Z184" s="71" t="e">
        <f t="shared" si="81"/>
        <v>#DIV/0!</v>
      </c>
      <c r="AA184" s="69">
        <v>0</v>
      </c>
      <c r="AB184" s="70">
        <v>0</v>
      </c>
      <c r="AC184" s="71" t="e">
        <f t="shared" si="82"/>
        <v>#DIV/0!</v>
      </c>
      <c r="AD184" s="69">
        <v>0</v>
      </c>
      <c r="AE184" s="70">
        <v>0</v>
      </c>
      <c r="AF184" s="71" t="e">
        <f t="shared" si="83"/>
        <v>#DIV/0!</v>
      </c>
      <c r="AG184" s="69">
        <v>0</v>
      </c>
      <c r="AH184" s="70">
        <v>0</v>
      </c>
      <c r="AI184" s="71" t="e">
        <f t="shared" si="84"/>
        <v>#DIV/0!</v>
      </c>
      <c r="AJ184" s="69">
        <v>-1</v>
      </c>
      <c r="AK184" s="70">
        <v>0</v>
      </c>
      <c r="AL184" s="71" t="e">
        <f t="shared" si="85"/>
        <v>#DIV/0!</v>
      </c>
      <c r="AM184" s="57">
        <v>0</v>
      </c>
      <c r="AN184" s="58"/>
      <c r="AO184" s="64">
        <f t="shared" si="86"/>
        <v>-1</v>
      </c>
      <c r="AP184" s="65">
        <f t="shared" si="86"/>
        <v>0</v>
      </c>
      <c r="AR184" s="62">
        <v>-2</v>
      </c>
      <c r="AS184" s="62">
        <v>0</v>
      </c>
      <c r="AT184" s="63" t="e">
        <f t="shared" si="87"/>
        <v>#DIV/0!</v>
      </c>
      <c r="AU184" s="62">
        <v>0</v>
      </c>
      <c r="AV184" s="62">
        <v>0</v>
      </c>
      <c r="AW184" s="62">
        <v>0</v>
      </c>
      <c r="AX184" s="62">
        <v>-4</v>
      </c>
      <c r="AY184" s="62">
        <v>0</v>
      </c>
      <c r="AZ184" s="63" t="e">
        <f t="shared" si="88"/>
        <v>#DIV/0!</v>
      </c>
      <c r="BA184" s="62">
        <v>0</v>
      </c>
      <c r="BB184" s="62">
        <v>0</v>
      </c>
      <c r="BC184" s="62">
        <v>0</v>
      </c>
      <c r="BD184" s="62">
        <v>-6</v>
      </c>
      <c r="BE184" s="62">
        <v>0</v>
      </c>
      <c r="BF184" s="63" t="e">
        <f t="shared" si="89"/>
        <v>#DIV/0!</v>
      </c>
      <c r="BG184" s="62">
        <v>0</v>
      </c>
      <c r="BH184" s="62">
        <v>0</v>
      </c>
      <c r="BI184" s="62">
        <v>0</v>
      </c>
      <c r="BJ184" s="62">
        <v>-1</v>
      </c>
      <c r="BK184" s="62">
        <v>0</v>
      </c>
      <c r="BL184" s="63" t="e">
        <f t="shared" si="90"/>
        <v>#DIV/0!</v>
      </c>
      <c r="BM184" s="62">
        <v>0</v>
      </c>
      <c r="BN184" s="62">
        <v>0</v>
      </c>
      <c r="BO184" s="62">
        <v>0</v>
      </c>
      <c r="BP184" s="62">
        <v>-3</v>
      </c>
      <c r="BQ184" s="62">
        <v>0</v>
      </c>
      <c r="BR184" s="63" t="e">
        <f t="shared" si="91"/>
        <v>#DIV/0!</v>
      </c>
      <c r="BS184" s="62">
        <v>0</v>
      </c>
      <c r="BT184" s="62">
        <v>0</v>
      </c>
      <c r="BU184" s="62">
        <v>0</v>
      </c>
      <c r="BV184" s="62">
        <v>-5</v>
      </c>
      <c r="BW184" s="62">
        <v>0</v>
      </c>
      <c r="BX184" s="63" t="e">
        <f t="shared" si="92"/>
        <v>#DIV/0!</v>
      </c>
      <c r="BY184" s="62">
        <v>0</v>
      </c>
      <c r="BZ184" s="62">
        <v>0</v>
      </c>
      <c r="CA184" s="62">
        <v>0</v>
      </c>
      <c r="CB184" s="62">
        <v>0</v>
      </c>
      <c r="CC184" s="62">
        <v>0</v>
      </c>
      <c r="CD184" s="63" t="e">
        <f t="shared" si="93"/>
        <v>#DIV/0!</v>
      </c>
      <c r="CE184" s="62">
        <v>0</v>
      </c>
      <c r="CF184" s="62">
        <v>0</v>
      </c>
      <c r="CG184" s="62">
        <v>0</v>
      </c>
      <c r="CH184" s="62">
        <v>0</v>
      </c>
      <c r="CI184" s="62">
        <v>0</v>
      </c>
      <c r="CJ184" s="63" t="e">
        <f t="shared" si="94"/>
        <v>#DIV/0!</v>
      </c>
      <c r="CK184" s="62">
        <v>0</v>
      </c>
      <c r="CL184" s="62">
        <v>0</v>
      </c>
      <c r="CM184" s="62">
        <v>0</v>
      </c>
      <c r="CN184" s="62">
        <v>-1</v>
      </c>
      <c r="CO184" s="62">
        <v>0</v>
      </c>
      <c r="CP184" s="63" t="e">
        <f t="shared" si="95"/>
        <v>#DIV/0!</v>
      </c>
      <c r="CQ184" s="62">
        <v>0</v>
      </c>
      <c r="CR184" s="62">
        <v>0</v>
      </c>
      <c r="CS184" s="62">
        <v>0</v>
      </c>
      <c r="CT184" s="62">
        <v>0</v>
      </c>
      <c r="CU184" s="62">
        <v>0</v>
      </c>
      <c r="CV184" s="63" t="e">
        <f t="shared" si="96"/>
        <v>#DIV/0!</v>
      </c>
      <c r="CW184" s="62">
        <v>0</v>
      </c>
      <c r="CX184" s="62">
        <v>0</v>
      </c>
      <c r="CY184" s="62">
        <v>0</v>
      </c>
      <c r="CZ184" s="62">
        <v>-1</v>
      </c>
      <c r="DA184" s="62">
        <v>0</v>
      </c>
      <c r="DB184" s="63" t="e">
        <f t="shared" si="97"/>
        <v>#DIV/0!</v>
      </c>
      <c r="DC184" s="62">
        <v>0</v>
      </c>
      <c r="DD184" s="62">
        <v>0</v>
      </c>
    </row>
    <row r="185" spans="1:108" ht="26.45" customHeight="1" x14ac:dyDescent="0.2">
      <c r="A185" s="49">
        <v>2.35</v>
      </c>
      <c r="B185" s="66" t="s">
        <v>401</v>
      </c>
      <c r="C185" s="85">
        <f t="shared" si="74"/>
        <v>92</v>
      </c>
      <c r="D185" s="67" t="s">
        <v>402</v>
      </c>
      <c r="E185" s="68"/>
      <c r="F185" s="69">
        <v>0</v>
      </c>
      <c r="G185" s="70">
        <v>0</v>
      </c>
      <c r="H185" s="71" t="e">
        <f t="shared" si="75"/>
        <v>#DIV/0!</v>
      </c>
      <c r="I185" s="69">
        <v>0</v>
      </c>
      <c r="J185" s="70">
        <v>0</v>
      </c>
      <c r="K185" s="71" t="e">
        <f t="shared" si="76"/>
        <v>#DIV/0!</v>
      </c>
      <c r="L185" s="69">
        <v>0</v>
      </c>
      <c r="M185" s="70">
        <v>0</v>
      </c>
      <c r="N185" s="71" t="e">
        <f t="shared" si="77"/>
        <v>#DIV/0!</v>
      </c>
      <c r="O185" s="69">
        <v>0</v>
      </c>
      <c r="P185" s="70">
        <v>0</v>
      </c>
      <c r="Q185" s="71" t="e">
        <f t="shared" si="78"/>
        <v>#DIV/0!</v>
      </c>
      <c r="R185" s="69">
        <v>0</v>
      </c>
      <c r="S185" s="70">
        <v>0</v>
      </c>
      <c r="T185" s="71" t="e">
        <f t="shared" si="79"/>
        <v>#DIV/0!</v>
      </c>
      <c r="U185" s="69">
        <v>0</v>
      </c>
      <c r="V185" s="70">
        <v>0</v>
      </c>
      <c r="W185" s="71" t="e">
        <f t="shared" si="80"/>
        <v>#DIV/0!</v>
      </c>
      <c r="X185" s="69">
        <v>0</v>
      </c>
      <c r="Y185" s="70">
        <v>0</v>
      </c>
      <c r="Z185" s="71" t="e">
        <f t="shared" si="81"/>
        <v>#DIV/0!</v>
      </c>
      <c r="AA185" s="69">
        <v>0</v>
      </c>
      <c r="AB185" s="70">
        <v>0</v>
      </c>
      <c r="AC185" s="71" t="e">
        <f t="shared" si="82"/>
        <v>#DIV/0!</v>
      </c>
      <c r="AD185" s="69">
        <v>0</v>
      </c>
      <c r="AE185" s="70">
        <v>0</v>
      </c>
      <c r="AF185" s="71" t="e">
        <f t="shared" si="83"/>
        <v>#DIV/0!</v>
      </c>
      <c r="AG185" s="69">
        <v>0</v>
      </c>
      <c r="AH185" s="70">
        <v>0</v>
      </c>
      <c r="AI185" s="71" t="e">
        <f t="shared" si="84"/>
        <v>#DIV/0!</v>
      </c>
      <c r="AJ185" s="69">
        <v>0</v>
      </c>
      <c r="AK185" s="70">
        <v>0</v>
      </c>
      <c r="AL185" s="71" t="e">
        <f t="shared" si="85"/>
        <v>#DIV/0!</v>
      </c>
      <c r="AM185" s="57">
        <v>0</v>
      </c>
      <c r="AN185" s="58"/>
      <c r="AO185" s="64">
        <f t="shared" si="86"/>
        <v>0</v>
      </c>
      <c r="AP185" s="65">
        <f t="shared" si="86"/>
        <v>0</v>
      </c>
      <c r="AR185" s="62">
        <v>0</v>
      </c>
      <c r="AS185" s="62">
        <v>0</v>
      </c>
      <c r="AT185" s="63" t="e">
        <f t="shared" si="87"/>
        <v>#DIV/0!</v>
      </c>
      <c r="AU185" s="62">
        <v>0</v>
      </c>
      <c r="AV185" s="62">
        <v>0</v>
      </c>
      <c r="AW185" s="62">
        <v>0</v>
      </c>
      <c r="AX185" s="62">
        <v>0</v>
      </c>
      <c r="AY185" s="62">
        <v>0</v>
      </c>
      <c r="AZ185" s="63" t="e">
        <f t="shared" si="88"/>
        <v>#DIV/0!</v>
      </c>
      <c r="BA185" s="62">
        <v>0</v>
      </c>
      <c r="BB185" s="62">
        <v>0</v>
      </c>
      <c r="BC185" s="62">
        <v>0</v>
      </c>
      <c r="BD185" s="62">
        <v>0</v>
      </c>
      <c r="BE185" s="62">
        <v>0</v>
      </c>
      <c r="BF185" s="63" t="e">
        <f t="shared" si="89"/>
        <v>#DIV/0!</v>
      </c>
      <c r="BG185" s="62">
        <v>0</v>
      </c>
      <c r="BH185" s="62">
        <v>0</v>
      </c>
      <c r="BI185" s="62">
        <v>0</v>
      </c>
      <c r="BJ185" s="62">
        <v>0</v>
      </c>
      <c r="BK185" s="62">
        <v>0</v>
      </c>
      <c r="BL185" s="63" t="e">
        <f t="shared" si="90"/>
        <v>#DIV/0!</v>
      </c>
      <c r="BM185" s="62">
        <v>0</v>
      </c>
      <c r="BN185" s="62">
        <v>0</v>
      </c>
      <c r="BO185" s="62">
        <v>0</v>
      </c>
      <c r="BP185" s="62">
        <v>0</v>
      </c>
      <c r="BQ185" s="62">
        <v>0</v>
      </c>
      <c r="BR185" s="63" t="e">
        <f t="shared" si="91"/>
        <v>#DIV/0!</v>
      </c>
      <c r="BS185" s="62">
        <v>0</v>
      </c>
      <c r="BT185" s="62">
        <v>0</v>
      </c>
      <c r="BU185" s="62">
        <v>0</v>
      </c>
      <c r="BV185" s="62">
        <v>0</v>
      </c>
      <c r="BW185" s="62">
        <v>0</v>
      </c>
      <c r="BX185" s="63" t="e">
        <f t="shared" si="92"/>
        <v>#DIV/0!</v>
      </c>
      <c r="BY185" s="62">
        <v>0</v>
      </c>
      <c r="BZ185" s="62">
        <v>0</v>
      </c>
      <c r="CA185" s="62">
        <v>0</v>
      </c>
      <c r="CB185" s="62">
        <v>0</v>
      </c>
      <c r="CC185" s="62">
        <v>0</v>
      </c>
      <c r="CD185" s="63" t="e">
        <f t="shared" si="93"/>
        <v>#DIV/0!</v>
      </c>
      <c r="CE185" s="62">
        <v>0</v>
      </c>
      <c r="CF185" s="62">
        <v>0</v>
      </c>
      <c r="CG185" s="62">
        <v>0</v>
      </c>
      <c r="CH185" s="62">
        <v>0</v>
      </c>
      <c r="CI185" s="62">
        <v>0</v>
      </c>
      <c r="CJ185" s="63" t="e">
        <f t="shared" si="94"/>
        <v>#DIV/0!</v>
      </c>
      <c r="CK185" s="62">
        <v>0</v>
      </c>
      <c r="CL185" s="62">
        <v>0</v>
      </c>
      <c r="CM185" s="62">
        <v>0</v>
      </c>
      <c r="CN185" s="62">
        <v>0</v>
      </c>
      <c r="CO185" s="62">
        <v>0</v>
      </c>
      <c r="CP185" s="63" t="e">
        <f t="shared" si="95"/>
        <v>#DIV/0!</v>
      </c>
      <c r="CQ185" s="62">
        <v>0</v>
      </c>
      <c r="CR185" s="62">
        <v>0</v>
      </c>
      <c r="CS185" s="62">
        <v>0</v>
      </c>
      <c r="CT185" s="62">
        <v>0</v>
      </c>
      <c r="CU185" s="62">
        <v>0</v>
      </c>
      <c r="CV185" s="63" t="e">
        <f t="shared" si="96"/>
        <v>#DIV/0!</v>
      </c>
      <c r="CW185" s="62">
        <v>0</v>
      </c>
      <c r="CX185" s="62">
        <v>0</v>
      </c>
      <c r="CY185" s="62">
        <v>0</v>
      </c>
      <c r="CZ185" s="62">
        <v>0</v>
      </c>
      <c r="DA185" s="62">
        <v>0</v>
      </c>
      <c r="DB185" s="63" t="e">
        <f t="shared" si="97"/>
        <v>#DIV/0!</v>
      </c>
      <c r="DC185" s="62">
        <v>0</v>
      </c>
      <c r="DD185" s="62">
        <v>0</v>
      </c>
    </row>
    <row r="186" spans="1:108" ht="26.45" customHeight="1" x14ac:dyDescent="0.2">
      <c r="A186" s="49">
        <v>6.5</v>
      </c>
      <c r="B186" s="66" t="s">
        <v>403</v>
      </c>
      <c r="C186" s="85">
        <f t="shared" si="74"/>
        <v>93</v>
      </c>
      <c r="D186" s="67" t="s">
        <v>404</v>
      </c>
      <c r="E186" s="68" t="s">
        <v>24</v>
      </c>
      <c r="F186" s="69">
        <v>-5</v>
      </c>
      <c r="G186" s="70">
        <v>0</v>
      </c>
      <c r="H186" s="71" t="e">
        <f t="shared" si="75"/>
        <v>#DIV/0!</v>
      </c>
      <c r="I186" s="69">
        <v>-6</v>
      </c>
      <c r="J186" s="70">
        <v>0</v>
      </c>
      <c r="K186" s="71" t="e">
        <f t="shared" si="76"/>
        <v>#DIV/0!</v>
      </c>
      <c r="L186" s="69">
        <v>-11</v>
      </c>
      <c r="M186" s="70">
        <v>0</v>
      </c>
      <c r="N186" s="71" t="e">
        <f t="shared" si="77"/>
        <v>#DIV/0!</v>
      </c>
      <c r="O186" s="69">
        <v>0</v>
      </c>
      <c r="P186" s="70">
        <v>0</v>
      </c>
      <c r="Q186" s="71" t="e">
        <f t="shared" si="78"/>
        <v>#DIV/0!</v>
      </c>
      <c r="R186" s="69">
        <v>-2</v>
      </c>
      <c r="S186" s="70">
        <v>0</v>
      </c>
      <c r="T186" s="71" t="e">
        <f t="shared" si="79"/>
        <v>#DIV/0!</v>
      </c>
      <c r="U186" s="69">
        <v>-7</v>
      </c>
      <c r="V186" s="70">
        <v>0</v>
      </c>
      <c r="W186" s="71" t="e">
        <f t="shared" si="80"/>
        <v>#DIV/0!</v>
      </c>
      <c r="X186" s="69">
        <v>-2</v>
      </c>
      <c r="Y186" s="70">
        <v>0</v>
      </c>
      <c r="Z186" s="71" t="e">
        <f t="shared" si="81"/>
        <v>#DIV/0!</v>
      </c>
      <c r="AA186" s="69">
        <v>0</v>
      </c>
      <c r="AB186" s="70">
        <v>0</v>
      </c>
      <c r="AC186" s="71" t="e">
        <f t="shared" si="82"/>
        <v>#DIV/0!</v>
      </c>
      <c r="AD186" s="69">
        <v>-15</v>
      </c>
      <c r="AE186" s="70">
        <v>0</v>
      </c>
      <c r="AF186" s="71" t="e">
        <f t="shared" si="83"/>
        <v>#DIV/0!</v>
      </c>
      <c r="AG186" s="69">
        <v>0</v>
      </c>
      <c r="AH186" s="70">
        <v>0</v>
      </c>
      <c r="AI186" s="71" t="e">
        <f t="shared" si="84"/>
        <v>#DIV/0!</v>
      </c>
      <c r="AJ186" s="69">
        <v>-48</v>
      </c>
      <c r="AK186" s="70">
        <v>0</v>
      </c>
      <c r="AL186" s="71" t="e">
        <f t="shared" si="85"/>
        <v>#DIV/0!</v>
      </c>
      <c r="AM186" s="57">
        <v>0</v>
      </c>
      <c r="AN186" s="58"/>
      <c r="AO186" s="64">
        <f t="shared" si="86"/>
        <v>-48</v>
      </c>
      <c r="AP186" s="65">
        <f t="shared" si="86"/>
        <v>0</v>
      </c>
      <c r="AR186" s="62">
        <v>-90</v>
      </c>
      <c r="AS186" s="62">
        <v>0</v>
      </c>
      <c r="AT186" s="63" t="e">
        <f t="shared" si="87"/>
        <v>#DIV/0!</v>
      </c>
      <c r="AU186" s="62">
        <v>0</v>
      </c>
      <c r="AV186" s="62">
        <v>0</v>
      </c>
      <c r="AW186" s="62">
        <v>0</v>
      </c>
      <c r="AX186" s="62">
        <v>-124</v>
      </c>
      <c r="AY186" s="62">
        <v>0</v>
      </c>
      <c r="AZ186" s="63" t="e">
        <f t="shared" si="88"/>
        <v>#DIV/0!</v>
      </c>
      <c r="BA186" s="62">
        <v>0</v>
      </c>
      <c r="BB186" s="62">
        <v>0</v>
      </c>
      <c r="BC186" s="62">
        <v>0</v>
      </c>
      <c r="BD186" s="62">
        <v>-131</v>
      </c>
      <c r="BE186" s="62">
        <v>0</v>
      </c>
      <c r="BF186" s="63" t="e">
        <f t="shared" si="89"/>
        <v>#DIV/0!</v>
      </c>
      <c r="BG186" s="62">
        <v>0</v>
      </c>
      <c r="BH186" s="62">
        <v>0</v>
      </c>
      <c r="BI186" s="62">
        <v>0</v>
      </c>
      <c r="BJ186" s="62">
        <v>-192</v>
      </c>
      <c r="BK186" s="62">
        <v>0</v>
      </c>
      <c r="BL186" s="63" t="e">
        <f t="shared" si="90"/>
        <v>#DIV/0!</v>
      </c>
      <c r="BM186" s="62">
        <v>0</v>
      </c>
      <c r="BN186" s="62">
        <v>0</v>
      </c>
      <c r="BO186" s="62">
        <v>0</v>
      </c>
      <c r="BP186" s="62">
        <v>-190</v>
      </c>
      <c r="BQ186" s="62">
        <v>0</v>
      </c>
      <c r="BR186" s="63" t="e">
        <f t="shared" si="91"/>
        <v>#DIV/0!</v>
      </c>
      <c r="BS186" s="62">
        <v>0</v>
      </c>
      <c r="BT186" s="62">
        <v>0</v>
      </c>
      <c r="BU186" s="62">
        <v>0</v>
      </c>
      <c r="BV186" s="62">
        <v>-24</v>
      </c>
      <c r="BW186" s="62">
        <v>0</v>
      </c>
      <c r="BX186" s="63" t="e">
        <f t="shared" si="92"/>
        <v>#DIV/0!</v>
      </c>
      <c r="BY186" s="62">
        <v>0</v>
      </c>
      <c r="BZ186" s="62">
        <v>0</v>
      </c>
      <c r="CA186" s="62">
        <v>0</v>
      </c>
      <c r="CB186" s="62">
        <v>-344.5</v>
      </c>
      <c r="CC186" s="62">
        <v>0</v>
      </c>
      <c r="CD186" s="63" t="e">
        <f t="shared" si="93"/>
        <v>#DIV/0!</v>
      </c>
      <c r="CE186" s="62">
        <v>0</v>
      </c>
      <c r="CF186" s="62">
        <v>0</v>
      </c>
      <c r="CG186" s="62">
        <v>0</v>
      </c>
      <c r="CH186" s="62">
        <v>-43</v>
      </c>
      <c r="CI186" s="62">
        <v>0</v>
      </c>
      <c r="CJ186" s="63" t="e">
        <f t="shared" si="94"/>
        <v>#DIV/0!</v>
      </c>
      <c r="CK186" s="62">
        <v>0</v>
      </c>
      <c r="CL186" s="62">
        <v>0</v>
      </c>
      <c r="CM186" s="62">
        <v>0</v>
      </c>
      <c r="CN186" s="62">
        <v>-33</v>
      </c>
      <c r="CO186" s="62">
        <v>0</v>
      </c>
      <c r="CP186" s="63" t="e">
        <f t="shared" si="95"/>
        <v>#DIV/0!</v>
      </c>
      <c r="CQ186" s="62">
        <v>0</v>
      </c>
      <c r="CR186" s="62">
        <v>0</v>
      </c>
      <c r="CS186" s="62">
        <v>0</v>
      </c>
      <c r="CT186" s="62">
        <v>-18</v>
      </c>
      <c r="CU186" s="62">
        <v>0</v>
      </c>
      <c r="CV186" s="63" t="e">
        <f t="shared" si="96"/>
        <v>#DIV/0!</v>
      </c>
      <c r="CW186" s="62">
        <v>0</v>
      </c>
      <c r="CX186" s="62">
        <v>0</v>
      </c>
      <c r="CY186" s="62">
        <v>0</v>
      </c>
      <c r="CZ186" s="62">
        <v>-48</v>
      </c>
      <c r="DA186" s="62">
        <v>0</v>
      </c>
      <c r="DB186" s="63" t="e">
        <f t="shared" si="97"/>
        <v>#DIV/0!</v>
      </c>
      <c r="DC186" s="62">
        <v>0</v>
      </c>
      <c r="DD186" s="62">
        <v>0</v>
      </c>
    </row>
    <row r="187" spans="1:108" ht="26.45" customHeight="1" x14ac:dyDescent="0.2">
      <c r="A187" s="49">
        <v>6.5</v>
      </c>
      <c r="B187" s="66" t="s">
        <v>405</v>
      </c>
      <c r="C187" s="85">
        <f t="shared" si="74"/>
        <v>94</v>
      </c>
      <c r="D187" s="67" t="s">
        <v>406</v>
      </c>
      <c r="E187" s="68" t="s">
        <v>24</v>
      </c>
      <c r="F187" s="69">
        <v>-3</v>
      </c>
      <c r="G187" s="70">
        <v>0</v>
      </c>
      <c r="H187" s="71" t="e">
        <f t="shared" si="75"/>
        <v>#DIV/0!</v>
      </c>
      <c r="I187" s="69">
        <v>-4</v>
      </c>
      <c r="J187" s="70">
        <v>0</v>
      </c>
      <c r="K187" s="71" t="e">
        <f t="shared" si="76"/>
        <v>#DIV/0!</v>
      </c>
      <c r="L187" s="69">
        <v>-1</v>
      </c>
      <c r="M187" s="70">
        <v>0</v>
      </c>
      <c r="N187" s="71" t="e">
        <f t="shared" si="77"/>
        <v>#DIV/0!</v>
      </c>
      <c r="O187" s="69">
        <v>-11</v>
      </c>
      <c r="P187" s="70">
        <v>0</v>
      </c>
      <c r="Q187" s="71" t="e">
        <f t="shared" si="78"/>
        <v>#DIV/0!</v>
      </c>
      <c r="R187" s="69">
        <v>-8</v>
      </c>
      <c r="S187" s="70">
        <v>0</v>
      </c>
      <c r="T187" s="71" t="e">
        <f t="shared" si="79"/>
        <v>#DIV/0!</v>
      </c>
      <c r="U187" s="69">
        <v>0</v>
      </c>
      <c r="V187" s="70">
        <v>0</v>
      </c>
      <c r="W187" s="71" t="e">
        <f t="shared" si="80"/>
        <v>#DIV/0!</v>
      </c>
      <c r="X187" s="69">
        <v>-15</v>
      </c>
      <c r="Y187" s="70">
        <v>0</v>
      </c>
      <c r="Z187" s="71" t="e">
        <f t="shared" si="81"/>
        <v>#DIV/0!</v>
      </c>
      <c r="AA187" s="69">
        <v>-4</v>
      </c>
      <c r="AB187" s="70">
        <v>0</v>
      </c>
      <c r="AC187" s="71" t="e">
        <f t="shared" si="82"/>
        <v>#DIV/0!</v>
      </c>
      <c r="AD187" s="69">
        <v>-30</v>
      </c>
      <c r="AE187" s="70">
        <v>0</v>
      </c>
      <c r="AF187" s="71" t="e">
        <f t="shared" si="83"/>
        <v>#DIV/0!</v>
      </c>
      <c r="AG187" s="69">
        <v>0</v>
      </c>
      <c r="AH187" s="70">
        <v>0</v>
      </c>
      <c r="AI187" s="71" t="e">
        <f t="shared" si="84"/>
        <v>#DIV/0!</v>
      </c>
      <c r="AJ187" s="69">
        <v>-76</v>
      </c>
      <c r="AK187" s="70">
        <v>0</v>
      </c>
      <c r="AL187" s="71" t="e">
        <f t="shared" si="85"/>
        <v>#DIV/0!</v>
      </c>
      <c r="AM187" s="57">
        <v>0</v>
      </c>
      <c r="AN187" s="58"/>
      <c r="AO187" s="64">
        <f t="shared" si="86"/>
        <v>-76</v>
      </c>
      <c r="AP187" s="65">
        <f t="shared" si="86"/>
        <v>0</v>
      </c>
      <c r="AR187" s="62">
        <v>-287</v>
      </c>
      <c r="AS187" s="62">
        <v>0</v>
      </c>
      <c r="AT187" s="63" t="e">
        <f t="shared" si="87"/>
        <v>#DIV/0!</v>
      </c>
      <c r="AU187" s="62">
        <v>18</v>
      </c>
      <c r="AV187" s="62">
        <v>0</v>
      </c>
      <c r="AW187" s="62">
        <v>0</v>
      </c>
      <c r="AX187" s="62">
        <v>-245.5</v>
      </c>
      <c r="AY187" s="62">
        <v>0</v>
      </c>
      <c r="AZ187" s="63" t="e">
        <f t="shared" si="88"/>
        <v>#DIV/0!</v>
      </c>
      <c r="BA187" s="62">
        <v>0</v>
      </c>
      <c r="BB187" s="62">
        <v>0</v>
      </c>
      <c r="BC187" s="62">
        <v>0</v>
      </c>
      <c r="BD187" s="62">
        <v>-231</v>
      </c>
      <c r="BE187" s="62">
        <v>0</v>
      </c>
      <c r="BF187" s="63" t="e">
        <f t="shared" si="89"/>
        <v>#DIV/0!</v>
      </c>
      <c r="BG187" s="62">
        <v>0</v>
      </c>
      <c r="BH187" s="62">
        <v>0</v>
      </c>
      <c r="BI187" s="62">
        <v>0</v>
      </c>
      <c r="BJ187" s="62">
        <v>-155</v>
      </c>
      <c r="BK187" s="62">
        <v>0</v>
      </c>
      <c r="BL187" s="63" t="e">
        <f t="shared" si="90"/>
        <v>#DIV/0!</v>
      </c>
      <c r="BM187" s="62">
        <v>0</v>
      </c>
      <c r="BN187" s="62">
        <v>0</v>
      </c>
      <c r="BO187" s="62">
        <v>0</v>
      </c>
      <c r="BP187" s="62">
        <v>-180.5</v>
      </c>
      <c r="BQ187" s="62">
        <v>0</v>
      </c>
      <c r="BR187" s="63" t="e">
        <f t="shared" si="91"/>
        <v>#DIV/0!</v>
      </c>
      <c r="BS187" s="62">
        <v>0</v>
      </c>
      <c r="BT187" s="62">
        <v>0</v>
      </c>
      <c r="BU187" s="62">
        <v>0</v>
      </c>
      <c r="BV187" s="62">
        <v>-54.5</v>
      </c>
      <c r="BW187" s="62">
        <v>0</v>
      </c>
      <c r="BX187" s="63" t="e">
        <f t="shared" si="92"/>
        <v>#DIV/0!</v>
      </c>
      <c r="BY187" s="62">
        <v>0</v>
      </c>
      <c r="BZ187" s="62">
        <v>0</v>
      </c>
      <c r="CA187" s="62">
        <v>0</v>
      </c>
      <c r="CB187" s="62">
        <v>-525</v>
      </c>
      <c r="CC187" s="62">
        <v>0</v>
      </c>
      <c r="CD187" s="63" t="e">
        <f t="shared" si="93"/>
        <v>#DIV/0!</v>
      </c>
      <c r="CE187" s="62">
        <v>0</v>
      </c>
      <c r="CF187" s="62">
        <v>0</v>
      </c>
      <c r="CG187" s="62">
        <v>0</v>
      </c>
      <c r="CH187" s="62">
        <v>-124</v>
      </c>
      <c r="CI187" s="62">
        <v>0</v>
      </c>
      <c r="CJ187" s="63" t="e">
        <f t="shared" si="94"/>
        <v>#DIV/0!</v>
      </c>
      <c r="CK187" s="62">
        <v>0</v>
      </c>
      <c r="CL187" s="62">
        <v>0</v>
      </c>
      <c r="CM187" s="62">
        <v>0</v>
      </c>
      <c r="CN187" s="62">
        <v>-77.5</v>
      </c>
      <c r="CO187" s="62">
        <v>0</v>
      </c>
      <c r="CP187" s="63" t="e">
        <f t="shared" si="95"/>
        <v>#DIV/0!</v>
      </c>
      <c r="CQ187" s="62">
        <v>0</v>
      </c>
      <c r="CR187" s="62">
        <v>0</v>
      </c>
      <c r="CS187" s="62">
        <v>0</v>
      </c>
      <c r="CT187" s="62">
        <v>-82</v>
      </c>
      <c r="CU187" s="62">
        <v>0</v>
      </c>
      <c r="CV187" s="63" t="e">
        <f t="shared" si="96"/>
        <v>#DIV/0!</v>
      </c>
      <c r="CW187" s="62">
        <v>0</v>
      </c>
      <c r="CX187" s="62">
        <v>0</v>
      </c>
      <c r="CY187" s="62">
        <v>0</v>
      </c>
      <c r="CZ187" s="62">
        <v>-76</v>
      </c>
      <c r="DA187" s="62">
        <v>0</v>
      </c>
      <c r="DB187" s="63" t="e">
        <f t="shared" si="97"/>
        <v>#DIV/0!</v>
      </c>
      <c r="DC187" s="62">
        <v>0</v>
      </c>
      <c r="DD187" s="62">
        <v>0</v>
      </c>
    </row>
    <row r="188" spans="1:108" ht="26.45" customHeight="1" x14ac:dyDescent="0.2">
      <c r="A188" s="49">
        <v>195</v>
      </c>
      <c r="B188" s="66" t="s">
        <v>407</v>
      </c>
      <c r="C188" s="85">
        <f t="shared" si="74"/>
        <v>95</v>
      </c>
      <c r="D188" s="67" t="s">
        <v>408</v>
      </c>
      <c r="E188" s="68"/>
      <c r="F188" s="69">
        <v>0</v>
      </c>
      <c r="G188" s="70">
        <v>0</v>
      </c>
      <c r="H188" s="71" t="e">
        <f t="shared" si="75"/>
        <v>#DIV/0!</v>
      </c>
      <c r="I188" s="69">
        <v>0</v>
      </c>
      <c r="J188" s="70">
        <v>0</v>
      </c>
      <c r="K188" s="71" t="e">
        <f t="shared" si="76"/>
        <v>#DIV/0!</v>
      </c>
      <c r="L188" s="69">
        <v>0</v>
      </c>
      <c r="M188" s="70">
        <v>0</v>
      </c>
      <c r="N188" s="71" t="e">
        <f t="shared" si="77"/>
        <v>#DIV/0!</v>
      </c>
      <c r="O188" s="69">
        <v>0</v>
      </c>
      <c r="P188" s="70">
        <v>0</v>
      </c>
      <c r="Q188" s="71" t="e">
        <f t="shared" si="78"/>
        <v>#DIV/0!</v>
      </c>
      <c r="R188" s="69">
        <v>0</v>
      </c>
      <c r="S188" s="70">
        <v>0</v>
      </c>
      <c r="T188" s="71" t="e">
        <f t="shared" si="79"/>
        <v>#DIV/0!</v>
      </c>
      <c r="U188" s="69">
        <v>0</v>
      </c>
      <c r="V188" s="70">
        <v>0</v>
      </c>
      <c r="W188" s="71" t="e">
        <f t="shared" si="80"/>
        <v>#DIV/0!</v>
      </c>
      <c r="X188" s="69">
        <v>0</v>
      </c>
      <c r="Y188" s="70">
        <v>0</v>
      </c>
      <c r="Z188" s="71" t="e">
        <f t="shared" si="81"/>
        <v>#DIV/0!</v>
      </c>
      <c r="AA188" s="69">
        <v>0</v>
      </c>
      <c r="AB188" s="70">
        <v>0</v>
      </c>
      <c r="AC188" s="71" t="e">
        <f t="shared" si="82"/>
        <v>#DIV/0!</v>
      </c>
      <c r="AD188" s="69">
        <v>0</v>
      </c>
      <c r="AE188" s="70">
        <v>0</v>
      </c>
      <c r="AF188" s="71" t="e">
        <f t="shared" si="83"/>
        <v>#DIV/0!</v>
      </c>
      <c r="AG188" s="69">
        <v>0</v>
      </c>
      <c r="AH188" s="70">
        <v>0</v>
      </c>
      <c r="AI188" s="71" t="e">
        <f t="shared" si="84"/>
        <v>#DIV/0!</v>
      </c>
      <c r="AJ188" s="69">
        <v>0</v>
      </c>
      <c r="AK188" s="70">
        <v>0</v>
      </c>
      <c r="AL188" s="71" t="e">
        <f t="shared" si="85"/>
        <v>#DIV/0!</v>
      </c>
      <c r="AM188" s="57">
        <v>0</v>
      </c>
      <c r="AN188" s="58"/>
      <c r="AO188" s="64">
        <f t="shared" si="86"/>
        <v>0</v>
      </c>
      <c r="AP188" s="65">
        <f t="shared" si="86"/>
        <v>0</v>
      </c>
      <c r="AR188" s="62">
        <v>0</v>
      </c>
      <c r="AS188" s="62">
        <v>0</v>
      </c>
      <c r="AT188" s="63" t="e">
        <f t="shared" si="87"/>
        <v>#DIV/0!</v>
      </c>
      <c r="AU188" s="62">
        <v>0</v>
      </c>
      <c r="AV188" s="62">
        <v>0</v>
      </c>
      <c r="AW188" s="62">
        <v>0</v>
      </c>
      <c r="AX188" s="62">
        <v>0</v>
      </c>
      <c r="AY188" s="62">
        <v>0</v>
      </c>
      <c r="AZ188" s="63" t="e">
        <f t="shared" si="88"/>
        <v>#DIV/0!</v>
      </c>
      <c r="BA188" s="62">
        <v>0</v>
      </c>
      <c r="BB188" s="62">
        <v>0</v>
      </c>
      <c r="BC188" s="62">
        <v>0</v>
      </c>
      <c r="BD188" s="62">
        <v>0</v>
      </c>
      <c r="BE188" s="62">
        <v>0</v>
      </c>
      <c r="BF188" s="63" t="e">
        <f t="shared" si="89"/>
        <v>#DIV/0!</v>
      </c>
      <c r="BG188" s="62">
        <v>0</v>
      </c>
      <c r="BH188" s="62">
        <v>0</v>
      </c>
      <c r="BI188" s="62">
        <v>0</v>
      </c>
      <c r="BJ188" s="62">
        <v>0</v>
      </c>
      <c r="BK188" s="62">
        <v>0</v>
      </c>
      <c r="BL188" s="63" t="e">
        <f t="shared" si="90"/>
        <v>#DIV/0!</v>
      </c>
      <c r="BM188" s="62">
        <v>0</v>
      </c>
      <c r="BN188" s="62">
        <v>0</v>
      </c>
      <c r="BO188" s="62">
        <v>0</v>
      </c>
      <c r="BP188" s="62">
        <v>0</v>
      </c>
      <c r="BQ188" s="62">
        <v>0</v>
      </c>
      <c r="BR188" s="63" t="e">
        <f t="shared" si="91"/>
        <v>#DIV/0!</v>
      </c>
      <c r="BS188" s="62">
        <v>0</v>
      </c>
      <c r="BT188" s="62">
        <v>0</v>
      </c>
      <c r="BU188" s="62">
        <v>0</v>
      </c>
      <c r="BV188" s="62">
        <v>0</v>
      </c>
      <c r="BW188" s="62">
        <v>0</v>
      </c>
      <c r="BX188" s="63" t="e">
        <f t="shared" si="92"/>
        <v>#DIV/0!</v>
      </c>
      <c r="BY188" s="62">
        <v>0</v>
      </c>
      <c r="BZ188" s="62">
        <v>0</v>
      </c>
      <c r="CA188" s="62">
        <v>0</v>
      </c>
      <c r="CB188" s="62">
        <v>0</v>
      </c>
      <c r="CC188" s="62">
        <v>0</v>
      </c>
      <c r="CD188" s="63" t="e">
        <f t="shared" si="93"/>
        <v>#DIV/0!</v>
      </c>
      <c r="CE188" s="62">
        <v>0</v>
      </c>
      <c r="CF188" s="62">
        <v>0</v>
      </c>
      <c r="CG188" s="62">
        <v>0</v>
      </c>
      <c r="CH188" s="62">
        <v>0</v>
      </c>
      <c r="CI188" s="62">
        <v>0</v>
      </c>
      <c r="CJ188" s="63" t="e">
        <f t="shared" si="94"/>
        <v>#DIV/0!</v>
      </c>
      <c r="CK188" s="62">
        <v>0</v>
      </c>
      <c r="CL188" s="62">
        <v>0</v>
      </c>
      <c r="CM188" s="62">
        <v>0</v>
      </c>
      <c r="CN188" s="62">
        <v>0</v>
      </c>
      <c r="CO188" s="62">
        <v>0</v>
      </c>
      <c r="CP188" s="63" t="e">
        <f t="shared" si="95"/>
        <v>#DIV/0!</v>
      </c>
      <c r="CQ188" s="62">
        <v>0</v>
      </c>
      <c r="CR188" s="62">
        <v>0</v>
      </c>
      <c r="CS188" s="62">
        <v>0</v>
      </c>
      <c r="CT188" s="62">
        <v>0</v>
      </c>
      <c r="CU188" s="62">
        <v>0</v>
      </c>
      <c r="CV188" s="63" t="e">
        <f t="shared" si="96"/>
        <v>#DIV/0!</v>
      </c>
      <c r="CW188" s="62">
        <v>0</v>
      </c>
      <c r="CX188" s="62">
        <v>0</v>
      </c>
      <c r="CY188" s="62">
        <v>0</v>
      </c>
      <c r="CZ188" s="62">
        <v>0</v>
      </c>
      <c r="DA188" s="62">
        <v>0</v>
      </c>
      <c r="DB188" s="63" t="e">
        <f t="shared" si="97"/>
        <v>#DIV/0!</v>
      </c>
      <c r="DC188" s="62">
        <v>0</v>
      </c>
      <c r="DD188" s="62">
        <v>0</v>
      </c>
    </row>
    <row r="189" spans="1:108" ht="26.45" customHeight="1" x14ac:dyDescent="0.2">
      <c r="A189" s="49">
        <v>9</v>
      </c>
      <c r="B189" s="66" t="s">
        <v>409</v>
      </c>
      <c r="C189" s="85">
        <f t="shared" si="74"/>
        <v>96</v>
      </c>
      <c r="D189" s="67" t="s">
        <v>410</v>
      </c>
      <c r="E189" s="68" t="s">
        <v>24</v>
      </c>
      <c r="F189" s="69">
        <v>0</v>
      </c>
      <c r="G189" s="70">
        <v>0</v>
      </c>
      <c r="H189" s="71" t="e">
        <f t="shared" si="75"/>
        <v>#DIV/0!</v>
      </c>
      <c r="I189" s="69">
        <v>-3</v>
      </c>
      <c r="J189" s="70">
        <v>0</v>
      </c>
      <c r="K189" s="71" t="e">
        <f t="shared" si="76"/>
        <v>#DIV/0!</v>
      </c>
      <c r="L189" s="69">
        <v>-3</v>
      </c>
      <c r="M189" s="70">
        <v>0</v>
      </c>
      <c r="N189" s="71" t="e">
        <f t="shared" si="77"/>
        <v>#DIV/0!</v>
      </c>
      <c r="O189" s="69">
        <v>-10</v>
      </c>
      <c r="P189" s="70">
        <v>0</v>
      </c>
      <c r="Q189" s="71" t="e">
        <f t="shared" si="78"/>
        <v>#DIV/0!</v>
      </c>
      <c r="R189" s="69">
        <v>-4</v>
      </c>
      <c r="S189" s="70">
        <v>0</v>
      </c>
      <c r="T189" s="71" t="e">
        <f t="shared" si="79"/>
        <v>#DIV/0!</v>
      </c>
      <c r="U189" s="69">
        <v>-1</v>
      </c>
      <c r="V189" s="70">
        <v>0</v>
      </c>
      <c r="W189" s="71" t="e">
        <f t="shared" si="80"/>
        <v>#DIV/0!</v>
      </c>
      <c r="X189" s="69">
        <v>0</v>
      </c>
      <c r="Y189" s="70">
        <v>0</v>
      </c>
      <c r="Z189" s="71" t="e">
        <f t="shared" si="81"/>
        <v>#DIV/0!</v>
      </c>
      <c r="AA189" s="69">
        <v>0</v>
      </c>
      <c r="AB189" s="70">
        <v>0</v>
      </c>
      <c r="AC189" s="71" t="e">
        <f t="shared" si="82"/>
        <v>#DIV/0!</v>
      </c>
      <c r="AD189" s="69">
        <v>-7</v>
      </c>
      <c r="AE189" s="70">
        <v>0</v>
      </c>
      <c r="AF189" s="71" t="e">
        <f t="shared" si="83"/>
        <v>#DIV/0!</v>
      </c>
      <c r="AG189" s="69">
        <v>0</v>
      </c>
      <c r="AH189" s="70">
        <v>0</v>
      </c>
      <c r="AI189" s="71" t="e">
        <f t="shared" si="84"/>
        <v>#DIV/0!</v>
      </c>
      <c r="AJ189" s="69">
        <v>-28</v>
      </c>
      <c r="AK189" s="70">
        <v>0</v>
      </c>
      <c r="AL189" s="71" t="e">
        <f t="shared" si="85"/>
        <v>#DIV/0!</v>
      </c>
      <c r="AM189" s="57">
        <v>0</v>
      </c>
      <c r="AN189" s="58"/>
      <c r="AO189" s="64">
        <f t="shared" si="86"/>
        <v>-28</v>
      </c>
      <c r="AP189" s="65">
        <f t="shared" si="86"/>
        <v>0</v>
      </c>
      <c r="AR189" s="62">
        <v>-27</v>
      </c>
      <c r="AS189" s="62">
        <v>0</v>
      </c>
      <c r="AT189" s="63" t="e">
        <f t="shared" si="87"/>
        <v>#DIV/0!</v>
      </c>
      <c r="AU189" s="62">
        <v>0</v>
      </c>
      <c r="AV189" s="62">
        <v>0</v>
      </c>
      <c r="AW189" s="62">
        <v>0</v>
      </c>
      <c r="AX189" s="62">
        <v>-23</v>
      </c>
      <c r="AY189" s="62">
        <v>0</v>
      </c>
      <c r="AZ189" s="63" t="e">
        <f t="shared" si="88"/>
        <v>#DIV/0!</v>
      </c>
      <c r="BA189" s="62">
        <v>0</v>
      </c>
      <c r="BB189" s="62">
        <v>0</v>
      </c>
      <c r="BC189" s="62">
        <v>0</v>
      </c>
      <c r="BD189" s="62">
        <v>-21</v>
      </c>
      <c r="BE189" s="62">
        <v>0</v>
      </c>
      <c r="BF189" s="63" t="e">
        <f t="shared" si="89"/>
        <v>#DIV/0!</v>
      </c>
      <c r="BG189" s="62">
        <v>0</v>
      </c>
      <c r="BH189" s="62">
        <v>0</v>
      </c>
      <c r="BI189" s="62">
        <v>0</v>
      </c>
      <c r="BJ189" s="62">
        <v>-24</v>
      </c>
      <c r="BK189" s="62">
        <v>0</v>
      </c>
      <c r="BL189" s="63" t="e">
        <f t="shared" si="90"/>
        <v>#DIV/0!</v>
      </c>
      <c r="BM189" s="62">
        <v>0</v>
      </c>
      <c r="BN189" s="62">
        <v>0</v>
      </c>
      <c r="BO189" s="62">
        <v>0</v>
      </c>
      <c r="BP189" s="62">
        <v>-33</v>
      </c>
      <c r="BQ189" s="62">
        <v>0</v>
      </c>
      <c r="BR189" s="63" t="e">
        <f t="shared" si="91"/>
        <v>#DIV/0!</v>
      </c>
      <c r="BS189" s="62">
        <v>0</v>
      </c>
      <c r="BT189" s="62">
        <v>0</v>
      </c>
      <c r="BU189" s="62">
        <v>0</v>
      </c>
      <c r="BV189" s="62">
        <v>-33</v>
      </c>
      <c r="BW189" s="62">
        <v>0</v>
      </c>
      <c r="BX189" s="63" t="e">
        <f t="shared" si="92"/>
        <v>#DIV/0!</v>
      </c>
      <c r="BY189" s="62">
        <v>0</v>
      </c>
      <c r="BZ189" s="62">
        <v>0</v>
      </c>
      <c r="CA189" s="62">
        <v>0</v>
      </c>
      <c r="CB189" s="62">
        <v>-213</v>
      </c>
      <c r="CC189" s="62">
        <v>0</v>
      </c>
      <c r="CD189" s="63" t="e">
        <f t="shared" si="93"/>
        <v>#DIV/0!</v>
      </c>
      <c r="CE189" s="62">
        <v>0</v>
      </c>
      <c r="CF189" s="62">
        <v>0</v>
      </c>
      <c r="CG189" s="62">
        <v>0</v>
      </c>
      <c r="CH189" s="62">
        <v>-67</v>
      </c>
      <c r="CI189" s="62">
        <v>0</v>
      </c>
      <c r="CJ189" s="63" t="e">
        <f t="shared" si="94"/>
        <v>#DIV/0!</v>
      </c>
      <c r="CK189" s="62">
        <v>0</v>
      </c>
      <c r="CL189" s="62">
        <v>0</v>
      </c>
      <c r="CM189" s="62">
        <v>0</v>
      </c>
      <c r="CN189" s="62">
        <v>-7</v>
      </c>
      <c r="CO189" s="62">
        <v>0</v>
      </c>
      <c r="CP189" s="63" t="e">
        <f t="shared" si="95"/>
        <v>#DIV/0!</v>
      </c>
      <c r="CQ189" s="62">
        <v>0</v>
      </c>
      <c r="CR189" s="62">
        <v>0</v>
      </c>
      <c r="CS189" s="62">
        <v>0</v>
      </c>
      <c r="CT189" s="62">
        <v>-16</v>
      </c>
      <c r="CU189" s="62">
        <v>0</v>
      </c>
      <c r="CV189" s="63" t="e">
        <f t="shared" si="96"/>
        <v>#DIV/0!</v>
      </c>
      <c r="CW189" s="62">
        <v>0</v>
      </c>
      <c r="CX189" s="62">
        <v>0</v>
      </c>
      <c r="CY189" s="62">
        <v>0</v>
      </c>
      <c r="CZ189" s="62">
        <v>-28</v>
      </c>
      <c r="DA189" s="62">
        <v>0</v>
      </c>
      <c r="DB189" s="63" t="e">
        <f t="shared" si="97"/>
        <v>#DIV/0!</v>
      </c>
      <c r="DC189" s="62">
        <v>0</v>
      </c>
      <c r="DD189" s="62">
        <v>0</v>
      </c>
    </row>
    <row r="190" spans="1:108" ht="26.45" customHeight="1" x14ac:dyDescent="0.2">
      <c r="A190" s="49">
        <v>315</v>
      </c>
      <c r="B190" s="66" t="s">
        <v>411</v>
      </c>
      <c r="C190" s="85">
        <f t="shared" si="74"/>
        <v>97</v>
      </c>
      <c r="D190" s="67" t="s">
        <v>412</v>
      </c>
      <c r="E190" s="68"/>
      <c r="F190" s="69">
        <v>0</v>
      </c>
      <c r="G190" s="70">
        <v>0</v>
      </c>
      <c r="H190" s="71" t="e">
        <f t="shared" si="75"/>
        <v>#DIV/0!</v>
      </c>
      <c r="I190" s="69">
        <v>0</v>
      </c>
      <c r="J190" s="70">
        <v>0</v>
      </c>
      <c r="K190" s="71" t="e">
        <f t="shared" si="76"/>
        <v>#DIV/0!</v>
      </c>
      <c r="L190" s="69">
        <v>0</v>
      </c>
      <c r="M190" s="70">
        <v>0</v>
      </c>
      <c r="N190" s="71" t="e">
        <f t="shared" si="77"/>
        <v>#DIV/0!</v>
      </c>
      <c r="O190" s="69">
        <v>0</v>
      </c>
      <c r="P190" s="70">
        <v>0</v>
      </c>
      <c r="Q190" s="71" t="e">
        <f t="shared" si="78"/>
        <v>#DIV/0!</v>
      </c>
      <c r="R190" s="69">
        <v>0</v>
      </c>
      <c r="S190" s="70">
        <v>0</v>
      </c>
      <c r="T190" s="71" t="e">
        <f t="shared" si="79"/>
        <v>#DIV/0!</v>
      </c>
      <c r="U190" s="69">
        <v>0</v>
      </c>
      <c r="V190" s="70">
        <v>0</v>
      </c>
      <c r="W190" s="71" t="e">
        <f t="shared" si="80"/>
        <v>#DIV/0!</v>
      </c>
      <c r="X190" s="69">
        <v>0</v>
      </c>
      <c r="Y190" s="70">
        <v>0</v>
      </c>
      <c r="Z190" s="71" t="e">
        <f t="shared" si="81"/>
        <v>#DIV/0!</v>
      </c>
      <c r="AA190" s="69">
        <v>0</v>
      </c>
      <c r="AB190" s="70">
        <v>0</v>
      </c>
      <c r="AC190" s="71" t="e">
        <f t="shared" si="82"/>
        <v>#DIV/0!</v>
      </c>
      <c r="AD190" s="69">
        <v>0</v>
      </c>
      <c r="AE190" s="70">
        <v>0</v>
      </c>
      <c r="AF190" s="71" t="e">
        <f t="shared" si="83"/>
        <v>#DIV/0!</v>
      </c>
      <c r="AG190" s="69">
        <v>0</v>
      </c>
      <c r="AH190" s="70">
        <v>0</v>
      </c>
      <c r="AI190" s="71" t="e">
        <f t="shared" si="84"/>
        <v>#DIV/0!</v>
      </c>
      <c r="AJ190" s="69">
        <v>0</v>
      </c>
      <c r="AK190" s="70">
        <v>0</v>
      </c>
      <c r="AL190" s="71" t="e">
        <f t="shared" si="85"/>
        <v>#DIV/0!</v>
      </c>
      <c r="AM190" s="57">
        <v>0</v>
      </c>
      <c r="AN190" s="58"/>
      <c r="AO190" s="64">
        <f t="shared" si="86"/>
        <v>0</v>
      </c>
      <c r="AP190" s="65">
        <f t="shared" si="86"/>
        <v>0</v>
      </c>
      <c r="AR190" s="62">
        <v>0</v>
      </c>
      <c r="AS190" s="62">
        <v>0</v>
      </c>
      <c r="AT190" s="63" t="e">
        <f t="shared" si="87"/>
        <v>#DIV/0!</v>
      </c>
      <c r="AU190" s="62">
        <v>0</v>
      </c>
      <c r="AV190" s="62">
        <v>0</v>
      </c>
      <c r="AW190" s="62">
        <v>0</v>
      </c>
      <c r="AX190" s="62">
        <v>0</v>
      </c>
      <c r="AY190" s="62">
        <v>0</v>
      </c>
      <c r="AZ190" s="63" t="e">
        <f t="shared" si="88"/>
        <v>#DIV/0!</v>
      </c>
      <c r="BA190" s="62">
        <v>0</v>
      </c>
      <c r="BB190" s="62">
        <v>0</v>
      </c>
      <c r="BC190" s="62">
        <v>0</v>
      </c>
      <c r="BD190" s="62">
        <v>0</v>
      </c>
      <c r="BE190" s="62">
        <v>0</v>
      </c>
      <c r="BF190" s="63" t="e">
        <f t="shared" si="89"/>
        <v>#DIV/0!</v>
      </c>
      <c r="BG190" s="62">
        <v>0</v>
      </c>
      <c r="BH190" s="62">
        <v>0</v>
      </c>
      <c r="BI190" s="62">
        <v>0</v>
      </c>
      <c r="BJ190" s="62">
        <v>0</v>
      </c>
      <c r="BK190" s="62">
        <v>0</v>
      </c>
      <c r="BL190" s="63" t="e">
        <f t="shared" si="90"/>
        <v>#DIV/0!</v>
      </c>
      <c r="BM190" s="62">
        <v>0</v>
      </c>
      <c r="BN190" s="62">
        <v>0</v>
      </c>
      <c r="BO190" s="62">
        <v>0</v>
      </c>
      <c r="BP190" s="62">
        <v>0</v>
      </c>
      <c r="BQ190" s="62">
        <v>0</v>
      </c>
      <c r="BR190" s="63" t="e">
        <f t="shared" si="91"/>
        <v>#DIV/0!</v>
      </c>
      <c r="BS190" s="62">
        <v>0</v>
      </c>
      <c r="BT190" s="62">
        <v>0</v>
      </c>
      <c r="BU190" s="62">
        <v>0</v>
      </c>
      <c r="BV190" s="62">
        <v>0</v>
      </c>
      <c r="BW190" s="62">
        <v>0</v>
      </c>
      <c r="BX190" s="63" t="e">
        <f t="shared" si="92"/>
        <v>#DIV/0!</v>
      </c>
      <c r="BY190" s="62">
        <v>0</v>
      </c>
      <c r="BZ190" s="62">
        <v>0</v>
      </c>
      <c r="CA190" s="62">
        <v>0</v>
      </c>
      <c r="CB190" s="62">
        <v>0</v>
      </c>
      <c r="CC190" s="62">
        <v>0</v>
      </c>
      <c r="CD190" s="63" t="e">
        <f t="shared" si="93"/>
        <v>#DIV/0!</v>
      </c>
      <c r="CE190" s="62">
        <v>0</v>
      </c>
      <c r="CF190" s="62">
        <v>0</v>
      </c>
      <c r="CG190" s="62">
        <v>0</v>
      </c>
      <c r="CH190" s="62">
        <v>0</v>
      </c>
      <c r="CI190" s="62">
        <v>0</v>
      </c>
      <c r="CJ190" s="63" t="e">
        <f t="shared" si="94"/>
        <v>#DIV/0!</v>
      </c>
      <c r="CK190" s="62">
        <v>0</v>
      </c>
      <c r="CL190" s="62">
        <v>0</v>
      </c>
      <c r="CM190" s="62">
        <v>0</v>
      </c>
      <c r="CN190" s="62">
        <v>0</v>
      </c>
      <c r="CO190" s="62">
        <v>0</v>
      </c>
      <c r="CP190" s="63" t="e">
        <f t="shared" si="95"/>
        <v>#DIV/0!</v>
      </c>
      <c r="CQ190" s="62">
        <v>0</v>
      </c>
      <c r="CR190" s="62">
        <v>0</v>
      </c>
      <c r="CS190" s="62">
        <v>0</v>
      </c>
      <c r="CT190" s="62">
        <v>0</v>
      </c>
      <c r="CU190" s="62">
        <v>0</v>
      </c>
      <c r="CV190" s="63" t="e">
        <f t="shared" si="96"/>
        <v>#DIV/0!</v>
      </c>
      <c r="CW190" s="62">
        <v>0</v>
      </c>
      <c r="CX190" s="62">
        <v>0</v>
      </c>
      <c r="CY190" s="62">
        <v>0</v>
      </c>
      <c r="CZ190" s="62">
        <v>0</v>
      </c>
      <c r="DA190" s="62">
        <v>0</v>
      </c>
      <c r="DB190" s="63" t="e">
        <f t="shared" si="97"/>
        <v>#DIV/0!</v>
      </c>
      <c r="DC190" s="62">
        <v>0</v>
      </c>
      <c r="DD190" s="62">
        <v>0</v>
      </c>
    </row>
    <row r="191" spans="1:108" ht="26.45" customHeight="1" x14ac:dyDescent="0.2">
      <c r="A191" s="49">
        <v>3.45</v>
      </c>
      <c r="B191" s="66" t="s">
        <v>413</v>
      </c>
      <c r="C191" s="85">
        <f t="shared" si="74"/>
        <v>98</v>
      </c>
      <c r="D191" s="67" t="s">
        <v>414</v>
      </c>
      <c r="E191" s="68"/>
      <c r="F191" s="69">
        <v>0</v>
      </c>
      <c r="G191" s="70">
        <v>0</v>
      </c>
      <c r="H191" s="71" t="e">
        <f t="shared" si="75"/>
        <v>#DIV/0!</v>
      </c>
      <c r="I191" s="69">
        <v>0</v>
      </c>
      <c r="J191" s="70">
        <v>0</v>
      </c>
      <c r="K191" s="71" t="e">
        <f t="shared" si="76"/>
        <v>#DIV/0!</v>
      </c>
      <c r="L191" s="69">
        <v>0</v>
      </c>
      <c r="M191" s="70">
        <v>0</v>
      </c>
      <c r="N191" s="71" t="e">
        <f t="shared" si="77"/>
        <v>#DIV/0!</v>
      </c>
      <c r="O191" s="69">
        <v>-1</v>
      </c>
      <c r="P191" s="70">
        <v>0</v>
      </c>
      <c r="Q191" s="71" t="e">
        <f t="shared" si="78"/>
        <v>#DIV/0!</v>
      </c>
      <c r="R191" s="69">
        <v>0</v>
      </c>
      <c r="S191" s="70">
        <v>0</v>
      </c>
      <c r="T191" s="71" t="e">
        <f t="shared" si="79"/>
        <v>#DIV/0!</v>
      </c>
      <c r="U191" s="69">
        <v>0</v>
      </c>
      <c r="V191" s="70">
        <v>0</v>
      </c>
      <c r="W191" s="71" t="e">
        <f t="shared" si="80"/>
        <v>#DIV/0!</v>
      </c>
      <c r="X191" s="69">
        <v>0</v>
      </c>
      <c r="Y191" s="70">
        <v>0</v>
      </c>
      <c r="Z191" s="71" t="e">
        <f t="shared" si="81"/>
        <v>#DIV/0!</v>
      </c>
      <c r="AA191" s="69">
        <v>0</v>
      </c>
      <c r="AB191" s="70">
        <v>0</v>
      </c>
      <c r="AC191" s="71" t="e">
        <f t="shared" si="82"/>
        <v>#DIV/0!</v>
      </c>
      <c r="AD191" s="69">
        <v>0</v>
      </c>
      <c r="AE191" s="70">
        <v>0</v>
      </c>
      <c r="AF191" s="71" t="e">
        <f t="shared" si="83"/>
        <v>#DIV/0!</v>
      </c>
      <c r="AG191" s="69">
        <v>0</v>
      </c>
      <c r="AH191" s="70">
        <v>0</v>
      </c>
      <c r="AI191" s="71" t="e">
        <f t="shared" si="84"/>
        <v>#DIV/0!</v>
      </c>
      <c r="AJ191" s="69">
        <v>-1</v>
      </c>
      <c r="AK191" s="70">
        <v>0</v>
      </c>
      <c r="AL191" s="71" t="e">
        <f t="shared" si="85"/>
        <v>#DIV/0!</v>
      </c>
      <c r="AM191" s="57">
        <v>0</v>
      </c>
      <c r="AN191" s="58"/>
      <c r="AO191" s="64">
        <f t="shared" si="86"/>
        <v>-1</v>
      </c>
      <c r="AP191" s="65">
        <f t="shared" si="86"/>
        <v>0</v>
      </c>
      <c r="AR191" s="62">
        <v>0</v>
      </c>
      <c r="AS191" s="62">
        <v>0</v>
      </c>
      <c r="AT191" s="63" t="e">
        <f t="shared" si="87"/>
        <v>#DIV/0!</v>
      </c>
      <c r="AU191" s="62">
        <v>0</v>
      </c>
      <c r="AV191" s="62">
        <v>0</v>
      </c>
      <c r="AW191" s="62">
        <v>0</v>
      </c>
      <c r="AX191" s="62">
        <v>0</v>
      </c>
      <c r="AY191" s="62">
        <v>0</v>
      </c>
      <c r="AZ191" s="63" t="e">
        <f t="shared" si="88"/>
        <v>#DIV/0!</v>
      </c>
      <c r="BA191" s="62">
        <v>0</v>
      </c>
      <c r="BB191" s="62">
        <v>0</v>
      </c>
      <c r="BC191" s="62">
        <v>0</v>
      </c>
      <c r="BD191" s="62">
        <v>0</v>
      </c>
      <c r="BE191" s="62">
        <v>0</v>
      </c>
      <c r="BF191" s="63" t="e">
        <f t="shared" si="89"/>
        <v>#DIV/0!</v>
      </c>
      <c r="BG191" s="62">
        <v>0</v>
      </c>
      <c r="BH191" s="62">
        <v>0</v>
      </c>
      <c r="BI191" s="62">
        <v>0</v>
      </c>
      <c r="BJ191" s="62">
        <v>0</v>
      </c>
      <c r="BK191" s="62">
        <v>0</v>
      </c>
      <c r="BL191" s="63" t="e">
        <f t="shared" si="90"/>
        <v>#DIV/0!</v>
      </c>
      <c r="BM191" s="62">
        <v>0</v>
      </c>
      <c r="BN191" s="62">
        <v>0</v>
      </c>
      <c r="BO191" s="62">
        <v>0</v>
      </c>
      <c r="BP191" s="62">
        <v>-2</v>
      </c>
      <c r="BQ191" s="62">
        <v>0</v>
      </c>
      <c r="BR191" s="63" t="e">
        <f t="shared" si="91"/>
        <v>#DIV/0!</v>
      </c>
      <c r="BS191" s="62">
        <v>0</v>
      </c>
      <c r="BT191" s="62">
        <v>0</v>
      </c>
      <c r="BU191" s="62">
        <v>0</v>
      </c>
      <c r="BV191" s="62">
        <v>-1</v>
      </c>
      <c r="BW191" s="62">
        <v>0</v>
      </c>
      <c r="BX191" s="63" t="e">
        <f t="shared" si="92"/>
        <v>#DIV/0!</v>
      </c>
      <c r="BY191" s="62">
        <v>0</v>
      </c>
      <c r="BZ191" s="62">
        <v>0</v>
      </c>
      <c r="CA191" s="62">
        <v>0</v>
      </c>
      <c r="CB191" s="62">
        <v>0</v>
      </c>
      <c r="CC191" s="62">
        <v>0</v>
      </c>
      <c r="CD191" s="63" t="e">
        <f t="shared" si="93"/>
        <v>#DIV/0!</v>
      </c>
      <c r="CE191" s="62">
        <v>0</v>
      </c>
      <c r="CF191" s="62">
        <v>0</v>
      </c>
      <c r="CG191" s="62">
        <v>0</v>
      </c>
      <c r="CH191" s="62">
        <v>0</v>
      </c>
      <c r="CI191" s="62">
        <v>0</v>
      </c>
      <c r="CJ191" s="63" t="e">
        <f t="shared" si="94"/>
        <v>#DIV/0!</v>
      </c>
      <c r="CK191" s="62">
        <v>0</v>
      </c>
      <c r="CL191" s="62">
        <v>0</v>
      </c>
      <c r="CM191" s="62">
        <v>0</v>
      </c>
      <c r="CN191" s="62">
        <v>-5</v>
      </c>
      <c r="CO191" s="62">
        <v>0</v>
      </c>
      <c r="CP191" s="63" t="e">
        <f t="shared" si="95"/>
        <v>#DIV/0!</v>
      </c>
      <c r="CQ191" s="62">
        <v>0</v>
      </c>
      <c r="CR191" s="62">
        <v>0</v>
      </c>
      <c r="CS191" s="62">
        <v>0</v>
      </c>
      <c r="CT191" s="62">
        <v>0</v>
      </c>
      <c r="CU191" s="62">
        <v>0</v>
      </c>
      <c r="CV191" s="63" t="e">
        <f t="shared" si="96"/>
        <v>#DIV/0!</v>
      </c>
      <c r="CW191" s="62">
        <v>0</v>
      </c>
      <c r="CX191" s="62">
        <v>0</v>
      </c>
      <c r="CY191" s="62">
        <v>0</v>
      </c>
      <c r="CZ191" s="62">
        <v>-1</v>
      </c>
      <c r="DA191" s="62">
        <v>0</v>
      </c>
      <c r="DB191" s="63" t="e">
        <f t="shared" si="97"/>
        <v>#DIV/0!</v>
      </c>
      <c r="DC191" s="62">
        <v>0</v>
      </c>
      <c r="DD191" s="62">
        <v>0</v>
      </c>
    </row>
    <row r="192" spans="1:108" ht="26.45" customHeight="1" x14ac:dyDescent="0.2">
      <c r="A192" s="49">
        <v>4</v>
      </c>
      <c r="B192" s="66" t="s">
        <v>415</v>
      </c>
      <c r="C192" s="85">
        <f t="shared" si="74"/>
        <v>99</v>
      </c>
      <c r="D192" s="67" t="s">
        <v>416</v>
      </c>
      <c r="E192" s="68"/>
      <c r="F192" s="69">
        <v>0</v>
      </c>
      <c r="G192" s="70">
        <v>0</v>
      </c>
      <c r="H192" s="71" t="e">
        <f t="shared" si="75"/>
        <v>#DIV/0!</v>
      </c>
      <c r="I192" s="69">
        <v>0</v>
      </c>
      <c r="J192" s="70">
        <v>0</v>
      </c>
      <c r="K192" s="71" t="e">
        <f t="shared" si="76"/>
        <v>#DIV/0!</v>
      </c>
      <c r="L192" s="69">
        <v>0</v>
      </c>
      <c r="M192" s="70">
        <v>0</v>
      </c>
      <c r="N192" s="71" t="e">
        <f t="shared" si="77"/>
        <v>#DIV/0!</v>
      </c>
      <c r="O192" s="69">
        <v>0</v>
      </c>
      <c r="P192" s="70">
        <v>0</v>
      </c>
      <c r="Q192" s="71" t="e">
        <f t="shared" si="78"/>
        <v>#DIV/0!</v>
      </c>
      <c r="R192" s="69">
        <v>0</v>
      </c>
      <c r="S192" s="70">
        <v>0</v>
      </c>
      <c r="T192" s="71" t="e">
        <f t="shared" si="79"/>
        <v>#DIV/0!</v>
      </c>
      <c r="U192" s="69">
        <v>0</v>
      </c>
      <c r="V192" s="70">
        <v>0</v>
      </c>
      <c r="W192" s="71" t="e">
        <f t="shared" si="80"/>
        <v>#DIV/0!</v>
      </c>
      <c r="X192" s="69">
        <v>0</v>
      </c>
      <c r="Y192" s="70">
        <v>0</v>
      </c>
      <c r="Z192" s="71" t="e">
        <f t="shared" si="81"/>
        <v>#DIV/0!</v>
      </c>
      <c r="AA192" s="69">
        <v>0</v>
      </c>
      <c r="AB192" s="70">
        <v>0</v>
      </c>
      <c r="AC192" s="71" t="e">
        <f t="shared" si="82"/>
        <v>#DIV/0!</v>
      </c>
      <c r="AD192" s="69">
        <v>0</v>
      </c>
      <c r="AE192" s="70">
        <v>0</v>
      </c>
      <c r="AF192" s="71" t="e">
        <f t="shared" si="83"/>
        <v>#DIV/0!</v>
      </c>
      <c r="AG192" s="69">
        <v>0</v>
      </c>
      <c r="AH192" s="70">
        <v>0</v>
      </c>
      <c r="AI192" s="71" t="e">
        <f t="shared" si="84"/>
        <v>#DIV/0!</v>
      </c>
      <c r="AJ192" s="69">
        <v>0</v>
      </c>
      <c r="AK192" s="70">
        <v>0</v>
      </c>
      <c r="AL192" s="71" t="e">
        <f t="shared" si="85"/>
        <v>#DIV/0!</v>
      </c>
      <c r="AM192" s="57">
        <v>0</v>
      </c>
      <c r="AN192" s="58"/>
      <c r="AO192" s="64">
        <f t="shared" si="86"/>
        <v>0</v>
      </c>
      <c r="AP192" s="65">
        <f t="shared" si="86"/>
        <v>0</v>
      </c>
      <c r="AR192" s="62">
        <v>0</v>
      </c>
      <c r="AS192" s="62">
        <v>0</v>
      </c>
      <c r="AT192" s="63" t="e">
        <f t="shared" si="87"/>
        <v>#DIV/0!</v>
      </c>
      <c r="AU192" s="62">
        <v>0</v>
      </c>
      <c r="AV192" s="62">
        <v>0</v>
      </c>
      <c r="AW192" s="62">
        <v>0</v>
      </c>
      <c r="AX192" s="62">
        <v>0</v>
      </c>
      <c r="AY192" s="62">
        <v>0</v>
      </c>
      <c r="AZ192" s="63" t="e">
        <f t="shared" si="88"/>
        <v>#DIV/0!</v>
      </c>
      <c r="BA192" s="62">
        <v>0</v>
      </c>
      <c r="BB192" s="62">
        <v>0</v>
      </c>
      <c r="BC192" s="62">
        <v>0</v>
      </c>
      <c r="BD192" s="62">
        <v>0</v>
      </c>
      <c r="BE192" s="62">
        <v>0</v>
      </c>
      <c r="BF192" s="63" t="e">
        <f t="shared" si="89"/>
        <v>#DIV/0!</v>
      </c>
      <c r="BG192" s="62">
        <v>0</v>
      </c>
      <c r="BH192" s="62">
        <v>0</v>
      </c>
      <c r="BI192" s="62">
        <v>0</v>
      </c>
      <c r="BJ192" s="62">
        <v>-2</v>
      </c>
      <c r="BK192" s="62">
        <v>0</v>
      </c>
      <c r="BL192" s="63" t="e">
        <f t="shared" si="90"/>
        <v>#DIV/0!</v>
      </c>
      <c r="BM192" s="62">
        <v>0</v>
      </c>
      <c r="BN192" s="62">
        <v>0</v>
      </c>
      <c r="BO192" s="62">
        <v>0</v>
      </c>
      <c r="BP192" s="62">
        <v>0</v>
      </c>
      <c r="BQ192" s="62">
        <v>0</v>
      </c>
      <c r="BR192" s="63" t="e">
        <f t="shared" si="91"/>
        <v>#DIV/0!</v>
      </c>
      <c r="BS192" s="62">
        <v>0</v>
      </c>
      <c r="BT192" s="62">
        <v>0</v>
      </c>
      <c r="BU192" s="62">
        <v>0</v>
      </c>
      <c r="BV192" s="62">
        <v>0</v>
      </c>
      <c r="BW192" s="62">
        <v>0</v>
      </c>
      <c r="BX192" s="63" t="e">
        <f t="shared" si="92"/>
        <v>#DIV/0!</v>
      </c>
      <c r="BY192" s="62">
        <v>0</v>
      </c>
      <c r="BZ192" s="62">
        <v>0</v>
      </c>
      <c r="CA192" s="62">
        <v>0</v>
      </c>
      <c r="CB192" s="62">
        <v>0</v>
      </c>
      <c r="CC192" s="62">
        <v>0</v>
      </c>
      <c r="CD192" s="63" t="e">
        <f t="shared" si="93"/>
        <v>#DIV/0!</v>
      </c>
      <c r="CE192" s="62">
        <v>0</v>
      </c>
      <c r="CF192" s="62">
        <v>0</v>
      </c>
      <c r="CG192" s="62">
        <v>0</v>
      </c>
      <c r="CH192" s="62">
        <v>0</v>
      </c>
      <c r="CI192" s="62">
        <v>0</v>
      </c>
      <c r="CJ192" s="63" t="e">
        <f t="shared" si="94"/>
        <v>#DIV/0!</v>
      </c>
      <c r="CK192" s="62">
        <v>0</v>
      </c>
      <c r="CL192" s="62">
        <v>0</v>
      </c>
      <c r="CM192" s="62">
        <v>0</v>
      </c>
      <c r="CN192" s="62">
        <v>0</v>
      </c>
      <c r="CO192" s="62">
        <v>0</v>
      </c>
      <c r="CP192" s="63" t="e">
        <f t="shared" si="95"/>
        <v>#DIV/0!</v>
      </c>
      <c r="CQ192" s="62">
        <v>0</v>
      </c>
      <c r="CR192" s="62">
        <v>0</v>
      </c>
      <c r="CS192" s="62">
        <v>0</v>
      </c>
      <c r="CT192" s="62">
        <v>0</v>
      </c>
      <c r="CU192" s="62">
        <v>0</v>
      </c>
      <c r="CV192" s="63" t="e">
        <f t="shared" si="96"/>
        <v>#DIV/0!</v>
      </c>
      <c r="CW192" s="62">
        <v>0</v>
      </c>
      <c r="CX192" s="62">
        <v>0</v>
      </c>
      <c r="CY192" s="62">
        <v>0</v>
      </c>
      <c r="CZ192" s="62">
        <v>0</v>
      </c>
      <c r="DA192" s="62">
        <v>0</v>
      </c>
      <c r="DB192" s="63" t="e">
        <f t="shared" si="97"/>
        <v>#DIV/0!</v>
      </c>
      <c r="DC192" s="62">
        <v>0</v>
      </c>
      <c r="DD192" s="62">
        <v>0</v>
      </c>
    </row>
    <row r="193" spans="1:108" ht="26.45" customHeight="1" x14ac:dyDescent="0.2">
      <c r="A193" s="49">
        <v>1.3</v>
      </c>
      <c r="B193" s="66" t="s">
        <v>417</v>
      </c>
      <c r="C193" s="85">
        <f t="shared" si="74"/>
        <v>100</v>
      </c>
      <c r="D193" s="67" t="s">
        <v>418</v>
      </c>
      <c r="E193" s="68"/>
      <c r="F193" s="69">
        <v>0</v>
      </c>
      <c r="G193" s="70">
        <v>0</v>
      </c>
      <c r="H193" s="71" t="e">
        <f t="shared" si="75"/>
        <v>#DIV/0!</v>
      </c>
      <c r="I193" s="69">
        <v>0</v>
      </c>
      <c r="J193" s="70">
        <v>0</v>
      </c>
      <c r="K193" s="71" t="e">
        <f t="shared" si="76"/>
        <v>#DIV/0!</v>
      </c>
      <c r="L193" s="69">
        <v>0</v>
      </c>
      <c r="M193" s="70">
        <v>0</v>
      </c>
      <c r="N193" s="71" t="e">
        <f t="shared" si="77"/>
        <v>#DIV/0!</v>
      </c>
      <c r="O193" s="69">
        <v>0</v>
      </c>
      <c r="P193" s="70">
        <v>0</v>
      </c>
      <c r="Q193" s="71" t="e">
        <f t="shared" si="78"/>
        <v>#DIV/0!</v>
      </c>
      <c r="R193" s="69">
        <v>0</v>
      </c>
      <c r="S193" s="70">
        <v>0</v>
      </c>
      <c r="T193" s="71" t="e">
        <f t="shared" si="79"/>
        <v>#DIV/0!</v>
      </c>
      <c r="U193" s="69">
        <v>0</v>
      </c>
      <c r="V193" s="70">
        <v>0</v>
      </c>
      <c r="W193" s="71" t="e">
        <f t="shared" si="80"/>
        <v>#DIV/0!</v>
      </c>
      <c r="X193" s="69">
        <v>0</v>
      </c>
      <c r="Y193" s="70">
        <v>0</v>
      </c>
      <c r="Z193" s="71" t="e">
        <f t="shared" si="81"/>
        <v>#DIV/0!</v>
      </c>
      <c r="AA193" s="69">
        <v>0</v>
      </c>
      <c r="AB193" s="70">
        <v>0</v>
      </c>
      <c r="AC193" s="71" t="e">
        <f t="shared" si="82"/>
        <v>#DIV/0!</v>
      </c>
      <c r="AD193" s="69">
        <v>0</v>
      </c>
      <c r="AE193" s="70">
        <v>0</v>
      </c>
      <c r="AF193" s="71" t="e">
        <f t="shared" si="83"/>
        <v>#DIV/0!</v>
      </c>
      <c r="AG193" s="69">
        <v>0</v>
      </c>
      <c r="AH193" s="70">
        <v>0</v>
      </c>
      <c r="AI193" s="71" t="e">
        <f t="shared" si="84"/>
        <v>#DIV/0!</v>
      </c>
      <c r="AJ193" s="69">
        <v>0</v>
      </c>
      <c r="AK193" s="70">
        <v>0</v>
      </c>
      <c r="AL193" s="71" t="e">
        <f t="shared" si="85"/>
        <v>#DIV/0!</v>
      </c>
      <c r="AM193" s="57">
        <v>0</v>
      </c>
      <c r="AN193" s="58"/>
      <c r="AO193" s="64">
        <f t="shared" si="86"/>
        <v>0</v>
      </c>
      <c r="AP193" s="65">
        <f t="shared" si="86"/>
        <v>0</v>
      </c>
      <c r="AR193" s="62">
        <v>0</v>
      </c>
      <c r="AS193" s="62">
        <v>0</v>
      </c>
      <c r="AT193" s="63" t="e">
        <f t="shared" si="87"/>
        <v>#DIV/0!</v>
      </c>
      <c r="AU193" s="62">
        <v>0</v>
      </c>
      <c r="AV193" s="62">
        <v>0</v>
      </c>
      <c r="AW193" s="62">
        <v>0</v>
      </c>
      <c r="AX193" s="62">
        <v>0</v>
      </c>
      <c r="AY193" s="62">
        <v>0</v>
      </c>
      <c r="AZ193" s="63" t="e">
        <f t="shared" si="88"/>
        <v>#DIV/0!</v>
      </c>
      <c r="BA193" s="62">
        <v>0</v>
      </c>
      <c r="BB193" s="62">
        <v>0</v>
      </c>
      <c r="BC193" s="62">
        <v>0</v>
      </c>
      <c r="BD193" s="62">
        <v>0</v>
      </c>
      <c r="BE193" s="62">
        <v>0</v>
      </c>
      <c r="BF193" s="63" t="e">
        <f t="shared" si="89"/>
        <v>#DIV/0!</v>
      </c>
      <c r="BG193" s="62">
        <v>0</v>
      </c>
      <c r="BH193" s="62">
        <v>0</v>
      </c>
      <c r="BI193" s="62">
        <v>0</v>
      </c>
      <c r="BJ193" s="62">
        <v>0</v>
      </c>
      <c r="BK193" s="62">
        <v>0</v>
      </c>
      <c r="BL193" s="63" t="e">
        <f t="shared" si="90"/>
        <v>#DIV/0!</v>
      </c>
      <c r="BM193" s="62">
        <v>0</v>
      </c>
      <c r="BN193" s="62">
        <v>0</v>
      </c>
      <c r="BO193" s="62">
        <v>0</v>
      </c>
      <c r="BP193" s="62">
        <v>0</v>
      </c>
      <c r="BQ193" s="62">
        <v>0</v>
      </c>
      <c r="BR193" s="63" t="e">
        <f t="shared" si="91"/>
        <v>#DIV/0!</v>
      </c>
      <c r="BS193" s="62">
        <v>0</v>
      </c>
      <c r="BT193" s="62">
        <v>0</v>
      </c>
      <c r="BU193" s="62">
        <v>0</v>
      </c>
      <c r="BV193" s="62">
        <v>0</v>
      </c>
      <c r="BW193" s="62">
        <v>0</v>
      </c>
      <c r="BX193" s="63" t="e">
        <f t="shared" si="92"/>
        <v>#DIV/0!</v>
      </c>
      <c r="BY193" s="62">
        <v>0</v>
      </c>
      <c r="BZ193" s="62">
        <v>0</v>
      </c>
      <c r="CA193" s="62">
        <v>0</v>
      </c>
      <c r="CB193" s="62">
        <v>0</v>
      </c>
      <c r="CC193" s="62">
        <v>0</v>
      </c>
      <c r="CD193" s="63" t="e">
        <f t="shared" si="93"/>
        <v>#DIV/0!</v>
      </c>
      <c r="CE193" s="62">
        <v>0</v>
      </c>
      <c r="CF193" s="62">
        <v>0</v>
      </c>
      <c r="CG193" s="62">
        <v>0</v>
      </c>
      <c r="CH193" s="62">
        <v>0</v>
      </c>
      <c r="CI193" s="62">
        <v>0</v>
      </c>
      <c r="CJ193" s="63" t="e">
        <f t="shared" si="94"/>
        <v>#DIV/0!</v>
      </c>
      <c r="CK193" s="62">
        <v>0</v>
      </c>
      <c r="CL193" s="62">
        <v>0</v>
      </c>
      <c r="CM193" s="62">
        <v>0</v>
      </c>
      <c r="CN193" s="62">
        <v>0</v>
      </c>
      <c r="CO193" s="62">
        <v>0</v>
      </c>
      <c r="CP193" s="63" t="e">
        <f t="shared" si="95"/>
        <v>#DIV/0!</v>
      </c>
      <c r="CQ193" s="62">
        <v>0</v>
      </c>
      <c r="CR193" s="62">
        <v>0</v>
      </c>
      <c r="CS193" s="62">
        <v>0</v>
      </c>
      <c r="CT193" s="62">
        <v>0</v>
      </c>
      <c r="CU193" s="62">
        <v>0</v>
      </c>
      <c r="CV193" s="63" t="e">
        <f t="shared" si="96"/>
        <v>#DIV/0!</v>
      </c>
      <c r="CW193" s="62">
        <v>0</v>
      </c>
      <c r="CX193" s="62">
        <v>0</v>
      </c>
      <c r="CY193" s="62">
        <v>0</v>
      </c>
      <c r="CZ193" s="62">
        <v>0</v>
      </c>
      <c r="DA193" s="62">
        <v>0</v>
      </c>
      <c r="DB193" s="63" t="e">
        <f t="shared" si="97"/>
        <v>#DIV/0!</v>
      </c>
      <c r="DC193" s="62">
        <v>0</v>
      </c>
      <c r="DD193" s="62">
        <v>0</v>
      </c>
    </row>
    <row r="194" spans="1:108" ht="26.45" customHeight="1" x14ac:dyDescent="0.2">
      <c r="A194" s="49">
        <v>2124</v>
      </c>
      <c r="B194" s="66" t="s">
        <v>419</v>
      </c>
      <c r="C194" s="85">
        <f t="shared" si="74"/>
        <v>101</v>
      </c>
      <c r="D194" s="67" t="s">
        <v>420</v>
      </c>
      <c r="E194" s="68"/>
      <c r="F194" s="69">
        <v>0</v>
      </c>
      <c r="G194" s="70">
        <v>0</v>
      </c>
      <c r="H194" s="71" t="e">
        <f t="shared" si="75"/>
        <v>#DIV/0!</v>
      </c>
      <c r="I194" s="69">
        <v>0</v>
      </c>
      <c r="J194" s="70">
        <v>0</v>
      </c>
      <c r="K194" s="71" t="e">
        <f t="shared" si="76"/>
        <v>#DIV/0!</v>
      </c>
      <c r="L194" s="69">
        <v>0</v>
      </c>
      <c r="M194" s="70">
        <v>0</v>
      </c>
      <c r="N194" s="71" t="e">
        <f t="shared" si="77"/>
        <v>#DIV/0!</v>
      </c>
      <c r="O194" s="69">
        <v>0</v>
      </c>
      <c r="P194" s="70">
        <v>0</v>
      </c>
      <c r="Q194" s="71" t="e">
        <f t="shared" si="78"/>
        <v>#DIV/0!</v>
      </c>
      <c r="R194" s="69">
        <v>0</v>
      </c>
      <c r="S194" s="70">
        <v>0</v>
      </c>
      <c r="T194" s="71" t="e">
        <f t="shared" si="79"/>
        <v>#DIV/0!</v>
      </c>
      <c r="U194" s="69">
        <v>0</v>
      </c>
      <c r="V194" s="70">
        <v>0</v>
      </c>
      <c r="W194" s="71" t="e">
        <f t="shared" si="80"/>
        <v>#DIV/0!</v>
      </c>
      <c r="X194" s="69">
        <v>0</v>
      </c>
      <c r="Y194" s="70">
        <v>0</v>
      </c>
      <c r="Z194" s="71" t="e">
        <f t="shared" si="81"/>
        <v>#DIV/0!</v>
      </c>
      <c r="AA194" s="69">
        <v>0</v>
      </c>
      <c r="AB194" s="70">
        <v>0</v>
      </c>
      <c r="AC194" s="71" t="e">
        <f t="shared" si="82"/>
        <v>#DIV/0!</v>
      </c>
      <c r="AD194" s="69">
        <v>0</v>
      </c>
      <c r="AE194" s="70">
        <v>0</v>
      </c>
      <c r="AF194" s="71" t="e">
        <f t="shared" si="83"/>
        <v>#DIV/0!</v>
      </c>
      <c r="AG194" s="69">
        <v>0</v>
      </c>
      <c r="AH194" s="70">
        <v>0</v>
      </c>
      <c r="AI194" s="71" t="e">
        <f t="shared" si="84"/>
        <v>#DIV/0!</v>
      </c>
      <c r="AJ194" s="69">
        <v>0</v>
      </c>
      <c r="AK194" s="70">
        <v>0</v>
      </c>
      <c r="AL194" s="71" t="e">
        <f t="shared" si="85"/>
        <v>#DIV/0!</v>
      </c>
      <c r="AM194" s="57">
        <v>0</v>
      </c>
      <c r="AN194" s="58"/>
      <c r="AO194" s="64">
        <f t="shared" si="86"/>
        <v>0</v>
      </c>
      <c r="AP194" s="65">
        <f t="shared" si="86"/>
        <v>0</v>
      </c>
      <c r="AR194" s="62">
        <v>0</v>
      </c>
      <c r="AS194" s="62">
        <v>0</v>
      </c>
      <c r="AT194" s="63" t="e">
        <f t="shared" si="87"/>
        <v>#DIV/0!</v>
      </c>
      <c r="AU194" s="62">
        <v>0</v>
      </c>
      <c r="AV194" s="62">
        <v>0</v>
      </c>
      <c r="AW194" s="62">
        <v>0</v>
      </c>
      <c r="AX194" s="62">
        <v>0</v>
      </c>
      <c r="AY194" s="62">
        <v>0</v>
      </c>
      <c r="AZ194" s="63" t="e">
        <f t="shared" si="88"/>
        <v>#DIV/0!</v>
      </c>
      <c r="BA194" s="62">
        <v>0</v>
      </c>
      <c r="BB194" s="62">
        <v>0</v>
      </c>
      <c r="BC194" s="62">
        <v>0</v>
      </c>
      <c r="BD194" s="62">
        <v>0</v>
      </c>
      <c r="BE194" s="62">
        <v>0</v>
      </c>
      <c r="BF194" s="63" t="e">
        <f t="shared" si="89"/>
        <v>#DIV/0!</v>
      </c>
      <c r="BG194" s="62">
        <v>0</v>
      </c>
      <c r="BH194" s="62">
        <v>0</v>
      </c>
      <c r="BI194" s="62">
        <v>0</v>
      </c>
      <c r="BJ194" s="62">
        <v>0</v>
      </c>
      <c r="BK194" s="62">
        <v>0</v>
      </c>
      <c r="BL194" s="63" t="e">
        <f t="shared" si="90"/>
        <v>#DIV/0!</v>
      </c>
      <c r="BM194" s="62">
        <v>0</v>
      </c>
      <c r="BN194" s="62">
        <v>0</v>
      </c>
      <c r="BO194" s="62">
        <v>0</v>
      </c>
      <c r="BP194" s="62">
        <v>0</v>
      </c>
      <c r="BQ194" s="62">
        <v>0</v>
      </c>
      <c r="BR194" s="63" t="e">
        <f t="shared" si="91"/>
        <v>#DIV/0!</v>
      </c>
      <c r="BS194" s="62">
        <v>0</v>
      </c>
      <c r="BT194" s="62">
        <v>0</v>
      </c>
      <c r="BU194" s="62">
        <v>0</v>
      </c>
      <c r="BV194" s="62">
        <v>0</v>
      </c>
      <c r="BW194" s="62">
        <v>0</v>
      </c>
      <c r="BX194" s="63" t="e">
        <f t="shared" si="92"/>
        <v>#DIV/0!</v>
      </c>
      <c r="BY194" s="62">
        <v>0</v>
      </c>
      <c r="BZ194" s="62">
        <v>0</v>
      </c>
      <c r="CA194" s="62">
        <v>0</v>
      </c>
      <c r="CB194" s="62">
        <v>0</v>
      </c>
      <c r="CC194" s="62">
        <v>0</v>
      </c>
      <c r="CD194" s="63" t="e">
        <f t="shared" si="93"/>
        <v>#DIV/0!</v>
      </c>
      <c r="CE194" s="62">
        <v>0</v>
      </c>
      <c r="CF194" s="62">
        <v>0</v>
      </c>
      <c r="CG194" s="62">
        <v>0</v>
      </c>
      <c r="CH194" s="62">
        <v>0</v>
      </c>
      <c r="CI194" s="62">
        <v>0</v>
      </c>
      <c r="CJ194" s="63" t="e">
        <f t="shared" si="94"/>
        <v>#DIV/0!</v>
      </c>
      <c r="CK194" s="62">
        <v>0</v>
      </c>
      <c r="CL194" s="62">
        <v>0</v>
      </c>
      <c r="CM194" s="62">
        <v>0</v>
      </c>
      <c r="CN194" s="62">
        <v>0</v>
      </c>
      <c r="CO194" s="62">
        <v>0</v>
      </c>
      <c r="CP194" s="63" t="e">
        <f t="shared" si="95"/>
        <v>#DIV/0!</v>
      </c>
      <c r="CQ194" s="62">
        <v>0</v>
      </c>
      <c r="CR194" s="62">
        <v>0</v>
      </c>
      <c r="CS194" s="62">
        <v>0</v>
      </c>
      <c r="CT194" s="62">
        <v>0</v>
      </c>
      <c r="CU194" s="62">
        <v>0</v>
      </c>
      <c r="CV194" s="63" t="e">
        <f t="shared" si="96"/>
        <v>#DIV/0!</v>
      </c>
      <c r="CW194" s="62">
        <v>0</v>
      </c>
      <c r="CX194" s="62">
        <v>0</v>
      </c>
      <c r="CY194" s="62">
        <v>0</v>
      </c>
      <c r="CZ194" s="62">
        <v>0</v>
      </c>
      <c r="DA194" s="62">
        <v>0</v>
      </c>
      <c r="DB194" s="63" t="e">
        <f t="shared" si="97"/>
        <v>#DIV/0!</v>
      </c>
      <c r="DC194" s="62">
        <v>0</v>
      </c>
      <c r="DD194" s="62">
        <v>0</v>
      </c>
    </row>
    <row r="195" spans="1:108" ht="26.45" customHeight="1" x14ac:dyDescent="0.2">
      <c r="A195" s="49">
        <v>750</v>
      </c>
      <c r="B195" s="66" t="s">
        <v>421</v>
      </c>
      <c r="C195" s="85">
        <f t="shared" si="74"/>
        <v>102</v>
      </c>
      <c r="D195" s="67" t="s">
        <v>422</v>
      </c>
      <c r="E195" s="68"/>
      <c r="F195" s="69">
        <v>0</v>
      </c>
      <c r="G195" s="70">
        <v>0</v>
      </c>
      <c r="H195" s="71" t="e">
        <f t="shared" si="75"/>
        <v>#DIV/0!</v>
      </c>
      <c r="I195" s="69">
        <v>0</v>
      </c>
      <c r="J195" s="70">
        <v>0</v>
      </c>
      <c r="K195" s="71" t="e">
        <f t="shared" si="76"/>
        <v>#DIV/0!</v>
      </c>
      <c r="L195" s="69">
        <v>0</v>
      </c>
      <c r="M195" s="70">
        <v>0</v>
      </c>
      <c r="N195" s="71" t="e">
        <f t="shared" si="77"/>
        <v>#DIV/0!</v>
      </c>
      <c r="O195" s="69">
        <v>0</v>
      </c>
      <c r="P195" s="70">
        <v>0</v>
      </c>
      <c r="Q195" s="71" t="e">
        <f t="shared" si="78"/>
        <v>#DIV/0!</v>
      </c>
      <c r="R195" s="69">
        <v>0</v>
      </c>
      <c r="S195" s="70">
        <v>0</v>
      </c>
      <c r="T195" s="71" t="e">
        <f t="shared" si="79"/>
        <v>#DIV/0!</v>
      </c>
      <c r="U195" s="69">
        <v>0</v>
      </c>
      <c r="V195" s="70">
        <v>0</v>
      </c>
      <c r="W195" s="71" t="e">
        <f t="shared" si="80"/>
        <v>#DIV/0!</v>
      </c>
      <c r="X195" s="69">
        <v>0</v>
      </c>
      <c r="Y195" s="70">
        <v>0</v>
      </c>
      <c r="Z195" s="71" t="e">
        <f t="shared" si="81"/>
        <v>#DIV/0!</v>
      </c>
      <c r="AA195" s="69">
        <v>0</v>
      </c>
      <c r="AB195" s="70">
        <v>0</v>
      </c>
      <c r="AC195" s="71" t="e">
        <f t="shared" si="82"/>
        <v>#DIV/0!</v>
      </c>
      <c r="AD195" s="69">
        <v>0</v>
      </c>
      <c r="AE195" s="70">
        <v>0</v>
      </c>
      <c r="AF195" s="71" t="e">
        <f t="shared" si="83"/>
        <v>#DIV/0!</v>
      </c>
      <c r="AG195" s="69">
        <v>0</v>
      </c>
      <c r="AH195" s="70">
        <v>0</v>
      </c>
      <c r="AI195" s="71" t="e">
        <f t="shared" si="84"/>
        <v>#DIV/0!</v>
      </c>
      <c r="AJ195" s="69">
        <v>0</v>
      </c>
      <c r="AK195" s="70">
        <v>0</v>
      </c>
      <c r="AL195" s="71" t="e">
        <f t="shared" si="85"/>
        <v>#DIV/0!</v>
      </c>
      <c r="AM195" s="57">
        <v>0</v>
      </c>
      <c r="AN195" s="58"/>
      <c r="AO195" s="64">
        <f t="shared" si="86"/>
        <v>0</v>
      </c>
      <c r="AP195" s="65">
        <f t="shared" si="86"/>
        <v>0</v>
      </c>
      <c r="AR195" s="62">
        <v>0</v>
      </c>
      <c r="AS195" s="62">
        <v>0</v>
      </c>
      <c r="AT195" s="63" t="e">
        <f t="shared" si="87"/>
        <v>#DIV/0!</v>
      </c>
      <c r="AU195" s="62">
        <v>0</v>
      </c>
      <c r="AV195" s="62">
        <v>0</v>
      </c>
      <c r="AW195" s="62">
        <v>0</v>
      </c>
      <c r="AX195" s="62">
        <v>0</v>
      </c>
      <c r="AY195" s="62">
        <v>0</v>
      </c>
      <c r="AZ195" s="63" t="e">
        <f t="shared" si="88"/>
        <v>#DIV/0!</v>
      </c>
      <c r="BA195" s="62">
        <v>0</v>
      </c>
      <c r="BB195" s="62">
        <v>0</v>
      </c>
      <c r="BC195" s="62">
        <v>0</v>
      </c>
      <c r="BD195" s="62">
        <v>0</v>
      </c>
      <c r="BE195" s="62">
        <v>0</v>
      </c>
      <c r="BF195" s="63" t="e">
        <f t="shared" si="89"/>
        <v>#DIV/0!</v>
      </c>
      <c r="BG195" s="62">
        <v>0</v>
      </c>
      <c r="BH195" s="62">
        <v>0</v>
      </c>
      <c r="BI195" s="62">
        <v>0</v>
      </c>
      <c r="BJ195" s="62">
        <v>0</v>
      </c>
      <c r="BK195" s="62">
        <v>0</v>
      </c>
      <c r="BL195" s="63" t="e">
        <f t="shared" si="90"/>
        <v>#DIV/0!</v>
      </c>
      <c r="BM195" s="62">
        <v>0</v>
      </c>
      <c r="BN195" s="62">
        <v>0</v>
      </c>
      <c r="BO195" s="62">
        <v>0</v>
      </c>
      <c r="BP195" s="62">
        <v>0</v>
      </c>
      <c r="BQ195" s="62">
        <v>0</v>
      </c>
      <c r="BR195" s="63" t="e">
        <f t="shared" si="91"/>
        <v>#DIV/0!</v>
      </c>
      <c r="BS195" s="62">
        <v>0</v>
      </c>
      <c r="BT195" s="62">
        <v>0</v>
      </c>
      <c r="BU195" s="62">
        <v>0</v>
      </c>
      <c r="BV195" s="62">
        <v>0</v>
      </c>
      <c r="BW195" s="62">
        <v>0</v>
      </c>
      <c r="BX195" s="63" t="e">
        <f t="shared" si="92"/>
        <v>#DIV/0!</v>
      </c>
      <c r="BY195" s="62">
        <v>0</v>
      </c>
      <c r="BZ195" s="62">
        <v>0</v>
      </c>
      <c r="CA195" s="62">
        <v>0</v>
      </c>
      <c r="CB195" s="62">
        <v>0</v>
      </c>
      <c r="CC195" s="62">
        <v>0</v>
      </c>
      <c r="CD195" s="63" t="e">
        <f t="shared" si="93"/>
        <v>#DIV/0!</v>
      </c>
      <c r="CE195" s="62">
        <v>0</v>
      </c>
      <c r="CF195" s="62">
        <v>0</v>
      </c>
      <c r="CG195" s="62">
        <v>0</v>
      </c>
      <c r="CH195" s="62">
        <v>0</v>
      </c>
      <c r="CI195" s="62">
        <v>0</v>
      </c>
      <c r="CJ195" s="63" t="e">
        <f t="shared" si="94"/>
        <v>#DIV/0!</v>
      </c>
      <c r="CK195" s="62">
        <v>0</v>
      </c>
      <c r="CL195" s="62">
        <v>0</v>
      </c>
      <c r="CM195" s="62">
        <v>0</v>
      </c>
      <c r="CN195" s="62">
        <v>0</v>
      </c>
      <c r="CO195" s="62">
        <v>0</v>
      </c>
      <c r="CP195" s="63" t="e">
        <f t="shared" si="95"/>
        <v>#DIV/0!</v>
      </c>
      <c r="CQ195" s="62">
        <v>0</v>
      </c>
      <c r="CR195" s="62">
        <v>0</v>
      </c>
      <c r="CS195" s="62">
        <v>0</v>
      </c>
      <c r="CT195" s="62">
        <v>0</v>
      </c>
      <c r="CU195" s="62">
        <v>0</v>
      </c>
      <c r="CV195" s="63" t="e">
        <f t="shared" si="96"/>
        <v>#DIV/0!</v>
      </c>
      <c r="CW195" s="62">
        <v>0</v>
      </c>
      <c r="CX195" s="62">
        <v>0</v>
      </c>
      <c r="CY195" s="62">
        <v>0</v>
      </c>
      <c r="CZ195" s="62">
        <v>0</v>
      </c>
      <c r="DA195" s="62">
        <v>0</v>
      </c>
      <c r="DB195" s="63" t="e">
        <f t="shared" si="97"/>
        <v>#DIV/0!</v>
      </c>
      <c r="DC195" s="62">
        <v>0</v>
      </c>
      <c r="DD195" s="62">
        <v>0</v>
      </c>
    </row>
    <row r="196" spans="1:108" ht="26.45" customHeight="1" x14ac:dyDescent="0.2">
      <c r="A196" s="49">
        <v>22.5</v>
      </c>
      <c r="B196" s="66" t="s">
        <v>423</v>
      </c>
      <c r="C196" s="85">
        <f t="shared" si="74"/>
        <v>103</v>
      </c>
      <c r="D196" s="67" t="s">
        <v>424</v>
      </c>
      <c r="E196" s="68" t="s">
        <v>25</v>
      </c>
      <c r="F196" s="69">
        <v>-65</v>
      </c>
      <c r="G196" s="70">
        <v>0</v>
      </c>
      <c r="H196" s="71" t="e">
        <f t="shared" si="75"/>
        <v>#DIV/0!</v>
      </c>
      <c r="I196" s="69">
        <v>-26</v>
      </c>
      <c r="J196" s="70">
        <v>0</v>
      </c>
      <c r="K196" s="71" t="e">
        <f t="shared" si="76"/>
        <v>#DIV/0!</v>
      </c>
      <c r="L196" s="69">
        <v>-15.410000026226044</v>
      </c>
      <c r="M196" s="70">
        <v>0</v>
      </c>
      <c r="N196" s="71" t="e">
        <f t="shared" si="77"/>
        <v>#DIV/0!</v>
      </c>
      <c r="O196" s="69">
        <v>-33.229999959468842</v>
      </c>
      <c r="P196" s="70">
        <v>0</v>
      </c>
      <c r="Q196" s="71" t="e">
        <f t="shared" si="78"/>
        <v>#DIV/0!</v>
      </c>
      <c r="R196" s="69">
        <v>-40.810000151395798</v>
      </c>
      <c r="S196" s="70">
        <v>0</v>
      </c>
      <c r="T196" s="71" t="e">
        <f t="shared" si="79"/>
        <v>#DIV/0!</v>
      </c>
      <c r="U196" s="69">
        <v>-17.660000026226044</v>
      </c>
      <c r="V196" s="70">
        <v>0</v>
      </c>
      <c r="W196" s="71" t="e">
        <f t="shared" si="80"/>
        <v>#DIV/0!</v>
      </c>
      <c r="X196" s="69">
        <v>-35.979999989271164</v>
      </c>
      <c r="Y196" s="70">
        <v>0</v>
      </c>
      <c r="Z196" s="71" t="e">
        <f t="shared" si="81"/>
        <v>#DIV/0!</v>
      </c>
      <c r="AA196" s="69">
        <v>-6.9900000393390656</v>
      </c>
      <c r="AB196" s="70">
        <v>0</v>
      </c>
      <c r="AC196" s="71" t="e">
        <f t="shared" si="82"/>
        <v>#DIV/0!</v>
      </c>
      <c r="AD196" s="69">
        <v>-65.990000009536743</v>
      </c>
      <c r="AE196" s="70">
        <v>0</v>
      </c>
      <c r="AF196" s="71" t="e">
        <f t="shared" si="83"/>
        <v>#DIV/0!</v>
      </c>
      <c r="AG196" s="69">
        <v>0</v>
      </c>
      <c r="AH196" s="70">
        <v>0</v>
      </c>
      <c r="AI196" s="71" t="e">
        <f t="shared" si="84"/>
        <v>#DIV/0!</v>
      </c>
      <c r="AJ196" s="69">
        <v>-307.0700002014637</v>
      </c>
      <c r="AK196" s="70">
        <v>0</v>
      </c>
      <c r="AL196" s="71" t="e">
        <f t="shared" si="85"/>
        <v>#DIV/0!</v>
      </c>
      <c r="AM196" s="57">
        <v>0</v>
      </c>
      <c r="AN196" s="58"/>
      <c r="AO196" s="64">
        <f t="shared" si="86"/>
        <v>-307.0700002014637</v>
      </c>
      <c r="AP196" s="65">
        <f t="shared" si="86"/>
        <v>0</v>
      </c>
      <c r="AR196" s="62">
        <v>-638.24000062048435</v>
      </c>
      <c r="AS196" s="62">
        <v>0</v>
      </c>
      <c r="AT196" s="63" t="e">
        <f t="shared" si="87"/>
        <v>#DIV/0!</v>
      </c>
      <c r="AU196" s="62">
        <v>103</v>
      </c>
      <c r="AV196" s="62">
        <v>0</v>
      </c>
      <c r="AW196" s="62">
        <v>0</v>
      </c>
      <c r="AX196" s="62">
        <v>-617.52000024914742</v>
      </c>
      <c r="AY196" s="62">
        <v>0</v>
      </c>
      <c r="AZ196" s="63" t="e">
        <f t="shared" si="88"/>
        <v>#DIV/0!</v>
      </c>
      <c r="BA196" s="62">
        <v>7</v>
      </c>
      <c r="BB196" s="62">
        <v>0</v>
      </c>
      <c r="BC196" s="62">
        <v>0</v>
      </c>
      <c r="BD196" s="62">
        <v>-707.10999977588654</v>
      </c>
      <c r="BE196" s="62">
        <v>0</v>
      </c>
      <c r="BF196" s="63" t="e">
        <f t="shared" si="89"/>
        <v>#DIV/0!</v>
      </c>
      <c r="BG196" s="62">
        <v>7</v>
      </c>
      <c r="BH196" s="62">
        <v>0</v>
      </c>
      <c r="BI196" s="62">
        <v>0</v>
      </c>
      <c r="BJ196" s="62">
        <v>-790.10000003874302</v>
      </c>
      <c r="BK196" s="62">
        <v>0</v>
      </c>
      <c r="BL196" s="63" t="e">
        <f t="shared" si="90"/>
        <v>#DIV/0!</v>
      </c>
      <c r="BM196" s="62">
        <v>0</v>
      </c>
      <c r="BN196" s="62">
        <v>0</v>
      </c>
      <c r="BO196" s="62">
        <v>0</v>
      </c>
      <c r="BP196" s="62">
        <v>-957.56000128388405</v>
      </c>
      <c r="BQ196" s="62">
        <v>0</v>
      </c>
      <c r="BR196" s="63" t="e">
        <f t="shared" si="91"/>
        <v>#DIV/0!</v>
      </c>
      <c r="BS196" s="62">
        <v>0</v>
      </c>
      <c r="BT196" s="62">
        <v>0</v>
      </c>
      <c r="BU196" s="62">
        <v>0</v>
      </c>
      <c r="BV196" s="62">
        <v>-437.47000028192997</v>
      </c>
      <c r="BW196" s="62">
        <v>0</v>
      </c>
      <c r="BX196" s="63" t="e">
        <f t="shared" si="92"/>
        <v>#DIV/0!</v>
      </c>
      <c r="BY196" s="62">
        <v>0</v>
      </c>
      <c r="BZ196" s="62">
        <v>0</v>
      </c>
      <c r="CA196" s="62">
        <v>0</v>
      </c>
      <c r="CB196" s="62">
        <v>-573.22000020742416</v>
      </c>
      <c r="CC196" s="62">
        <v>0</v>
      </c>
      <c r="CD196" s="63" t="e">
        <f t="shared" si="93"/>
        <v>#DIV/0!</v>
      </c>
      <c r="CE196" s="62">
        <v>0</v>
      </c>
      <c r="CF196" s="62">
        <v>0</v>
      </c>
      <c r="CG196" s="62">
        <v>0</v>
      </c>
      <c r="CH196" s="62">
        <v>-477.88000037148595</v>
      </c>
      <c r="CI196" s="62">
        <v>0</v>
      </c>
      <c r="CJ196" s="63" t="e">
        <f t="shared" si="94"/>
        <v>#DIV/0!</v>
      </c>
      <c r="CK196" s="62">
        <v>0</v>
      </c>
      <c r="CL196" s="62">
        <v>0</v>
      </c>
      <c r="CM196" s="62">
        <v>0</v>
      </c>
      <c r="CN196" s="62">
        <v>-308.56999969482422</v>
      </c>
      <c r="CO196" s="62">
        <v>0</v>
      </c>
      <c r="CP196" s="63" t="e">
        <f t="shared" si="95"/>
        <v>#DIV/0!</v>
      </c>
      <c r="CQ196" s="62">
        <v>0</v>
      </c>
      <c r="CR196" s="62">
        <v>0</v>
      </c>
      <c r="CS196" s="62">
        <v>0</v>
      </c>
      <c r="CT196" s="62">
        <v>-292.08000043779612</v>
      </c>
      <c r="CU196" s="62">
        <v>0</v>
      </c>
      <c r="CV196" s="63" t="e">
        <f t="shared" si="96"/>
        <v>#DIV/0!</v>
      </c>
      <c r="CW196" s="62">
        <v>0</v>
      </c>
      <c r="CX196" s="62">
        <v>0</v>
      </c>
      <c r="CY196" s="62">
        <v>0</v>
      </c>
      <c r="CZ196" s="62">
        <v>-307.0700002014637</v>
      </c>
      <c r="DA196" s="62">
        <v>0</v>
      </c>
      <c r="DB196" s="63" t="e">
        <f t="shared" si="97"/>
        <v>#DIV/0!</v>
      </c>
      <c r="DC196" s="62">
        <v>0</v>
      </c>
      <c r="DD196" s="62">
        <v>0</v>
      </c>
    </row>
    <row r="197" spans="1:108" ht="26.45" customHeight="1" x14ac:dyDescent="0.2">
      <c r="A197" s="49">
        <v>210</v>
      </c>
      <c r="B197" s="66" t="s">
        <v>425</v>
      </c>
      <c r="C197" s="85">
        <f t="shared" si="74"/>
        <v>104</v>
      </c>
      <c r="D197" s="67" t="s">
        <v>426</v>
      </c>
      <c r="E197" s="68"/>
      <c r="F197" s="69">
        <v>0</v>
      </c>
      <c r="G197" s="70">
        <v>0</v>
      </c>
      <c r="H197" s="71" t="e">
        <f t="shared" si="75"/>
        <v>#DIV/0!</v>
      </c>
      <c r="I197" s="69">
        <v>0</v>
      </c>
      <c r="J197" s="70">
        <v>0</v>
      </c>
      <c r="K197" s="71" t="e">
        <f t="shared" si="76"/>
        <v>#DIV/0!</v>
      </c>
      <c r="L197" s="69">
        <v>0</v>
      </c>
      <c r="M197" s="70">
        <v>0</v>
      </c>
      <c r="N197" s="71" t="e">
        <f t="shared" si="77"/>
        <v>#DIV/0!</v>
      </c>
      <c r="O197" s="69">
        <v>0</v>
      </c>
      <c r="P197" s="70">
        <v>0</v>
      </c>
      <c r="Q197" s="71" t="e">
        <f t="shared" si="78"/>
        <v>#DIV/0!</v>
      </c>
      <c r="R197" s="69">
        <v>0</v>
      </c>
      <c r="S197" s="70">
        <v>0</v>
      </c>
      <c r="T197" s="71" t="e">
        <f t="shared" si="79"/>
        <v>#DIV/0!</v>
      </c>
      <c r="U197" s="69">
        <v>0</v>
      </c>
      <c r="V197" s="70">
        <v>0</v>
      </c>
      <c r="W197" s="71" t="e">
        <f t="shared" si="80"/>
        <v>#DIV/0!</v>
      </c>
      <c r="X197" s="69">
        <v>0</v>
      </c>
      <c r="Y197" s="70">
        <v>0</v>
      </c>
      <c r="Z197" s="71" t="e">
        <f t="shared" si="81"/>
        <v>#DIV/0!</v>
      </c>
      <c r="AA197" s="69">
        <v>0</v>
      </c>
      <c r="AB197" s="70">
        <v>0</v>
      </c>
      <c r="AC197" s="71" t="e">
        <f t="shared" si="82"/>
        <v>#DIV/0!</v>
      </c>
      <c r="AD197" s="69">
        <v>0</v>
      </c>
      <c r="AE197" s="70">
        <v>0</v>
      </c>
      <c r="AF197" s="71" t="e">
        <f t="shared" si="83"/>
        <v>#DIV/0!</v>
      </c>
      <c r="AG197" s="69">
        <v>0</v>
      </c>
      <c r="AH197" s="70">
        <v>0</v>
      </c>
      <c r="AI197" s="71" t="e">
        <f t="shared" si="84"/>
        <v>#DIV/0!</v>
      </c>
      <c r="AJ197" s="69">
        <v>0</v>
      </c>
      <c r="AK197" s="70">
        <v>0</v>
      </c>
      <c r="AL197" s="71" t="e">
        <f t="shared" si="85"/>
        <v>#DIV/0!</v>
      </c>
      <c r="AM197" s="57">
        <v>0</v>
      </c>
      <c r="AN197" s="58"/>
      <c r="AO197" s="64">
        <f t="shared" si="86"/>
        <v>0</v>
      </c>
      <c r="AP197" s="65">
        <f t="shared" si="86"/>
        <v>0</v>
      </c>
      <c r="AR197" s="62">
        <v>0</v>
      </c>
      <c r="AS197" s="62">
        <v>0</v>
      </c>
      <c r="AT197" s="63" t="e">
        <f t="shared" si="87"/>
        <v>#DIV/0!</v>
      </c>
      <c r="AU197" s="62">
        <v>0</v>
      </c>
      <c r="AV197" s="62">
        <v>0</v>
      </c>
      <c r="AW197" s="62">
        <v>0</v>
      </c>
      <c r="AX197" s="62">
        <v>0</v>
      </c>
      <c r="AY197" s="62">
        <v>0</v>
      </c>
      <c r="AZ197" s="63" t="e">
        <f t="shared" si="88"/>
        <v>#DIV/0!</v>
      </c>
      <c r="BA197" s="62">
        <v>0</v>
      </c>
      <c r="BB197" s="62">
        <v>0</v>
      </c>
      <c r="BC197" s="62">
        <v>0</v>
      </c>
      <c r="BD197" s="62">
        <v>0</v>
      </c>
      <c r="BE197" s="62">
        <v>0</v>
      </c>
      <c r="BF197" s="63" t="e">
        <f t="shared" si="89"/>
        <v>#DIV/0!</v>
      </c>
      <c r="BG197" s="62">
        <v>0</v>
      </c>
      <c r="BH197" s="62">
        <v>0</v>
      </c>
      <c r="BI197" s="62">
        <v>0</v>
      </c>
      <c r="BJ197" s="62">
        <v>0</v>
      </c>
      <c r="BK197" s="62">
        <v>0</v>
      </c>
      <c r="BL197" s="63" t="e">
        <f t="shared" si="90"/>
        <v>#DIV/0!</v>
      </c>
      <c r="BM197" s="62">
        <v>0</v>
      </c>
      <c r="BN197" s="62">
        <v>0</v>
      </c>
      <c r="BO197" s="62">
        <v>0</v>
      </c>
      <c r="BP197" s="62">
        <v>0</v>
      </c>
      <c r="BQ197" s="62">
        <v>0</v>
      </c>
      <c r="BR197" s="63" t="e">
        <f t="shared" si="91"/>
        <v>#DIV/0!</v>
      </c>
      <c r="BS197" s="62">
        <v>0</v>
      </c>
      <c r="BT197" s="62">
        <v>0</v>
      </c>
      <c r="BU197" s="62">
        <v>0</v>
      </c>
      <c r="BV197" s="62">
        <v>0</v>
      </c>
      <c r="BW197" s="62">
        <v>0</v>
      </c>
      <c r="BX197" s="63" t="e">
        <f t="shared" si="92"/>
        <v>#DIV/0!</v>
      </c>
      <c r="BY197" s="62">
        <v>0</v>
      </c>
      <c r="BZ197" s="62">
        <v>0</v>
      </c>
      <c r="CA197" s="62">
        <v>0</v>
      </c>
      <c r="CB197" s="62">
        <v>0</v>
      </c>
      <c r="CC197" s="62">
        <v>0</v>
      </c>
      <c r="CD197" s="63" t="e">
        <f t="shared" si="93"/>
        <v>#DIV/0!</v>
      </c>
      <c r="CE197" s="62">
        <v>0</v>
      </c>
      <c r="CF197" s="62">
        <v>0</v>
      </c>
      <c r="CG197" s="62">
        <v>0</v>
      </c>
      <c r="CH197" s="62">
        <v>0</v>
      </c>
      <c r="CI197" s="62">
        <v>0</v>
      </c>
      <c r="CJ197" s="63" t="e">
        <f t="shared" si="94"/>
        <v>#DIV/0!</v>
      </c>
      <c r="CK197" s="62">
        <v>0</v>
      </c>
      <c r="CL197" s="62">
        <v>0</v>
      </c>
      <c r="CM197" s="62">
        <v>0</v>
      </c>
      <c r="CN197" s="62">
        <v>0</v>
      </c>
      <c r="CO197" s="62">
        <v>0</v>
      </c>
      <c r="CP197" s="63" t="e">
        <f t="shared" si="95"/>
        <v>#DIV/0!</v>
      </c>
      <c r="CQ197" s="62">
        <v>0</v>
      </c>
      <c r="CR197" s="62">
        <v>0</v>
      </c>
      <c r="CS197" s="62">
        <v>0</v>
      </c>
      <c r="CT197" s="62">
        <v>0</v>
      </c>
      <c r="CU197" s="62">
        <v>0</v>
      </c>
      <c r="CV197" s="63" t="e">
        <f t="shared" si="96"/>
        <v>#DIV/0!</v>
      </c>
      <c r="CW197" s="62">
        <v>0</v>
      </c>
      <c r="CX197" s="62">
        <v>0</v>
      </c>
      <c r="CY197" s="62">
        <v>0</v>
      </c>
      <c r="CZ197" s="62">
        <v>0</v>
      </c>
      <c r="DA197" s="62">
        <v>0</v>
      </c>
      <c r="DB197" s="63" t="e">
        <f t="shared" si="97"/>
        <v>#DIV/0!</v>
      </c>
      <c r="DC197" s="62">
        <v>0</v>
      </c>
      <c r="DD197" s="62">
        <v>0</v>
      </c>
    </row>
    <row r="198" spans="1:108" ht="26.45" customHeight="1" x14ac:dyDescent="0.2">
      <c r="A198" s="49">
        <v>600</v>
      </c>
      <c r="B198" s="66" t="s">
        <v>427</v>
      </c>
      <c r="C198" s="85">
        <f t="shared" si="74"/>
        <v>105</v>
      </c>
      <c r="D198" s="67" t="s">
        <v>428</v>
      </c>
      <c r="E198" s="68"/>
      <c r="F198" s="69">
        <v>0</v>
      </c>
      <c r="G198" s="70">
        <v>0</v>
      </c>
      <c r="H198" s="71" t="e">
        <f t="shared" si="75"/>
        <v>#DIV/0!</v>
      </c>
      <c r="I198" s="69">
        <v>0</v>
      </c>
      <c r="J198" s="70">
        <v>0</v>
      </c>
      <c r="K198" s="71" t="e">
        <f t="shared" si="76"/>
        <v>#DIV/0!</v>
      </c>
      <c r="L198" s="69">
        <v>0</v>
      </c>
      <c r="M198" s="70">
        <v>0</v>
      </c>
      <c r="N198" s="71" t="e">
        <f t="shared" si="77"/>
        <v>#DIV/0!</v>
      </c>
      <c r="O198" s="69">
        <v>0</v>
      </c>
      <c r="P198" s="70">
        <v>0</v>
      </c>
      <c r="Q198" s="71" t="e">
        <f t="shared" si="78"/>
        <v>#DIV/0!</v>
      </c>
      <c r="R198" s="69">
        <v>0</v>
      </c>
      <c r="S198" s="70">
        <v>0</v>
      </c>
      <c r="T198" s="71" t="e">
        <f t="shared" si="79"/>
        <v>#DIV/0!</v>
      </c>
      <c r="U198" s="69">
        <v>0</v>
      </c>
      <c r="V198" s="70">
        <v>0</v>
      </c>
      <c r="W198" s="71" t="e">
        <f t="shared" si="80"/>
        <v>#DIV/0!</v>
      </c>
      <c r="X198" s="69">
        <v>0</v>
      </c>
      <c r="Y198" s="70">
        <v>0</v>
      </c>
      <c r="Z198" s="71" t="e">
        <f t="shared" si="81"/>
        <v>#DIV/0!</v>
      </c>
      <c r="AA198" s="69">
        <v>0</v>
      </c>
      <c r="AB198" s="70">
        <v>0</v>
      </c>
      <c r="AC198" s="71" t="e">
        <f t="shared" si="82"/>
        <v>#DIV/0!</v>
      </c>
      <c r="AD198" s="69">
        <v>0</v>
      </c>
      <c r="AE198" s="70">
        <v>0</v>
      </c>
      <c r="AF198" s="71" t="e">
        <f t="shared" si="83"/>
        <v>#DIV/0!</v>
      </c>
      <c r="AG198" s="69">
        <v>0</v>
      </c>
      <c r="AH198" s="70">
        <v>0</v>
      </c>
      <c r="AI198" s="71" t="e">
        <f t="shared" si="84"/>
        <v>#DIV/0!</v>
      </c>
      <c r="AJ198" s="69">
        <v>0</v>
      </c>
      <c r="AK198" s="70">
        <v>0</v>
      </c>
      <c r="AL198" s="71" t="e">
        <f t="shared" si="85"/>
        <v>#DIV/0!</v>
      </c>
      <c r="AM198" s="57">
        <v>0</v>
      </c>
      <c r="AN198" s="58"/>
      <c r="AO198" s="64">
        <f t="shared" si="86"/>
        <v>0</v>
      </c>
      <c r="AP198" s="65">
        <f t="shared" si="86"/>
        <v>0</v>
      </c>
      <c r="AR198" s="62">
        <v>0</v>
      </c>
      <c r="AS198" s="62">
        <v>0</v>
      </c>
      <c r="AT198" s="63" t="e">
        <f t="shared" si="87"/>
        <v>#DIV/0!</v>
      </c>
      <c r="AU198" s="62">
        <v>0</v>
      </c>
      <c r="AV198" s="62">
        <v>0</v>
      </c>
      <c r="AW198" s="62">
        <v>0</v>
      </c>
      <c r="AX198" s="62">
        <v>0</v>
      </c>
      <c r="AY198" s="62">
        <v>0</v>
      </c>
      <c r="AZ198" s="63" t="e">
        <f t="shared" si="88"/>
        <v>#DIV/0!</v>
      </c>
      <c r="BA198" s="62">
        <v>0</v>
      </c>
      <c r="BB198" s="62">
        <v>0</v>
      </c>
      <c r="BC198" s="62">
        <v>0</v>
      </c>
      <c r="BD198" s="62">
        <v>0</v>
      </c>
      <c r="BE198" s="62">
        <v>0</v>
      </c>
      <c r="BF198" s="63" t="e">
        <f t="shared" si="89"/>
        <v>#DIV/0!</v>
      </c>
      <c r="BG198" s="62">
        <v>0</v>
      </c>
      <c r="BH198" s="62">
        <v>0</v>
      </c>
      <c r="BI198" s="62">
        <v>0</v>
      </c>
      <c r="BJ198" s="62">
        <v>0</v>
      </c>
      <c r="BK198" s="62">
        <v>0</v>
      </c>
      <c r="BL198" s="63" t="e">
        <f t="shared" si="90"/>
        <v>#DIV/0!</v>
      </c>
      <c r="BM198" s="62">
        <v>0</v>
      </c>
      <c r="BN198" s="62">
        <v>0</v>
      </c>
      <c r="BO198" s="62">
        <v>0</v>
      </c>
      <c r="BP198" s="62">
        <v>0</v>
      </c>
      <c r="BQ198" s="62">
        <v>0</v>
      </c>
      <c r="BR198" s="63" t="e">
        <f t="shared" si="91"/>
        <v>#DIV/0!</v>
      </c>
      <c r="BS198" s="62">
        <v>0</v>
      </c>
      <c r="BT198" s="62">
        <v>0</v>
      </c>
      <c r="BU198" s="62">
        <v>0</v>
      </c>
      <c r="BV198" s="62">
        <v>0</v>
      </c>
      <c r="BW198" s="62">
        <v>0</v>
      </c>
      <c r="BX198" s="63" t="e">
        <f t="shared" si="92"/>
        <v>#DIV/0!</v>
      </c>
      <c r="BY198" s="62">
        <v>0</v>
      </c>
      <c r="BZ198" s="62">
        <v>0</v>
      </c>
      <c r="CA198" s="62">
        <v>0</v>
      </c>
      <c r="CB198" s="62">
        <v>0</v>
      </c>
      <c r="CC198" s="62">
        <v>0</v>
      </c>
      <c r="CD198" s="63" t="e">
        <f t="shared" si="93"/>
        <v>#DIV/0!</v>
      </c>
      <c r="CE198" s="62">
        <v>0</v>
      </c>
      <c r="CF198" s="62">
        <v>0</v>
      </c>
      <c r="CG198" s="62">
        <v>0</v>
      </c>
      <c r="CH198" s="62">
        <v>0</v>
      </c>
      <c r="CI198" s="62">
        <v>0</v>
      </c>
      <c r="CJ198" s="63" t="e">
        <f t="shared" si="94"/>
        <v>#DIV/0!</v>
      </c>
      <c r="CK198" s="62">
        <v>0</v>
      </c>
      <c r="CL198" s="62">
        <v>0</v>
      </c>
      <c r="CM198" s="62">
        <v>0</v>
      </c>
      <c r="CN198" s="62">
        <v>0</v>
      </c>
      <c r="CO198" s="62">
        <v>0</v>
      </c>
      <c r="CP198" s="63" t="e">
        <f t="shared" si="95"/>
        <v>#DIV/0!</v>
      </c>
      <c r="CQ198" s="62">
        <v>0</v>
      </c>
      <c r="CR198" s="62">
        <v>0</v>
      </c>
      <c r="CS198" s="62">
        <v>0</v>
      </c>
      <c r="CT198" s="62">
        <v>0</v>
      </c>
      <c r="CU198" s="62">
        <v>0</v>
      </c>
      <c r="CV198" s="63" t="e">
        <f t="shared" si="96"/>
        <v>#DIV/0!</v>
      </c>
      <c r="CW198" s="62">
        <v>0</v>
      </c>
      <c r="CX198" s="62">
        <v>0</v>
      </c>
      <c r="CY198" s="62">
        <v>0</v>
      </c>
      <c r="CZ198" s="62">
        <v>0</v>
      </c>
      <c r="DA198" s="62">
        <v>0</v>
      </c>
      <c r="DB198" s="63" t="e">
        <f t="shared" si="97"/>
        <v>#DIV/0!</v>
      </c>
      <c r="DC198" s="62">
        <v>0</v>
      </c>
      <c r="DD198" s="62">
        <v>0</v>
      </c>
    </row>
    <row r="199" spans="1:108" ht="26.45" customHeight="1" x14ac:dyDescent="0.2">
      <c r="A199" s="49">
        <v>675</v>
      </c>
      <c r="B199" s="66" t="s">
        <v>429</v>
      </c>
      <c r="C199" s="85">
        <f t="shared" si="74"/>
        <v>106</v>
      </c>
      <c r="D199" s="67" t="s">
        <v>430</v>
      </c>
      <c r="E199" s="68"/>
      <c r="F199" s="69">
        <v>0</v>
      </c>
      <c r="G199" s="70">
        <v>0</v>
      </c>
      <c r="H199" s="71" t="e">
        <f t="shared" si="75"/>
        <v>#DIV/0!</v>
      </c>
      <c r="I199" s="69">
        <v>0</v>
      </c>
      <c r="J199" s="70">
        <v>0</v>
      </c>
      <c r="K199" s="71" t="e">
        <f t="shared" si="76"/>
        <v>#DIV/0!</v>
      </c>
      <c r="L199" s="69">
        <v>0</v>
      </c>
      <c r="M199" s="70">
        <v>0</v>
      </c>
      <c r="N199" s="71" t="e">
        <f t="shared" si="77"/>
        <v>#DIV/0!</v>
      </c>
      <c r="O199" s="69">
        <v>0</v>
      </c>
      <c r="P199" s="70">
        <v>0</v>
      </c>
      <c r="Q199" s="71" t="e">
        <f t="shared" si="78"/>
        <v>#DIV/0!</v>
      </c>
      <c r="R199" s="69">
        <v>0</v>
      </c>
      <c r="S199" s="70">
        <v>0</v>
      </c>
      <c r="T199" s="71" t="e">
        <f t="shared" si="79"/>
        <v>#DIV/0!</v>
      </c>
      <c r="U199" s="69">
        <v>0</v>
      </c>
      <c r="V199" s="70">
        <v>0</v>
      </c>
      <c r="W199" s="71" t="e">
        <f t="shared" si="80"/>
        <v>#DIV/0!</v>
      </c>
      <c r="X199" s="69">
        <v>0</v>
      </c>
      <c r="Y199" s="70">
        <v>0</v>
      </c>
      <c r="Z199" s="71" t="e">
        <f t="shared" si="81"/>
        <v>#DIV/0!</v>
      </c>
      <c r="AA199" s="69">
        <v>0</v>
      </c>
      <c r="AB199" s="70">
        <v>0</v>
      </c>
      <c r="AC199" s="71" t="e">
        <f t="shared" si="82"/>
        <v>#DIV/0!</v>
      </c>
      <c r="AD199" s="69">
        <v>0</v>
      </c>
      <c r="AE199" s="70">
        <v>0</v>
      </c>
      <c r="AF199" s="71" t="e">
        <f t="shared" si="83"/>
        <v>#DIV/0!</v>
      </c>
      <c r="AG199" s="69">
        <v>0</v>
      </c>
      <c r="AH199" s="70">
        <v>0</v>
      </c>
      <c r="AI199" s="71" t="e">
        <f t="shared" si="84"/>
        <v>#DIV/0!</v>
      </c>
      <c r="AJ199" s="69">
        <v>0</v>
      </c>
      <c r="AK199" s="70">
        <v>0</v>
      </c>
      <c r="AL199" s="71" t="e">
        <f t="shared" si="85"/>
        <v>#DIV/0!</v>
      </c>
      <c r="AM199" s="57">
        <v>0</v>
      </c>
      <c r="AN199" s="58"/>
      <c r="AO199" s="64">
        <f t="shared" si="86"/>
        <v>0</v>
      </c>
      <c r="AP199" s="65">
        <f t="shared" si="86"/>
        <v>0</v>
      </c>
      <c r="AR199" s="62">
        <v>0</v>
      </c>
      <c r="AS199" s="62">
        <v>0</v>
      </c>
      <c r="AT199" s="63" t="e">
        <f t="shared" si="87"/>
        <v>#DIV/0!</v>
      </c>
      <c r="AU199" s="62">
        <v>0</v>
      </c>
      <c r="AV199" s="62">
        <v>0</v>
      </c>
      <c r="AW199" s="62">
        <v>0</v>
      </c>
      <c r="AX199" s="62">
        <v>0</v>
      </c>
      <c r="AY199" s="62">
        <v>0</v>
      </c>
      <c r="AZ199" s="63" t="e">
        <f t="shared" si="88"/>
        <v>#DIV/0!</v>
      </c>
      <c r="BA199" s="62">
        <v>0</v>
      </c>
      <c r="BB199" s="62">
        <v>0</v>
      </c>
      <c r="BC199" s="62">
        <v>0</v>
      </c>
      <c r="BD199" s="62">
        <v>0</v>
      </c>
      <c r="BE199" s="62">
        <v>0</v>
      </c>
      <c r="BF199" s="63" t="e">
        <f t="shared" si="89"/>
        <v>#DIV/0!</v>
      </c>
      <c r="BG199" s="62">
        <v>0</v>
      </c>
      <c r="BH199" s="62">
        <v>0</v>
      </c>
      <c r="BI199" s="62">
        <v>0</v>
      </c>
      <c r="BJ199" s="62">
        <v>0</v>
      </c>
      <c r="BK199" s="62">
        <v>0</v>
      </c>
      <c r="BL199" s="63" t="e">
        <f t="shared" si="90"/>
        <v>#DIV/0!</v>
      </c>
      <c r="BM199" s="62">
        <v>0</v>
      </c>
      <c r="BN199" s="62">
        <v>0</v>
      </c>
      <c r="BO199" s="62">
        <v>0</v>
      </c>
      <c r="BP199" s="62">
        <v>0</v>
      </c>
      <c r="BQ199" s="62">
        <v>0</v>
      </c>
      <c r="BR199" s="63" t="e">
        <f t="shared" si="91"/>
        <v>#DIV/0!</v>
      </c>
      <c r="BS199" s="62">
        <v>0</v>
      </c>
      <c r="BT199" s="62">
        <v>0</v>
      </c>
      <c r="BU199" s="62">
        <v>0</v>
      </c>
      <c r="BV199" s="62">
        <v>0</v>
      </c>
      <c r="BW199" s="62">
        <v>0</v>
      </c>
      <c r="BX199" s="63" t="e">
        <f t="shared" si="92"/>
        <v>#DIV/0!</v>
      </c>
      <c r="BY199" s="62">
        <v>0</v>
      </c>
      <c r="BZ199" s="62">
        <v>0</v>
      </c>
      <c r="CA199" s="62">
        <v>0</v>
      </c>
      <c r="CB199" s="62">
        <v>0</v>
      </c>
      <c r="CC199" s="62">
        <v>0</v>
      </c>
      <c r="CD199" s="63" t="e">
        <f t="shared" si="93"/>
        <v>#DIV/0!</v>
      </c>
      <c r="CE199" s="62">
        <v>0</v>
      </c>
      <c r="CF199" s="62">
        <v>0</v>
      </c>
      <c r="CG199" s="62">
        <v>0</v>
      </c>
      <c r="CH199" s="62">
        <v>0</v>
      </c>
      <c r="CI199" s="62">
        <v>0</v>
      </c>
      <c r="CJ199" s="63" t="e">
        <f t="shared" si="94"/>
        <v>#DIV/0!</v>
      </c>
      <c r="CK199" s="62">
        <v>0</v>
      </c>
      <c r="CL199" s="62">
        <v>0</v>
      </c>
      <c r="CM199" s="62">
        <v>0</v>
      </c>
      <c r="CN199" s="62">
        <v>0</v>
      </c>
      <c r="CO199" s="62">
        <v>0</v>
      </c>
      <c r="CP199" s="63" t="e">
        <f t="shared" si="95"/>
        <v>#DIV/0!</v>
      </c>
      <c r="CQ199" s="62">
        <v>0</v>
      </c>
      <c r="CR199" s="62">
        <v>0</v>
      </c>
      <c r="CS199" s="62">
        <v>0</v>
      </c>
      <c r="CT199" s="62">
        <v>0</v>
      </c>
      <c r="CU199" s="62">
        <v>0</v>
      </c>
      <c r="CV199" s="63" t="e">
        <f t="shared" si="96"/>
        <v>#DIV/0!</v>
      </c>
      <c r="CW199" s="62">
        <v>0</v>
      </c>
      <c r="CX199" s="62">
        <v>0</v>
      </c>
      <c r="CY199" s="62">
        <v>0</v>
      </c>
      <c r="CZ199" s="62">
        <v>0</v>
      </c>
      <c r="DA199" s="62">
        <v>0</v>
      </c>
      <c r="DB199" s="63" t="e">
        <f t="shared" si="97"/>
        <v>#DIV/0!</v>
      </c>
      <c r="DC199" s="62">
        <v>0</v>
      </c>
      <c r="DD199" s="62">
        <v>0</v>
      </c>
    </row>
    <row r="200" spans="1:108" ht="26.45" customHeight="1" x14ac:dyDescent="0.2">
      <c r="A200" s="49">
        <v>6</v>
      </c>
      <c r="B200" s="66" t="s">
        <v>431</v>
      </c>
      <c r="C200" s="85">
        <f t="shared" si="74"/>
        <v>107</v>
      </c>
      <c r="D200" s="67" t="s">
        <v>432</v>
      </c>
      <c r="E200" s="68"/>
      <c r="F200" s="69">
        <v>0</v>
      </c>
      <c r="G200" s="70">
        <v>0</v>
      </c>
      <c r="H200" s="71" t="e">
        <f t="shared" si="75"/>
        <v>#DIV/0!</v>
      </c>
      <c r="I200" s="69">
        <v>0</v>
      </c>
      <c r="J200" s="70">
        <v>0</v>
      </c>
      <c r="K200" s="71" t="e">
        <f t="shared" si="76"/>
        <v>#DIV/0!</v>
      </c>
      <c r="L200" s="69">
        <v>0</v>
      </c>
      <c r="M200" s="70">
        <v>0</v>
      </c>
      <c r="N200" s="71" t="e">
        <f t="shared" si="77"/>
        <v>#DIV/0!</v>
      </c>
      <c r="O200" s="69">
        <v>0</v>
      </c>
      <c r="P200" s="70">
        <v>0</v>
      </c>
      <c r="Q200" s="71" t="e">
        <f t="shared" si="78"/>
        <v>#DIV/0!</v>
      </c>
      <c r="R200" s="69">
        <v>0</v>
      </c>
      <c r="S200" s="70">
        <v>0</v>
      </c>
      <c r="T200" s="71" t="e">
        <f t="shared" si="79"/>
        <v>#DIV/0!</v>
      </c>
      <c r="U200" s="69">
        <v>0</v>
      </c>
      <c r="V200" s="70">
        <v>0</v>
      </c>
      <c r="W200" s="71" t="e">
        <f t="shared" si="80"/>
        <v>#DIV/0!</v>
      </c>
      <c r="X200" s="69">
        <v>0</v>
      </c>
      <c r="Y200" s="70">
        <v>0</v>
      </c>
      <c r="Z200" s="71" t="e">
        <f t="shared" si="81"/>
        <v>#DIV/0!</v>
      </c>
      <c r="AA200" s="69">
        <v>0</v>
      </c>
      <c r="AB200" s="70">
        <v>0</v>
      </c>
      <c r="AC200" s="71" t="e">
        <f t="shared" si="82"/>
        <v>#DIV/0!</v>
      </c>
      <c r="AD200" s="69">
        <v>0</v>
      </c>
      <c r="AE200" s="70">
        <v>0</v>
      </c>
      <c r="AF200" s="71" t="e">
        <f t="shared" si="83"/>
        <v>#DIV/0!</v>
      </c>
      <c r="AG200" s="69">
        <v>0</v>
      </c>
      <c r="AH200" s="70">
        <v>0</v>
      </c>
      <c r="AI200" s="71" t="e">
        <f t="shared" si="84"/>
        <v>#DIV/0!</v>
      </c>
      <c r="AJ200" s="69">
        <v>0</v>
      </c>
      <c r="AK200" s="70">
        <v>0</v>
      </c>
      <c r="AL200" s="71" t="e">
        <f t="shared" si="85"/>
        <v>#DIV/0!</v>
      </c>
      <c r="AM200" s="57">
        <v>0</v>
      </c>
      <c r="AN200" s="58"/>
      <c r="AO200" s="64">
        <f t="shared" si="86"/>
        <v>0</v>
      </c>
      <c r="AP200" s="65">
        <f t="shared" si="86"/>
        <v>0</v>
      </c>
      <c r="AR200" s="62">
        <v>0</v>
      </c>
      <c r="AS200" s="62">
        <v>0</v>
      </c>
      <c r="AT200" s="63" t="e">
        <f t="shared" si="87"/>
        <v>#DIV/0!</v>
      </c>
      <c r="AU200" s="62">
        <v>0</v>
      </c>
      <c r="AV200" s="62">
        <v>0</v>
      </c>
      <c r="AW200" s="62">
        <v>0</v>
      </c>
      <c r="AX200" s="62">
        <v>0</v>
      </c>
      <c r="AY200" s="62">
        <v>0</v>
      </c>
      <c r="AZ200" s="63" t="e">
        <f t="shared" si="88"/>
        <v>#DIV/0!</v>
      </c>
      <c r="BA200" s="62">
        <v>0</v>
      </c>
      <c r="BB200" s="62">
        <v>0</v>
      </c>
      <c r="BC200" s="62">
        <v>0</v>
      </c>
      <c r="BD200" s="62">
        <v>0</v>
      </c>
      <c r="BE200" s="62">
        <v>0</v>
      </c>
      <c r="BF200" s="63" t="e">
        <f t="shared" si="89"/>
        <v>#DIV/0!</v>
      </c>
      <c r="BG200" s="62">
        <v>0</v>
      </c>
      <c r="BH200" s="62">
        <v>0</v>
      </c>
      <c r="BI200" s="62">
        <v>0</v>
      </c>
      <c r="BJ200" s="62">
        <v>0</v>
      </c>
      <c r="BK200" s="62">
        <v>0</v>
      </c>
      <c r="BL200" s="63" t="e">
        <f t="shared" si="90"/>
        <v>#DIV/0!</v>
      </c>
      <c r="BM200" s="62">
        <v>0</v>
      </c>
      <c r="BN200" s="62">
        <v>0</v>
      </c>
      <c r="BO200" s="62">
        <v>0</v>
      </c>
      <c r="BP200" s="62">
        <v>0</v>
      </c>
      <c r="BQ200" s="62">
        <v>0</v>
      </c>
      <c r="BR200" s="63" t="e">
        <f t="shared" si="91"/>
        <v>#DIV/0!</v>
      </c>
      <c r="BS200" s="62">
        <v>0</v>
      </c>
      <c r="BT200" s="62">
        <v>0</v>
      </c>
      <c r="BU200" s="62">
        <v>0</v>
      </c>
      <c r="BV200" s="62">
        <v>0</v>
      </c>
      <c r="BW200" s="62">
        <v>0</v>
      </c>
      <c r="BX200" s="63" t="e">
        <f t="shared" si="92"/>
        <v>#DIV/0!</v>
      </c>
      <c r="BY200" s="62">
        <v>0</v>
      </c>
      <c r="BZ200" s="62">
        <v>0</v>
      </c>
      <c r="CA200" s="62">
        <v>0</v>
      </c>
      <c r="CB200" s="62">
        <v>0</v>
      </c>
      <c r="CC200" s="62">
        <v>0</v>
      </c>
      <c r="CD200" s="63" t="e">
        <f t="shared" si="93"/>
        <v>#DIV/0!</v>
      </c>
      <c r="CE200" s="62">
        <v>0</v>
      </c>
      <c r="CF200" s="62">
        <v>0</v>
      </c>
      <c r="CG200" s="62">
        <v>0</v>
      </c>
      <c r="CH200" s="62">
        <v>0</v>
      </c>
      <c r="CI200" s="62">
        <v>0</v>
      </c>
      <c r="CJ200" s="63" t="e">
        <f t="shared" si="94"/>
        <v>#DIV/0!</v>
      </c>
      <c r="CK200" s="62">
        <v>0</v>
      </c>
      <c r="CL200" s="62">
        <v>0</v>
      </c>
      <c r="CM200" s="62">
        <v>0</v>
      </c>
      <c r="CN200" s="62">
        <v>0</v>
      </c>
      <c r="CO200" s="62">
        <v>0</v>
      </c>
      <c r="CP200" s="63" t="e">
        <f t="shared" si="95"/>
        <v>#DIV/0!</v>
      </c>
      <c r="CQ200" s="62">
        <v>0</v>
      </c>
      <c r="CR200" s="62">
        <v>0</v>
      </c>
      <c r="CS200" s="62">
        <v>0</v>
      </c>
      <c r="CT200" s="62">
        <v>0</v>
      </c>
      <c r="CU200" s="62">
        <v>0</v>
      </c>
      <c r="CV200" s="63" t="e">
        <f t="shared" si="96"/>
        <v>#DIV/0!</v>
      </c>
      <c r="CW200" s="62">
        <v>0</v>
      </c>
      <c r="CX200" s="62">
        <v>0</v>
      </c>
      <c r="CY200" s="62">
        <v>0</v>
      </c>
      <c r="CZ200" s="62">
        <v>0</v>
      </c>
      <c r="DA200" s="62">
        <v>0</v>
      </c>
      <c r="DB200" s="63" t="e">
        <f t="shared" si="97"/>
        <v>#DIV/0!</v>
      </c>
      <c r="DC200" s="62">
        <v>0</v>
      </c>
      <c r="DD200" s="62">
        <v>0</v>
      </c>
    </row>
    <row r="201" spans="1:108" ht="26.45" customHeight="1" x14ac:dyDescent="0.2">
      <c r="A201" s="49">
        <v>1.4333333333333333</v>
      </c>
      <c r="B201" s="66" t="s">
        <v>433</v>
      </c>
      <c r="C201" s="85">
        <f t="shared" si="74"/>
        <v>108</v>
      </c>
      <c r="D201" s="67" t="s">
        <v>434</v>
      </c>
      <c r="E201" s="68"/>
      <c r="F201" s="69">
        <v>0</v>
      </c>
      <c r="G201" s="70">
        <v>0</v>
      </c>
      <c r="H201" s="71" t="e">
        <f t="shared" si="75"/>
        <v>#DIV/0!</v>
      </c>
      <c r="I201" s="69">
        <v>0</v>
      </c>
      <c r="J201" s="70">
        <v>0</v>
      </c>
      <c r="K201" s="71" t="e">
        <f t="shared" si="76"/>
        <v>#DIV/0!</v>
      </c>
      <c r="L201" s="69">
        <v>0</v>
      </c>
      <c r="M201" s="70">
        <v>0</v>
      </c>
      <c r="N201" s="71" t="e">
        <f t="shared" si="77"/>
        <v>#DIV/0!</v>
      </c>
      <c r="O201" s="69">
        <v>0</v>
      </c>
      <c r="P201" s="70">
        <v>0</v>
      </c>
      <c r="Q201" s="71" t="e">
        <f t="shared" si="78"/>
        <v>#DIV/0!</v>
      </c>
      <c r="R201" s="69">
        <v>0</v>
      </c>
      <c r="S201" s="70">
        <v>0</v>
      </c>
      <c r="T201" s="71" t="e">
        <f t="shared" si="79"/>
        <v>#DIV/0!</v>
      </c>
      <c r="U201" s="69">
        <v>0</v>
      </c>
      <c r="V201" s="70">
        <v>0</v>
      </c>
      <c r="W201" s="71" t="e">
        <f t="shared" si="80"/>
        <v>#DIV/0!</v>
      </c>
      <c r="X201" s="69">
        <v>0</v>
      </c>
      <c r="Y201" s="70">
        <v>0</v>
      </c>
      <c r="Z201" s="71" t="e">
        <f t="shared" si="81"/>
        <v>#DIV/0!</v>
      </c>
      <c r="AA201" s="69">
        <v>0</v>
      </c>
      <c r="AB201" s="70">
        <v>0</v>
      </c>
      <c r="AC201" s="71" t="e">
        <f t="shared" si="82"/>
        <v>#DIV/0!</v>
      </c>
      <c r="AD201" s="69">
        <v>0</v>
      </c>
      <c r="AE201" s="70">
        <v>0</v>
      </c>
      <c r="AF201" s="71" t="e">
        <f t="shared" si="83"/>
        <v>#DIV/0!</v>
      </c>
      <c r="AG201" s="69">
        <v>0</v>
      </c>
      <c r="AH201" s="70">
        <v>0</v>
      </c>
      <c r="AI201" s="71" t="e">
        <f t="shared" si="84"/>
        <v>#DIV/0!</v>
      </c>
      <c r="AJ201" s="69">
        <v>0</v>
      </c>
      <c r="AK201" s="70">
        <v>0</v>
      </c>
      <c r="AL201" s="71" t="e">
        <f t="shared" si="85"/>
        <v>#DIV/0!</v>
      </c>
      <c r="AM201" s="57">
        <v>0</v>
      </c>
      <c r="AN201" s="58"/>
      <c r="AO201" s="64">
        <f t="shared" si="86"/>
        <v>0</v>
      </c>
      <c r="AP201" s="65">
        <f t="shared" si="86"/>
        <v>0</v>
      </c>
      <c r="AR201" s="62">
        <v>0</v>
      </c>
      <c r="AS201" s="62">
        <v>0</v>
      </c>
      <c r="AT201" s="63" t="e">
        <f t="shared" si="87"/>
        <v>#DIV/0!</v>
      </c>
      <c r="AU201" s="62">
        <v>0</v>
      </c>
      <c r="AV201" s="62">
        <v>0</v>
      </c>
      <c r="AW201" s="62">
        <v>0</v>
      </c>
      <c r="AX201" s="62">
        <v>0</v>
      </c>
      <c r="AY201" s="62">
        <v>0</v>
      </c>
      <c r="AZ201" s="63" t="e">
        <f t="shared" si="88"/>
        <v>#DIV/0!</v>
      </c>
      <c r="BA201" s="62">
        <v>0</v>
      </c>
      <c r="BB201" s="62">
        <v>0</v>
      </c>
      <c r="BC201" s="62">
        <v>0</v>
      </c>
      <c r="BD201" s="62">
        <v>0</v>
      </c>
      <c r="BE201" s="62">
        <v>0</v>
      </c>
      <c r="BF201" s="63" t="e">
        <f t="shared" si="89"/>
        <v>#DIV/0!</v>
      </c>
      <c r="BG201" s="62">
        <v>0</v>
      </c>
      <c r="BH201" s="62">
        <v>0</v>
      </c>
      <c r="BI201" s="62">
        <v>0</v>
      </c>
      <c r="BJ201" s="62">
        <v>0</v>
      </c>
      <c r="BK201" s="62">
        <v>0</v>
      </c>
      <c r="BL201" s="63" t="e">
        <f t="shared" si="90"/>
        <v>#DIV/0!</v>
      </c>
      <c r="BM201" s="62">
        <v>0</v>
      </c>
      <c r="BN201" s="62">
        <v>0</v>
      </c>
      <c r="BO201" s="62">
        <v>0</v>
      </c>
      <c r="BP201" s="62">
        <v>0</v>
      </c>
      <c r="BQ201" s="62">
        <v>0</v>
      </c>
      <c r="BR201" s="63" t="e">
        <f t="shared" si="91"/>
        <v>#DIV/0!</v>
      </c>
      <c r="BS201" s="62">
        <v>0</v>
      </c>
      <c r="BT201" s="62">
        <v>0</v>
      </c>
      <c r="BU201" s="62">
        <v>0</v>
      </c>
      <c r="BV201" s="62">
        <v>0</v>
      </c>
      <c r="BW201" s="62">
        <v>0</v>
      </c>
      <c r="BX201" s="63" t="e">
        <f t="shared" si="92"/>
        <v>#DIV/0!</v>
      </c>
      <c r="BY201" s="62">
        <v>0</v>
      </c>
      <c r="BZ201" s="62">
        <v>0</v>
      </c>
      <c r="CA201" s="62">
        <v>0</v>
      </c>
      <c r="CB201" s="62">
        <v>0</v>
      </c>
      <c r="CC201" s="62">
        <v>0</v>
      </c>
      <c r="CD201" s="63" t="e">
        <f t="shared" si="93"/>
        <v>#DIV/0!</v>
      </c>
      <c r="CE201" s="62">
        <v>0</v>
      </c>
      <c r="CF201" s="62">
        <v>0</v>
      </c>
      <c r="CG201" s="62">
        <v>0</v>
      </c>
      <c r="CH201" s="62">
        <v>0</v>
      </c>
      <c r="CI201" s="62">
        <v>0</v>
      </c>
      <c r="CJ201" s="63" t="e">
        <f t="shared" si="94"/>
        <v>#DIV/0!</v>
      </c>
      <c r="CK201" s="62">
        <v>0</v>
      </c>
      <c r="CL201" s="62">
        <v>0</v>
      </c>
      <c r="CM201" s="62">
        <v>0</v>
      </c>
      <c r="CN201" s="62">
        <v>0</v>
      </c>
      <c r="CO201" s="62">
        <v>0</v>
      </c>
      <c r="CP201" s="63" t="e">
        <f t="shared" si="95"/>
        <v>#DIV/0!</v>
      </c>
      <c r="CQ201" s="62">
        <v>0</v>
      </c>
      <c r="CR201" s="62">
        <v>0</v>
      </c>
      <c r="CS201" s="62">
        <v>0</v>
      </c>
      <c r="CT201" s="62">
        <v>0</v>
      </c>
      <c r="CU201" s="62">
        <v>0</v>
      </c>
      <c r="CV201" s="63" t="e">
        <f t="shared" si="96"/>
        <v>#DIV/0!</v>
      </c>
      <c r="CW201" s="62">
        <v>0</v>
      </c>
      <c r="CX201" s="62">
        <v>0</v>
      </c>
      <c r="CY201" s="62">
        <v>0</v>
      </c>
      <c r="CZ201" s="62">
        <v>0</v>
      </c>
      <c r="DA201" s="62">
        <v>0</v>
      </c>
      <c r="DB201" s="63" t="e">
        <f t="shared" si="97"/>
        <v>#DIV/0!</v>
      </c>
      <c r="DC201" s="62">
        <v>0</v>
      </c>
      <c r="DD201" s="62">
        <v>0</v>
      </c>
    </row>
    <row r="202" spans="1:108" ht="26.45" customHeight="1" x14ac:dyDescent="0.2">
      <c r="A202" s="49">
        <v>4.5</v>
      </c>
      <c r="B202" s="66" t="s">
        <v>435</v>
      </c>
      <c r="C202" s="85">
        <f t="shared" si="74"/>
        <v>109</v>
      </c>
      <c r="D202" s="67" t="s">
        <v>436</v>
      </c>
      <c r="E202" s="68"/>
      <c r="F202" s="69">
        <v>0</v>
      </c>
      <c r="G202" s="70">
        <v>0</v>
      </c>
      <c r="H202" s="71" t="e">
        <f t="shared" si="75"/>
        <v>#DIV/0!</v>
      </c>
      <c r="I202" s="69">
        <v>0</v>
      </c>
      <c r="J202" s="70">
        <v>0</v>
      </c>
      <c r="K202" s="71" t="e">
        <f t="shared" si="76"/>
        <v>#DIV/0!</v>
      </c>
      <c r="L202" s="69">
        <v>0</v>
      </c>
      <c r="M202" s="70">
        <v>0</v>
      </c>
      <c r="N202" s="71" t="e">
        <f t="shared" si="77"/>
        <v>#DIV/0!</v>
      </c>
      <c r="O202" s="69">
        <v>0</v>
      </c>
      <c r="P202" s="70">
        <v>0</v>
      </c>
      <c r="Q202" s="71" t="e">
        <f t="shared" si="78"/>
        <v>#DIV/0!</v>
      </c>
      <c r="R202" s="69">
        <v>0</v>
      </c>
      <c r="S202" s="70">
        <v>0</v>
      </c>
      <c r="T202" s="71" t="e">
        <f t="shared" si="79"/>
        <v>#DIV/0!</v>
      </c>
      <c r="U202" s="69">
        <v>0</v>
      </c>
      <c r="V202" s="70">
        <v>0</v>
      </c>
      <c r="W202" s="71" t="e">
        <f t="shared" si="80"/>
        <v>#DIV/0!</v>
      </c>
      <c r="X202" s="69">
        <v>0</v>
      </c>
      <c r="Y202" s="70">
        <v>0</v>
      </c>
      <c r="Z202" s="71" t="e">
        <f t="shared" si="81"/>
        <v>#DIV/0!</v>
      </c>
      <c r="AA202" s="69">
        <v>0</v>
      </c>
      <c r="AB202" s="70">
        <v>0</v>
      </c>
      <c r="AC202" s="71" t="e">
        <f t="shared" si="82"/>
        <v>#DIV/0!</v>
      </c>
      <c r="AD202" s="69">
        <v>0</v>
      </c>
      <c r="AE202" s="70">
        <v>0</v>
      </c>
      <c r="AF202" s="71" t="e">
        <f t="shared" si="83"/>
        <v>#DIV/0!</v>
      </c>
      <c r="AG202" s="69">
        <v>0</v>
      </c>
      <c r="AH202" s="70">
        <v>0</v>
      </c>
      <c r="AI202" s="71" t="e">
        <f t="shared" si="84"/>
        <v>#DIV/0!</v>
      </c>
      <c r="AJ202" s="69">
        <v>0</v>
      </c>
      <c r="AK202" s="70">
        <v>0</v>
      </c>
      <c r="AL202" s="71" t="e">
        <f t="shared" si="85"/>
        <v>#DIV/0!</v>
      </c>
      <c r="AM202" s="57">
        <v>0</v>
      </c>
      <c r="AN202" s="58"/>
      <c r="AO202" s="64">
        <f t="shared" si="86"/>
        <v>0</v>
      </c>
      <c r="AP202" s="65">
        <f t="shared" si="86"/>
        <v>0</v>
      </c>
      <c r="AR202" s="62">
        <v>0</v>
      </c>
      <c r="AS202" s="62">
        <v>0</v>
      </c>
      <c r="AT202" s="63" t="e">
        <f t="shared" si="87"/>
        <v>#DIV/0!</v>
      </c>
      <c r="AU202" s="62">
        <v>0</v>
      </c>
      <c r="AV202" s="62">
        <v>0</v>
      </c>
      <c r="AW202" s="62">
        <v>0</v>
      </c>
      <c r="AX202" s="62">
        <v>0</v>
      </c>
      <c r="AY202" s="62">
        <v>0</v>
      </c>
      <c r="AZ202" s="63" t="e">
        <f t="shared" si="88"/>
        <v>#DIV/0!</v>
      </c>
      <c r="BA202" s="62">
        <v>0</v>
      </c>
      <c r="BB202" s="62">
        <v>0</v>
      </c>
      <c r="BC202" s="62">
        <v>0</v>
      </c>
      <c r="BD202" s="62">
        <v>0</v>
      </c>
      <c r="BE202" s="62">
        <v>0</v>
      </c>
      <c r="BF202" s="63" t="e">
        <f t="shared" si="89"/>
        <v>#DIV/0!</v>
      </c>
      <c r="BG202" s="62">
        <v>0</v>
      </c>
      <c r="BH202" s="62">
        <v>0</v>
      </c>
      <c r="BI202" s="62">
        <v>0</v>
      </c>
      <c r="BJ202" s="62">
        <v>0</v>
      </c>
      <c r="BK202" s="62">
        <v>0</v>
      </c>
      <c r="BL202" s="63" t="e">
        <f t="shared" si="90"/>
        <v>#DIV/0!</v>
      </c>
      <c r="BM202" s="62">
        <v>0</v>
      </c>
      <c r="BN202" s="62">
        <v>0</v>
      </c>
      <c r="BO202" s="62">
        <v>0</v>
      </c>
      <c r="BP202" s="62">
        <v>0</v>
      </c>
      <c r="BQ202" s="62">
        <v>0</v>
      </c>
      <c r="BR202" s="63" t="e">
        <f t="shared" si="91"/>
        <v>#DIV/0!</v>
      </c>
      <c r="BS202" s="62">
        <v>0</v>
      </c>
      <c r="BT202" s="62">
        <v>0</v>
      </c>
      <c r="BU202" s="62">
        <v>0</v>
      </c>
      <c r="BV202" s="62">
        <v>0</v>
      </c>
      <c r="BW202" s="62">
        <v>0</v>
      </c>
      <c r="BX202" s="63" t="e">
        <f t="shared" si="92"/>
        <v>#DIV/0!</v>
      </c>
      <c r="BY202" s="62">
        <v>0</v>
      </c>
      <c r="BZ202" s="62">
        <v>0</v>
      </c>
      <c r="CA202" s="62">
        <v>0</v>
      </c>
      <c r="CB202" s="62">
        <v>0</v>
      </c>
      <c r="CC202" s="62">
        <v>0</v>
      </c>
      <c r="CD202" s="63" t="e">
        <f t="shared" si="93"/>
        <v>#DIV/0!</v>
      </c>
      <c r="CE202" s="62">
        <v>0</v>
      </c>
      <c r="CF202" s="62">
        <v>0</v>
      </c>
      <c r="CG202" s="62">
        <v>0</v>
      </c>
      <c r="CH202" s="62">
        <v>0</v>
      </c>
      <c r="CI202" s="62">
        <v>0</v>
      </c>
      <c r="CJ202" s="63" t="e">
        <f t="shared" si="94"/>
        <v>#DIV/0!</v>
      </c>
      <c r="CK202" s="62">
        <v>0</v>
      </c>
      <c r="CL202" s="62">
        <v>0</v>
      </c>
      <c r="CM202" s="62">
        <v>0</v>
      </c>
      <c r="CN202" s="62">
        <v>0</v>
      </c>
      <c r="CO202" s="62">
        <v>0</v>
      </c>
      <c r="CP202" s="63" t="e">
        <f t="shared" si="95"/>
        <v>#DIV/0!</v>
      </c>
      <c r="CQ202" s="62">
        <v>0</v>
      </c>
      <c r="CR202" s="62">
        <v>0</v>
      </c>
      <c r="CS202" s="62">
        <v>0</v>
      </c>
      <c r="CT202" s="62">
        <v>0</v>
      </c>
      <c r="CU202" s="62">
        <v>0</v>
      </c>
      <c r="CV202" s="63" t="e">
        <f t="shared" si="96"/>
        <v>#DIV/0!</v>
      </c>
      <c r="CW202" s="62">
        <v>0</v>
      </c>
      <c r="CX202" s="62">
        <v>0</v>
      </c>
      <c r="CY202" s="62">
        <v>0</v>
      </c>
      <c r="CZ202" s="62">
        <v>0</v>
      </c>
      <c r="DA202" s="62">
        <v>0</v>
      </c>
      <c r="DB202" s="63" t="e">
        <f t="shared" si="97"/>
        <v>#DIV/0!</v>
      </c>
      <c r="DC202" s="62">
        <v>0</v>
      </c>
      <c r="DD202" s="62">
        <v>0</v>
      </c>
    </row>
    <row r="203" spans="1:108" ht="26.45" customHeight="1" x14ac:dyDescent="0.2">
      <c r="A203" s="49">
        <v>2</v>
      </c>
      <c r="B203" s="66" t="s">
        <v>437</v>
      </c>
      <c r="C203" s="85">
        <f t="shared" si="74"/>
        <v>110</v>
      </c>
      <c r="D203" s="67" t="s">
        <v>438</v>
      </c>
      <c r="E203" s="68"/>
      <c r="F203" s="69">
        <v>0</v>
      </c>
      <c r="G203" s="70">
        <v>0</v>
      </c>
      <c r="H203" s="71" t="e">
        <f t="shared" si="75"/>
        <v>#DIV/0!</v>
      </c>
      <c r="I203" s="69">
        <v>0</v>
      </c>
      <c r="J203" s="70">
        <v>0</v>
      </c>
      <c r="K203" s="71" t="e">
        <f t="shared" si="76"/>
        <v>#DIV/0!</v>
      </c>
      <c r="L203" s="69">
        <v>0</v>
      </c>
      <c r="M203" s="70">
        <v>0</v>
      </c>
      <c r="N203" s="71" t="e">
        <f t="shared" si="77"/>
        <v>#DIV/0!</v>
      </c>
      <c r="O203" s="69">
        <v>0</v>
      </c>
      <c r="P203" s="70">
        <v>0</v>
      </c>
      <c r="Q203" s="71" t="e">
        <f t="shared" si="78"/>
        <v>#DIV/0!</v>
      </c>
      <c r="R203" s="69">
        <v>0</v>
      </c>
      <c r="S203" s="70">
        <v>0</v>
      </c>
      <c r="T203" s="71" t="e">
        <f t="shared" si="79"/>
        <v>#DIV/0!</v>
      </c>
      <c r="U203" s="69">
        <v>0</v>
      </c>
      <c r="V203" s="70">
        <v>0</v>
      </c>
      <c r="W203" s="71" t="e">
        <f t="shared" si="80"/>
        <v>#DIV/0!</v>
      </c>
      <c r="X203" s="69">
        <v>0</v>
      </c>
      <c r="Y203" s="70">
        <v>0</v>
      </c>
      <c r="Z203" s="71" t="e">
        <f t="shared" si="81"/>
        <v>#DIV/0!</v>
      </c>
      <c r="AA203" s="69">
        <v>0</v>
      </c>
      <c r="AB203" s="70">
        <v>0</v>
      </c>
      <c r="AC203" s="71" t="e">
        <f t="shared" si="82"/>
        <v>#DIV/0!</v>
      </c>
      <c r="AD203" s="69">
        <v>0</v>
      </c>
      <c r="AE203" s="70">
        <v>0</v>
      </c>
      <c r="AF203" s="71" t="e">
        <f t="shared" si="83"/>
        <v>#DIV/0!</v>
      </c>
      <c r="AG203" s="69">
        <v>0</v>
      </c>
      <c r="AH203" s="70">
        <v>0</v>
      </c>
      <c r="AI203" s="71" t="e">
        <f t="shared" si="84"/>
        <v>#DIV/0!</v>
      </c>
      <c r="AJ203" s="69">
        <v>0</v>
      </c>
      <c r="AK203" s="70">
        <v>0</v>
      </c>
      <c r="AL203" s="71" t="e">
        <f t="shared" si="85"/>
        <v>#DIV/0!</v>
      </c>
      <c r="AM203" s="57">
        <v>0</v>
      </c>
      <c r="AN203" s="58"/>
      <c r="AO203" s="64">
        <f t="shared" si="86"/>
        <v>0</v>
      </c>
      <c r="AP203" s="65">
        <f t="shared" si="86"/>
        <v>0</v>
      </c>
      <c r="AR203" s="62">
        <v>0</v>
      </c>
      <c r="AS203" s="62">
        <v>0</v>
      </c>
      <c r="AT203" s="63" t="e">
        <f t="shared" si="87"/>
        <v>#DIV/0!</v>
      </c>
      <c r="AU203" s="62">
        <v>0</v>
      </c>
      <c r="AV203" s="62">
        <v>0</v>
      </c>
      <c r="AW203" s="62">
        <v>0</v>
      </c>
      <c r="AX203" s="62">
        <v>0</v>
      </c>
      <c r="AY203" s="62">
        <v>0</v>
      </c>
      <c r="AZ203" s="63" t="e">
        <f t="shared" si="88"/>
        <v>#DIV/0!</v>
      </c>
      <c r="BA203" s="62">
        <v>0</v>
      </c>
      <c r="BB203" s="62">
        <v>0</v>
      </c>
      <c r="BC203" s="62">
        <v>0</v>
      </c>
      <c r="BD203" s="62">
        <v>0</v>
      </c>
      <c r="BE203" s="62">
        <v>0</v>
      </c>
      <c r="BF203" s="63" t="e">
        <f t="shared" si="89"/>
        <v>#DIV/0!</v>
      </c>
      <c r="BG203" s="62">
        <v>0</v>
      </c>
      <c r="BH203" s="62">
        <v>0</v>
      </c>
      <c r="BI203" s="62">
        <v>0</v>
      </c>
      <c r="BJ203" s="62">
        <v>0</v>
      </c>
      <c r="BK203" s="62">
        <v>0</v>
      </c>
      <c r="BL203" s="63" t="e">
        <f t="shared" si="90"/>
        <v>#DIV/0!</v>
      </c>
      <c r="BM203" s="62">
        <v>0</v>
      </c>
      <c r="BN203" s="62">
        <v>0</v>
      </c>
      <c r="BO203" s="62">
        <v>0</v>
      </c>
      <c r="BP203" s="62">
        <v>0</v>
      </c>
      <c r="BQ203" s="62">
        <v>0</v>
      </c>
      <c r="BR203" s="63" t="e">
        <f t="shared" si="91"/>
        <v>#DIV/0!</v>
      </c>
      <c r="BS203" s="62">
        <v>0</v>
      </c>
      <c r="BT203" s="62">
        <v>0</v>
      </c>
      <c r="BU203" s="62">
        <v>0</v>
      </c>
      <c r="BV203" s="62">
        <v>0</v>
      </c>
      <c r="BW203" s="62">
        <v>0</v>
      </c>
      <c r="BX203" s="63" t="e">
        <f t="shared" si="92"/>
        <v>#DIV/0!</v>
      </c>
      <c r="BY203" s="62">
        <v>0</v>
      </c>
      <c r="BZ203" s="62">
        <v>0</v>
      </c>
      <c r="CA203" s="62">
        <v>0</v>
      </c>
      <c r="CB203" s="62">
        <v>0</v>
      </c>
      <c r="CC203" s="62">
        <v>0</v>
      </c>
      <c r="CD203" s="63" t="e">
        <f t="shared" si="93"/>
        <v>#DIV/0!</v>
      </c>
      <c r="CE203" s="62">
        <v>0</v>
      </c>
      <c r="CF203" s="62">
        <v>0</v>
      </c>
      <c r="CG203" s="62">
        <v>0</v>
      </c>
      <c r="CH203" s="62">
        <v>0</v>
      </c>
      <c r="CI203" s="62">
        <v>0</v>
      </c>
      <c r="CJ203" s="63" t="e">
        <f t="shared" si="94"/>
        <v>#DIV/0!</v>
      </c>
      <c r="CK203" s="62">
        <v>0</v>
      </c>
      <c r="CL203" s="62">
        <v>0</v>
      </c>
      <c r="CM203" s="62">
        <v>0</v>
      </c>
      <c r="CN203" s="62">
        <v>0</v>
      </c>
      <c r="CO203" s="62">
        <v>0</v>
      </c>
      <c r="CP203" s="63" t="e">
        <f t="shared" si="95"/>
        <v>#DIV/0!</v>
      </c>
      <c r="CQ203" s="62">
        <v>0</v>
      </c>
      <c r="CR203" s="62">
        <v>0</v>
      </c>
      <c r="CS203" s="62">
        <v>0</v>
      </c>
      <c r="CT203" s="62">
        <v>0</v>
      </c>
      <c r="CU203" s="62">
        <v>0</v>
      </c>
      <c r="CV203" s="63" t="e">
        <f t="shared" si="96"/>
        <v>#DIV/0!</v>
      </c>
      <c r="CW203" s="62">
        <v>0</v>
      </c>
      <c r="CX203" s="62">
        <v>0</v>
      </c>
      <c r="CY203" s="62">
        <v>0</v>
      </c>
      <c r="CZ203" s="62">
        <v>0</v>
      </c>
      <c r="DA203" s="62">
        <v>0</v>
      </c>
      <c r="DB203" s="63" t="e">
        <f t="shared" si="97"/>
        <v>#DIV/0!</v>
      </c>
      <c r="DC203" s="62">
        <v>0</v>
      </c>
      <c r="DD203" s="62">
        <v>0</v>
      </c>
    </row>
    <row r="204" spans="1:108" ht="26.45" customHeight="1" x14ac:dyDescent="0.2">
      <c r="A204" s="49">
        <v>4.5</v>
      </c>
      <c r="B204" s="66" t="s">
        <v>439</v>
      </c>
      <c r="C204" s="85">
        <f t="shared" si="74"/>
        <v>111</v>
      </c>
      <c r="D204" s="67" t="s">
        <v>440</v>
      </c>
      <c r="E204" s="68"/>
      <c r="F204" s="69">
        <v>0</v>
      </c>
      <c r="G204" s="70">
        <v>0</v>
      </c>
      <c r="H204" s="71" t="e">
        <f t="shared" si="75"/>
        <v>#DIV/0!</v>
      </c>
      <c r="I204" s="69">
        <v>0</v>
      </c>
      <c r="J204" s="70">
        <v>0</v>
      </c>
      <c r="K204" s="71" t="e">
        <f t="shared" si="76"/>
        <v>#DIV/0!</v>
      </c>
      <c r="L204" s="69">
        <v>0</v>
      </c>
      <c r="M204" s="70">
        <v>0</v>
      </c>
      <c r="N204" s="71" t="e">
        <f t="shared" si="77"/>
        <v>#DIV/0!</v>
      </c>
      <c r="O204" s="69">
        <v>0</v>
      </c>
      <c r="P204" s="70">
        <v>0</v>
      </c>
      <c r="Q204" s="71" t="e">
        <f t="shared" si="78"/>
        <v>#DIV/0!</v>
      </c>
      <c r="R204" s="69">
        <v>0</v>
      </c>
      <c r="S204" s="70">
        <v>0</v>
      </c>
      <c r="T204" s="71" t="e">
        <f t="shared" si="79"/>
        <v>#DIV/0!</v>
      </c>
      <c r="U204" s="69">
        <v>0</v>
      </c>
      <c r="V204" s="70">
        <v>0</v>
      </c>
      <c r="W204" s="71" t="e">
        <f t="shared" si="80"/>
        <v>#DIV/0!</v>
      </c>
      <c r="X204" s="69">
        <v>0</v>
      </c>
      <c r="Y204" s="70">
        <v>0</v>
      </c>
      <c r="Z204" s="71" t="e">
        <f t="shared" si="81"/>
        <v>#DIV/0!</v>
      </c>
      <c r="AA204" s="69">
        <v>0</v>
      </c>
      <c r="AB204" s="70">
        <v>0</v>
      </c>
      <c r="AC204" s="71" t="e">
        <f t="shared" si="82"/>
        <v>#DIV/0!</v>
      </c>
      <c r="AD204" s="69">
        <v>0</v>
      </c>
      <c r="AE204" s="70">
        <v>0</v>
      </c>
      <c r="AF204" s="71" t="e">
        <f t="shared" si="83"/>
        <v>#DIV/0!</v>
      </c>
      <c r="AG204" s="69">
        <v>0</v>
      </c>
      <c r="AH204" s="70">
        <v>0</v>
      </c>
      <c r="AI204" s="71" t="e">
        <f t="shared" si="84"/>
        <v>#DIV/0!</v>
      </c>
      <c r="AJ204" s="69">
        <v>0</v>
      </c>
      <c r="AK204" s="70">
        <v>0</v>
      </c>
      <c r="AL204" s="71" t="e">
        <f t="shared" si="85"/>
        <v>#DIV/0!</v>
      </c>
      <c r="AM204" s="57">
        <v>0</v>
      </c>
      <c r="AN204" s="58"/>
      <c r="AO204" s="64">
        <f t="shared" si="86"/>
        <v>0</v>
      </c>
      <c r="AP204" s="65">
        <f t="shared" si="86"/>
        <v>0</v>
      </c>
      <c r="AR204" s="62">
        <v>0</v>
      </c>
      <c r="AS204" s="62">
        <v>0</v>
      </c>
      <c r="AT204" s="63" t="e">
        <f t="shared" si="87"/>
        <v>#DIV/0!</v>
      </c>
      <c r="AU204" s="62">
        <v>0</v>
      </c>
      <c r="AV204" s="62">
        <v>0</v>
      </c>
      <c r="AW204" s="62">
        <v>0</v>
      </c>
      <c r="AX204" s="62">
        <v>0</v>
      </c>
      <c r="AY204" s="62">
        <v>0</v>
      </c>
      <c r="AZ204" s="63" t="e">
        <f t="shared" si="88"/>
        <v>#DIV/0!</v>
      </c>
      <c r="BA204" s="62">
        <v>0</v>
      </c>
      <c r="BB204" s="62">
        <v>0</v>
      </c>
      <c r="BC204" s="62">
        <v>0</v>
      </c>
      <c r="BD204" s="62">
        <v>0</v>
      </c>
      <c r="BE204" s="62">
        <v>0</v>
      </c>
      <c r="BF204" s="63" t="e">
        <f t="shared" si="89"/>
        <v>#DIV/0!</v>
      </c>
      <c r="BG204" s="62">
        <v>0</v>
      </c>
      <c r="BH204" s="62">
        <v>0</v>
      </c>
      <c r="BI204" s="62">
        <v>0</v>
      </c>
      <c r="BJ204" s="62">
        <v>0</v>
      </c>
      <c r="BK204" s="62">
        <v>0</v>
      </c>
      <c r="BL204" s="63" t="e">
        <f t="shared" si="90"/>
        <v>#DIV/0!</v>
      </c>
      <c r="BM204" s="62">
        <v>0</v>
      </c>
      <c r="BN204" s="62">
        <v>0</v>
      </c>
      <c r="BO204" s="62">
        <v>0</v>
      </c>
      <c r="BP204" s="62">
        <v>0</v>
      </c>
      <c r="BQ204" s="62">
        <v>0</v>
      </c>
      <c r="BR204" s="63" t="e">
        <f t="shared" si="91"/>
        <v>#DIV/0!</v>
      </c>
      <c r="BS204" s="62">
        <v>0</v>
      </c>
      <c r="BT204" s="62">
        <v>0</v>
      </c>
      <c r="BU204" s="62">
        <v>0</v>
      </c>
      <c r="BV204" s="62">
        <v>0</v>
      </c>
      <c r="BW204" s="62">
        <v>0</v>
      </c>
      <c r="BX204" s="63" t="e">
        <f t="shared" si="92"/>
        <v>#DIV/0!</v>
      </c>
      <c r="BY204" s="62">
        <v>0</v>
      </c>
      <c r="BZ204" s="62">
        <v>0</v>
      </c>
      <c r="CA204" s="62">
        <v>0</v>
      </c>
      <c r="CB204" s="62">
        <v>0</v>
      </c>
      <c r="CC204" s="62">
        <v>0</v>
      </c>
      <c r="CD204" s="63" t="e">
        <f t="shared" si="93"/>
        <v>#DIV/0!</v>
      </c>
      <c r="CE204" s="62">
        <v>0</v>
      </c>
      <c r="CF204" s="62">
        <v>0</v>
      </c>
      <c r="CG204" s="62">
        <v>0</v>
      </c>
      <c r="CH204" s="62">
        <v>0</v>
      </c>
      <c r="CI204" s="62">
        <v>0</v>
      </c>
      <c r="CJ204" s="63" t="e">
        <f t="shared" si="94"/>
        <v>#DIV/0!</v>
      </c>
      <c r="CK204" s="62">
        <v>0</v>
      </c>
      <c r="CL204" s="62">
        <v>0</v>
      </c>
      <c r="CM204" s="62">
        <v>0</v>
      </c>
      <c r="CN204" s="62">
        <v>0</v>
      </c>
      <c r="CO204" s="62">
        <v>0</v>
      </c>
      <c r="CP204" s="63" t="e">
        <f t="shared" si="95"/>
        <v>#DIV/0!</v>
      </c>
      <c r="CQ204" s="62">
        <v>0</v>
      </c>
      <c r="CR204" s="62">
        <v>0</v>
      </c>
      <c r="CS204" s="62">
        <v>0</v>
      </c>
      <c r="CT204" s="62">
        <v>0</v>
      </c>
      <c r="CU204" s="62">
        <v>0</v>
      </c>
      <c r="CV204" s="63" t="e">
        <f t="shared" si="96"/>
        <v>#DIV/0!</v>
      </c>
      <c r="CW204" s="62">
        <v>0</v>
      </c>
      <c r="CX204" s="62">
        <v>0</v>
      </c>
      <c r="CY204" s="62">
        <v>0</v>
      </c>
      <c r="CZ204" s="62">
        <v>0</v>
      </c>
      <c r="DA204" s="62">
        <v>0</v>
      </c>
      <c r="DB204" s="63" t="e">
        <f t="shared" si="97"/>
        <v>#DIV/0!</v>
      </c>
      <c r="DC204" s="62">
        <v>0</v>
      </c>
      <c r="DD204" s="62">
        <v>0</v>
      </c>
    </row>
    <row r="205" spans="1:108" ht="26.45" customHeight="1" x14ac:dyDescent="0.2">
      <c r="A205" s="49">
        <v>168</v>
      </c>
      <c r="B205" s="66" t="s">
        <v>441</v>
      </c>
      <c r="C205" s="85">
        <f t="shared" si="74"/>
        <v>112</v>
      </c>
      <c r="D205" s="67" t="s">
        <v>442</v>
      </c>
      <c r="E205" s="68"/>
      <c r="F205" s="69">
        <v>0</v>
      </c>
      <c r="G205" s="70">
        <v>0</v>
      </c>
      <c r="H205" s="71" t="e">
        <f t="shared" si="75"/>
        <v>#DIV/0!</v>
      </c>
      <c r="I205" s="69">
        <v>0</v>
      </c>
      <c r="J205" s="70">
        <v>0</v>
      </c>
      <c r="K205" s="71" t="e">
        <f t="shared" si="76"/>
        <v>#DIV/0!</v>
      </c>
      <c r="L205" s="69">
        <v>0</v>
      </c>
      <c r="M205" s="70">
        <v>0</v>
      </c>
      <c r="N205" s="71" t="e">
        <f t="shared" si="77"/>
        <v>#DIV/0!</v>
      </c>
      <c r="O205" s="69">
        <v>0</v>
      </c>
      <c r="P205" s="70">
        <v>0</v>
      </c>
      <c r="Q205" s="71" t="e">
        <f t="shared" si="78"/>
        <v>#DIV/0!</v>
      </c>
      <c r="R205" s="69">
        <v>0</v>
      </c>
      <c r="S205" s="70">
        <v>0</v>
      </c>
      <c r="T205" s="71" t="e">
        <f t="shared" si="79"/>
        <v>#DIV/0!</v>
      </c>
      <c r="U205" s="69">
        <v>0</v>
      </c>
      <c r="V205" s="70">
        <v>0</v>
      </c>
      <c r="W205" s="71" t="e">
        <f t="shared" si="80"/>
        <v>#DIV/0!</v>
      </c>
      <c r="X205" s="69">
        <v>0</v>
      </c>
      <c r="Y205" s="70">
        <v>0</v>
      </c>
      <c r="Z205" s="71" t="e">
        <f t="shared" si="81"/>
        <v>#DIV/0!</v>
      </c>
      <c r="AA205" s="69">
        <v>0</v>
      </c>
      <c r="AB205" s="70">
        <v>0</v>
      </c>
      <c r="AC205" s="71" t="e">
        <f t="shared" si="82"/>
        <v>#DIV/0!</v>
      </c>
      <c r="AD205" s="69">
        <v>0</v>
      </c>
      <c r="AE205" s="70">
        <v>0</v>
      </c>
      <c r="AF205" s="71" t="e">
        <f t="shared" si="83"/>
        <v>#DIV/0!</v>
      </c>
      <c r="AG205" s="69">
        <v>0</v>
      </c>
      <c r="AH205" s="70">
        <v>0</v>
      </c>
      <c r="AI205" s="71" t="e">
        <f t="shared" si="84"/>
        <v>#DIV/0!</v>
      </c>
      <c r="AJ205" s="69">
        <v>0</v>
      </c>
      <c r="AK205" s="70">
        <v>0</v>
      </c>
      <c r="AL205" s="71" t="e">
        <f t="shared" si="85"/>
        <v>#DIV/0!</v>
      </c>
      <c r="AM205" s="57">
        <v>0</v>
      </c>
      <c r="AN205" s="58"/>
      <c r="AO205" s="64">
        <f t="shared" si="86"/>
        <v>0</v>
      </c>
      <c r="AP205" s="65">
        <f t="shared" si="86"/>
        <v>0</v>
      </c>
      <c r="AR205" s="62">
        <v>0</v>
      </c>
      <c r="AS205" s="62">
        <v>0</v>
      </c>
      <c r="AT205" s="63" t="e">
        <f t="shared" si="87"/>
        <v>#DIV/0!</v>
      </c>
      <c r="AU205" s="62">
        <v>0</v>
      </c>
      <c r="AV205" s="62">
        <v>0</v>
      </c>
      <c r="AW205" s="62">
        <v>0</v>
      </c>
      <c r="AX205" s="62">
        <v>0</v>
      </c>
      <c r="AY205" s="62">
        <v>0</v>
      </c>
      <c r="AZ205" s="63" t="e">
        <f t="shared" si="88"/>
        <v>#DIV/0!</v>
      </c>
      <c r="BA205" s="62">
        <v>0</v>
      </c>
      <c r="BB205" s="62">
        <v>0</v>
      </c>
      <c r="BC205" s="62">
        <v>0</v>
      </c>
      <c r="BD205" s="62">
        <v>0</v>
      </c>
      <c r="BE205" s="62">
        <v>0</v>
      </c>
      <c r="BF205" s="63" t="e">
        <f t="shared" si="89"/>
        <v>#DIV/0!</v>
      </c>
      <c r="BG205" s="62">
        <v>0</v>
      </c>
      <c r="BH205" s="62">
        <v>0</v>
      </c>
      <c r="BI205" s="62">
        <v>0</v>
      </c>
      <c r="BJ205" s="62">
        <v>0</v>
      </c>
      <c r="BK205" s="62">
        <v>0</v>
      </c>
      <c r="BL205" s="63" t="e">
        <f t="shared" si="90"/>
        <v>#DIV/0!</v>
      </c>
      <c r="BM205" s="62">
        <v>0</v>
      </c>
      <c r="BN205" s="62">
        <v>0</v>
      </c>
      <c r="BO205" s="62">
        <v>0</v>
      </c>
      <c r="BP205" s="62">
        <v>0</v>
      </c>
      <c r="BQ205" s="62">
        <v>0</v>
      </c>
      <c r="BR205" s="63" t="e">
        <f t="shared" si="91"/>
        <v>#DIV/0!</v>
      </c>
      <c r="BS205" s="62">
        <v>0</v>
      </c>
      <c r="BT205" s="62">
        <v>0</v>
      </c>
      <c r="BU205" s="62">
        <v>0</v>
      </c>
      <c r="BV205" s="62">
        <v>0</v>
      </c>
      <c r="BW205" s="62">
        <v>0</v>
      </c>
      <c r="BX205" s="63" t="e">
        <f t="shared" si="92"/>
        <v>#DIV/0!</v>
      </c>
      <c r="BY205" s="62">
        <v>0</v>
      </c>
      <c r="BZ205" s="62">
        <v>0</v>
      </c>
      <c r="CA205" s="62">
        <v>0</v>
      </c>
      <c r="CB205" s="62">
        <v>0</v>
      </c>
      <c r="CC205" s="62">
        <v>0</v>
      </c>
      <c r="CD205" s="63" t="e">
        <f t="shared" si="93"/>
        <v>#DIV/0!</v>
      </c>
      <c r="CE205" s="62">
        <v>0</v>
      </c>
      <c r="CF205" s="62">
        <v>0</v>
      </c>
      <c r="CG205" s="62">
        <v>0</v>
      </c>
      <c r="CH205" s="62">
        <v>0</v>
      </c>
      <c r="CI205" s="62">
        <v>0</v>
      </c>
      <c r="CJ205" s="63" t="e">
        <f t="shared" si="94"/>
        <v>#DIV/0!</v>
      </c>
      <c r="CK205" s="62">
        <v>0</v>
      </c>
      <c r="CL205" s="62">
        <v>0</v>
      </c>
      <c r="CM205" s="62">
        <v>0</v>
      </c>
      <c r="CN205" s="62">
        <v>0</v>
      </c>
      <c r="CO205" s="62">
        <v>0</v>
      </c>
      <c r="CP205" s="63" t="e">
        <f t="shared" si="95"/>
        <v>#DIV/0!</v>
      </c>
      <c r="CQ205" s="62">
        <v>0</v>
      </c>
      <c r="CR205" s="62">
        <v>0</v>
      </c>
      <c r="CS205" s="62">
        <v>0</v>
      </c>
      <c r="CT205" s="62">
        <v>0</v>
      </c>
      <c r="CU205" s="62">
        <v>0</v>
      </c>
      <c r="CV205" s="63" t="e">
        <f t="shared" si="96"/>
        <v>#DIV/0!</v>
      </c>
      <c r="CW205" s="62">
        <v>0</v>
      </c>
      <c r="CX205" s="62">
        <v>0</v>
      </c>
      <c r="CY205" s="62">
        <v>0</v>
      </c>
      <c r="CZ205" s="62">
        <v>0</v>
      </c>
      <c r="DA205" s="62">
        <v>0</v>
      </c>
      <c r="DB205" s="63" t="e">
        <f t="shared" si="97"/>
        <v>#DIV/0!</v>
      </c>
      <c r="DC205" s="62">
        <v>0</v>
      </c>
      <c r="DD205" s="62">
        <v>0</v>
      </c>
    </row>
    <row r="206" spans="1:108" ht="26.45" customHeight="1" x14ac:dyDescent="0.2">
      <c r="A206" s="49">
        <v>7</v>
      </c>
      <c r="B206" s="66" t="s">
        <v>443</v>
      </c>
      <c r="C206" s="85">
        <f t="shared" si="74"/>
        <v>113</v>
      </c>
      <c r="D206" s="67" t="s">
        <v>444</v>
      </c>
      <c r="E206" s="68"/>
      <c r="F206" s="69">
        <v>0</v>
      </c>
      <c r="G206" s="70">
        <v>0</v>
      </c>
      <c r="H206" s="71" t="e">
        <f t="shared" si="75"/>
        <v>#DIV/0!</v>
      </c>
      <c r="I206" s="69">
        <v>0</v>
      </c>
      <c r="J206" s="70">
        <v>0</v>
      </c>
      <c r="K206" s="71" t="e">
        <f t="shared" si="76"/>
        <v>#DIV/0!</v>
      </c>
      <c r="L206" s="69">
        <v>0</v>
      </c>
      <c r="M206" s="70">
        <v>0</v>
      </c>
      <c r="N206" s="71" t="e">
        <f t="shared" si="77"/>
        <v>#DIV/0!</v>
      </c>
      <c r="O206" s="69">
        <v>0</v>
      </c>
      <c r="P206" s="70">
        <v>0</v>
      </c>
      <c r="Q206" s="71" t="e">
        <f t="shared" si="78"/>
        <v>#DIV/0!</v>
      </c>
      <c r="R206" s="69">
        <v>0</v>
      </c>
      <c r="S206" s="70">
        <v>0</v>
      </c>
      <c r="T206" s="71" t="e">
        <f t="shared" si="79"/>
        <v>#DIV/0!</v>
      </c>
      <c r="U206" s="69">
        <v>0</v>
      </c>
      <c r="V206" s="70">
        <v>0</v>
      </c>
      <c r="W206" s="71" t="e">
        <f t="shared" si="80"/>
        <v>#DIV/0!</v>
      </c>
      <c r="X206" s="69">
        <v>0</v>
      </c>
      <c r="Y206" s="70">
        <v>0</v>
      </c>
      <c r="Z206" s="71" t="e">
        <f t="shared" si="81"/>
        <v>#DIV/0!</v>
      </c>
      <c r="AA206" s="69">
        <v>0</v>
      </c>
      <c r="AB206" s="70">
        <v>0</v>
      </c>
      <c r="AC206" s="71" t="e">
        <f t="shared" si="82"/>
        <v>#DIV/0!</v>
      </c>
      <c r="AD206" s="69">
        <v>0</v>
      </c>
      <c r="AE206" s="70">
        <v>0</v>
      </c>
      <c r="AF206" s="71" t="e">
        <f t="shared" si="83"/>
        <v>#DIV/0!</v>
      </c>
      <c r="AG206" s="69">
        <v>0</v>
      </c>
      <c r="AH206" s="70">
        <v>0</v>
      </c>
      <c r="AI206" s="71" t="e">
        <f t="shared" si="84"/>
        <v>#DIV/0!</v>
      </c>
      <c r="AJ206" s="69">
        <v>0</v>
      </c>
      <c r="AK206" s="70">
        <v>0</v>
      </c>
      <c r="AL206" s="71" t="e">
        <f t="shared" si="85"/>
        <v>#DIV/0!</v>
      </c>
      <c r="AM206" s="57">
        <v>0</v>
      </c>
      <c r="AN206" s="58"/>
      <c r="AO206" s="64">
        <f t="shared" si="86"/>
        <v>0</v>
      </c>
      <c r="AP206" s="65">
        <f t="shared" si="86"/>
        <v>0</v>
      </c>
      <c r="AR206" s="62">
        <v>0</v>
      </c>
      <c r="AS206" s="62">
        <v>0</v>
      </c>
      <c r="AT206" s="63" t="e">
        <f t="shared" si="87"/>
        <v>#DIV/0!</v>
      </c>
      <c r="AU206" s="62">
        <v>0</v>
      </c>
      <c r="AV206" s="62">
        <v>0</v>
      </c>
      <c r="AW206" s="62">
        <v>0</v>
      </c>
      <c r="AX206" s="62">
        <v>0</v>
      </c>
      <c r="AY206" s="62">
        <v>0</v>
      </c>
      <c r="AZ206" s="63" t="e">
        <f t="shared" si="88"/>
        <v>#DIV/0!</v>
      </c>
      <c r="BA206" s="62">
        <v>0</v>
      </c>
      <c r="BB206" s="62">
        <v>0</v>
      </c>
      <c r="BC206" s="62">
        <v>0</v>
      </c>
      <c r="BD206" s="62">
        <v>0</v>
      </c>
      <c r="BE206" s="62">
        <v>0</v>
      </c>
      <c r="BF206" s="63" t="e">
        <f t="shared" si="89"/>
        <v>#DIV/0!</v>
      </c>
      <c r="BG206" s="62">
        <v>0</v>
      </c>
      <c r="BH206" s="62">
        <v>0</v>
      </c>
      <c r="BI206" s="62">
        <v>0</v>
      </c>
      <c r="BJ206" s="62">
        <v>0</v>
      </c>
      <c r="BK206" s="62">
        <v>0</v>
      </c>
      <c r="BL206" s="63" t="e">
        <f t="shared" si="90"/>
        <v>#DIV/0!</v>
      </c>
      <c r="BM206" s="62">
        <v>0</v>
      </c>
      <c r="BN206" s="62">
        <v>0</v>
      </c>
      <c r="BO206" s="62">
        <v>0</v>
      </c>
      <c r="BP206" s="62">
        <v>0</v>
      </c>
      <c r="BQ206" s="62">
        <v>0</v>
      </c>
      <c r="BR206" s="63" t="e">
        <f t="shared" si="91"/>
        <v>#DIV/0!</v>
      </c>
      <c r="BS206" s="62">
        <v>0</v>
      </c>
      <c r="BT206" s="62">
        <v>0</v>
      </c>
      <c r="BU206" s="62">
        <v>0</v>
      </c>
      <c r="BV206" s="62">
        <v>0</v>
      </c>
      <c r="BW206" s="62">
        <v>0</v>
      </c>
      <c r="BX206" s="63" t="e">
        <f t="shared" si="92"/>
        <v>#DIV/0!</v>
      </c>
      <c r="BY206" s="62">
        <v>0</v>
      </c>
      <c r="BZ206" s="62">
        <v>0</v>
      </c>
      <c r="CA206" s="62">
        <v>0</v>
      </c>
      <c r="CB206" s="62">
        <v>0</v>
      </c>
      <c r="CC206" s="62">
        <v>0</v>
      </c>
      <c r="CD206" s="63" t="e">
        <f t="shared" si="93"/>
        <v>#DIV/0!</v>
      </c>
      <c r="CE206" s="62">
        <v>0</v>
      </c>
      <c r="CF206" s="62">
        <v>0</v>
      </c>
      <c r="CG206" s="62">
        <v>0</v>
      </c>
      <c r="CH206" s="62">
        <v>0</v>
      </c>
      <c r="CI206" s="62">
        <v>0</v>
      </c>
      <c r="CJ206" s="63" t="e">
        <f t="shared" si="94"/>
        <v>#DIV/0!</v>
      </c>
      <c r="CK206" s="62">
        <v>0</v>
      </c>
      <c r="CL206" s="62">
        <v>0</v>
      </c>
      <c r="CM206" s="62">
        <v>0</v>
      </c>
      <c r="CN206" s="62">
        <v>0</v>
      </c>
      <c r="CO206" s="62">
        <v>0</v>
      </c>
      <c r="CP206" s="63" t="e">
        <f t="shared" si="95"/>
        <v>#DIV/0!</v>
      </c>
      <c r="CQ206" s="62">
        <v>0</v>
      </c>
      <c r="CR206" s="62">
        <v>0</v>
      </c>
      <c r="CS206" s="62">
        <v>0</v>
      </c>
      <c r="CT206" s="62">
        <v>0</v>
      </c>
      <c r="CU206" s="62">
        <v>0</v>
      </c>
      <c r="CV206" s="63" t="e">
        <f t="shared" si="96"/>
        <v>#DIV/0!</v>
      </c>
      <c r="CW206" s="62">
        <v>0</v>
      </c>
      <c r="CX206" s="62">
        <v>0</v>
      </c>
      <c r="CY206" s="62">
        <v>0</v>
      </c>
      <c r="CZ206" s="62">
        <v>0</v>
      </c>
      <c r="DA206" s="62">
        <v>0</v>
      </c>
      <c r="DB206" s="63" t="e">
        <f t="shared" si="97"/>
        <v>#DIV/0!</v>
      </c>
      <c r="DC206" s="62">
        <v>0</v>
      </c>
      <c r="DD206" s="62">
        <v>0</v>
      </c>
    </row>
    <row r="207" spans="1:108" ht="26.45" customHeight="1" x14ac:dyDescent="0.2">
      <c r="A207" s="49">
        <v>700</v>
      </c>
      <c r="B207" s="66" t="s">
        <v>445</v>
      </c>
      <c r="C207" s="85">
        <f t="shared" si="74"/>
        <v>114</v>
      </c>
      <c r="D207" s="67" t="s">
        <v>446</v>
      </c>
      <c r="E207" s="68"/>
      <c r="F207" s="69">
        <v>0</v>
      </c>
      <c r="G207" s="70">
        <v>0</v>
      </c>
      <c r="H207" s="71" t="e">
        <f t="shared" si="75"/>
        <v>#DIV/0!</v>
      </c>
      <c r="I207" s="69">
        <v>0</v>
      </c>
      <c r="J207" s="70">
        <v>0</v>
      </c>
      <c r="K207" s="71" t="e">
        <f t="shared" si="76"/>
        <v>#DIV/0!</v>
      </c>
      <c r="L207" s="69">
        <v>0</v>
      </c>
      <c r="M207" s="70">
        <v>0</v>
      </c>
      <c r="N207" s="71" t="e">
        <f t="shared" si="77"/>
        <v>#DIV/0!</v>
      </c>
      <c r="O207" s="69">
        <v>0</v>
      </c>
      <c r="P207" s="70">
        <v>0</v>
      </c>
      <c r="Q207" s="71" t="e">
        <f t="shared" si="78"/>
        <v>#DIV/0!</v>
      </c>
      <c r="R207" s="69">
        <v>0</v>
      </c>
      <c r="S207" s="70">
        <v>0</v>
      </c>
      <c r="T207" s="71" t="e">
        <f t="shared" si="79"/>
        <v>#DIV/0!</v>
      </c>
      <c r="U207" s="69">
        <v>0</v>
      </c>
      <c r="V207" s="70">
        <v>0</v>
      </c>
      <c r="W207" s="71" t="e">
        <f t="shared" si="80"/>
        <v>#DIV/0!</v>
      </c>
      <c r="X207" s="69">
        <v>0</v>
      </c>
      <c r="Y207" s="70">
        <v>0</v>
      </c>
      <c r="Z207" s="71" t="e">
        <f t="shared" si="81"/>
        <v>#DIV/0!</v>
      </c>
      <c r="AA207" s="69">
        <v>0</v>
      </c>
      <c r="AB207" s="70">
        <v>0</v>
      </c>
      <c r="AC207" s="71" t="e">
        <f t="shared" si="82"/>
        <v>#DIV/0!</v>
      </c>
      <c r="AD207" s="69">
        <v>0</v>
      </c>
      <c r="AE207" s="70">
        <v>0</v>
      </c>
      <c r="AF207" s="71" t="e">
        <f t="shared" si="83"/>
        <v>#DIV/0!</v>
      </c>
      <c r="AG207" s="69">
        <v>0</v>
      </c>
      <c r="AH207" s="70">
        <v>0</v>
      </c>
      <c r="AI207" s="71" t="e">
        <f t="shared" si="84"/>
        <v>#DIV/0!</v>
      </c>
      <c r="AJ207" s="69">
        <v>0</v>
      </c>
      <c r="AK207" s="70">
        <v>0</v>
      </c>
      <c r="AL207" s="71" t="e">
        <f t="shared" si="85"/>
        <v>#DIV/0!</v>
      </c>
      <c r="AM207" s="57">
        <v>0</v>
      </c>
      <c r="AN207" s="58"/>
      <c r="AO207" s="64">
        <f t="shared" si="86"/>
        <v>0</v>
      </c>
      <c r="AP207" s="65">
        <f t="shared" si="86"/>
        <v>0</v>
      </c>
      <c r="AR207" s="62">
        <v>0</v>
      </c>
      <c r="AS207" s="62">
        <v>0</v>
      </c>
      <c r="AT207" s="63" t="e">
        <f t="shared" si="87"/>
        <v>#DIV/0!</v>
      </c>
      <c r="AU207" s="62">
        <v>0</v>
      </c>
      <c r="AV207" s="62">
        <v>0</v>
      </c>
      <c r="AW207" s="62">
        <v>0</v>
      </c>
      <c r="AX207" s="62">
        <v>0</v>
      </c>
      <c r="AY207" s="62">
        <v>0</v>
      </c>
      <c r="AZ207" s="63" t="e">
        <f t="shared" si="88"/>
        <v>#DIV/0!</v>
      </c>
      <c r="BA207" s="62">
        <v>0</v>
      </c>
      <c r="BB207" s="62">
        <v>0</v>
      </c>
      <c r="BC207" s="62">
        <v>0</v>
      </c>
      <c r="BD207" s="62">
        <v>0</v>
      </c>
      <c r="BE207" s="62">
        <v>0</v>
      </c>
      <c r="BF207" s="63" t="e">
        <f t="shared" si="89"/>
        <v>#DIV/0!</v>
      </c>
      <c r="BG207" s="62">
        <v>0</v>
      </c>
      <c r="BH207" s="62">
        <v>0</v>
      </c>
      <c r="BI207" s="62">
        <v>0</v>
      </c>
      <c r="BJ207" s="62">
        <v>0</v>
      </c>
      <c r="BK207" s="62">
        <v>0</v>
      </c>
      <c r="BL207" s="63" t="e">
        <f t="shared" si="90"/>
        <v>#DIV/0!</v>
      </c>
      <c r="BM207" s="62">
        <v>0</v>
      </c>
      <c r="BN207" s="62">
        <v>0</v>
      </c>
      <c r="BO207" s="62">
        <v>0</v>
      </c>
      <c r="BP207" s="62">
        <v>0</v>
      </c>
      <c r="BQ207" s="62">
        <v>0</v>
      </c>
      <c r="BR207" s="63" t="e">
        <f t="shared" si="91"/>
        <v>#DIV/0!</v>
      </c>
      <c r="BS207" s="62">
        <v>0</v>
      </c>
      <c r="BT207" s="62">
        <v>0</v>
      </c>
      <c r="BU207" s="62">
        <v>0</v>
      </c>
      <c r="BV207" s="62">
        <v>0</v>
      </c>
      <c r="BW207" s="62">
        <v>0</v>
      </c>
      <c r="BX207" s="63" t="e">
        <f t="shared" si="92"/>
        <v>#DIV/0!</v>
      </c>
      <c r="BY207" s="62">
        <v>0</v>
      </c>
      <c r="BZ207" s="62">
        <v>0</v>
      </c>
      <c r="CA207" s="62">
        <v>0</v>
      </c>
      <c r="CB207" s="62">
        <v>0</v>
      </c>
      <c r="CC207" s="62">
        <v>0</v>
      </c>
      <c r="CD207" s="63" t="e">
        <f t="shared" si="93"/>
        <v>#DIV/0!</v>
      </c>
      <c r="CE207" s="62">
        <v>0</v>
      </c>
      <c r="CF207" s="62">
        <v>0</v>
      </c>
      <c r="CG207" s="62">
        <v>0</v>
      </c>
      <c r="CH207" s="62">
        <v>0</v>
      </c>
      <c r="CI207" s="62">
        <v>0</v>
      </c>
      <c r="CJ207" s="63" t="e">
        <f t="shared" si="94"/>
        <v>#DIV/0!</v>
      </c>
      <c r="CK207" s="62">
        <v>0</v>
      </c>
      <c r="CL207" s="62">
        <v>0</v>
      </c>
      <c r="CM207" s="62">
        <v>0</v>
      </c>
      <c r="CN207" s="62">
        <v>0</v>
      </c>
      <c r="CO207" s="62">
        <v>0</v>
      </c>
      <c r="CP207" s="63" t="e">
        <f t="shared" si="95"/>
        <v>#DIV/0!</v>
      </c>
      <c r="CQ207" s="62">
        <v>0</v>
      </c>
      <c r="CR207" s="62">
        <v>0</v>
      </c>
      <c r="CS207" s="62">
        <v>0</v>
      </c>
      <c r="CT207" s="62">
        <v>0</v>
      </c>
      <c r="CU207" s="62">
        <v>0</v>
      </c>
      <c r="CV207" s="63" t="e">
        <f t="shared" si="96"/>
        <v>#DIV/0!</v>
      </c>
      <c r="CW207" s="62">
        <v>0</v>
      </c>
      <c r="CX207" s="62">
        <v>0</v>
      </c>
      <c r="CY207" s="62">
        <v>0</v>
      </c>
      <c r="CZ207" s="62">
        <v>0</v>
      </c>
      <c r="DA207" s="62">
        <v>0</v>
      </c>
      <c r="DB207" s="63" t="e">
        <f t="shared" si="97"/>
        <v>#DIV/0!</v>
      </c>
      <c r="DC207" s="62">
        <v>0</v>
      </c>
      <c r="DD207" s="62">
        <v>0</v>
      </c>
    </row>
    <row r="208" spans="1:108" ht="26.45" customHeight="1" x14ac:dyDescent="0.2">
      <c r="A208" s="49">
        <v>400</v>
      </c>
      <c r="B208" s="66" t="s">
        <v>447</v>
      </c>
      <c r="C208" s="85">
        <f t="shared" si="74"/>
        <v>115</v>
      </c>
      <c r="D208" s="67" t="s">
        <v>448</v>
      </c>
      <c r="E208" s="68"/>
      <c r="F208" s="69">
        <v>0</v>
      </c>
      <c r="G208" s="70">
        <v>0</v>
      </c>
      <c r="H208" s="71" t="e">
        <f t="shared" si="75"/>
        <v>#DIV/0!</v>
      </c>
      <c r="I208" s="69">
        <v>0</v>
      </c>
      <c r="J208" s="70">
        <v>0</v>
      </c>
      <c r="K208" s="71" t="e">
        <f t="shared" si="76"/>
        <v>#DIV/0!</v>
      </c>
      <c r="L208" s="69">
        <v>0</v>
      </c>
      <c r="M208" s="70">
        <v>0</v>
      </c>
      <c r="N208" s="71" t="e">
        <f t="shared" si="77"/>
        <v>#DIV/0!</v>
      </c>
      <c r="O208" s="69">
        <v>0</v>
      </c>
      <c r="P208" s="70">
        <v>0</v>
      </c>
      <c r="Q208" s="71" t="e">
        <f t="shared" si="78"/>
        <v>#DIV/0!</v>
      </c>
      <c r="R208" s="69">
        <v>0</v>
      </c>
      <c r="S208" s="70">
        <v>0</v>
      </c>
      <c r="T208" s="71" t="e">
        <f t="shared" si="79"/>
        <v>#DIV/0!</v>
      </c>
      <c r="U208" s="69">
        <v>0</v>
      </c>
      <c r="V208" s="70">
        <v>0</v>
      </c>
      <c r="W208" s="71" t="e">
        <f t="shared" si="80"/>
        <v>#DIV/0!</v>
      </c>
      <c r="X208" s="69">
        <v>0</v>
      </c>
      <c r="Y208" s="70">
        <v>0</v>
      </c>
      <c r="Z208" s="71" t="e">
        <f t="shared" si="81"/>
        <v>#DIV/0!</v>
      </c>
      <c r="AA208" s="69">
        <v>0</v>
      </c>
      <c r="AB208" s="70">
        <v>0</v>
      </c>
      <c r="AC208" s="71" t="e">
        <f t="shared" si="82"/>
        <v>#DIV/0!</v>
      </c>
      <c r="AD208" s="69">
        <v>0</v>
      </c>
      <c r="AE208" s="70">
        <v>0</v>
      </c>
      <c r="AF208" s="71" t="e">
        <f t="shared" si="83"/>
        <v>#DIV/0!</v>
      </c>
      <c r="AG208" s="69">
        <v>0</v>
      </c>
      <c r="AH208" s="70">
        <v>0</v>
      </c>
      <c r="AI208" s="71" t="e">
        <f t="shared" si="84"/>
        <v>#DIV/0!</v>
      </c>
      <c r="AJ208" s="69">
        <v>0</v>
      </c>
      <c r="AK208" s="70">
        <v>0</v>
      </c>
      <c r="AL208" s="71" t="e">
        <f t="shared" si="85"/>
        <v>#DIV/0!</v>
      </c>
      <c r="AM208" s="57">
        <v>0</v>
      </c>
      <c r="AN208" s="58"/>
      <c r="AO208" s="64">
        <f t="shared" si="86"/>
        <v>0</v>
      </c>
      <c r="AP208" s="65">
        <f t="shared" si="86"/>
        <v>0</v>
      </c>
      <c r="AR208" s="62">
        <v>0</v>
      </c>
      <c r="AS208" s="62">
        <v>0</v>
      </c>
      <c r="AT208" s="63" t="e">
        <f t="shared" si="87"/>
        <v>#DIV/0!</v>
      </c>
      <c r="AU208" s="62">
        <v>0</v>
      </c>
      <c r="AV208" s="62">
        <v>0</v>
      </c>
      <c r="AW208" s="62">
        <v>0</v>
      </c>
      <c r="AX208" s="62">
        <v>0</v>
      </c>
      <c r="AY208" s="62">
        <v>0</v>
      </c>
      <c r="AZ208" s="63" t="e">
        <f t="shared" si="88"/>
        <v>#DIV/0!</v>
      </c>
      <c r="BA208" s="62">
        <v>0</v>
      </c>
      <c r="BB208" s="62">
        <v>0</v>
      </c>
      <c r="BC208" s="62">
        <v>0</v>
      </c>
      <c r="BD208" s="62">
        <v>0</v>
      </c>
      <c r="BE208" s="62">
        <v>0</v>
      </c>
      <c r="BF208" s="63" t="e">
        <f t="shared" si="89"/>
        <v>#DIV/0!</v>
      </c>
      <c r="BG208" s="62">
        <v>0</v>
      </c>
      <c r="BH208" s="62">
        <v>0</v>
      </c>
      <c r="BI208" s="62">
        <v>0</v>
      </c>
      <c r="BJ208" s="62">
        <v>0</v>
      </c>
      <c r="BK208" s="62">
        <v>0</v>
      </c>
      <c r="BL208" s="63" t="e">
        <f t="shared" si="90"/>
        <v>#DIV/0!</v>
      </c>
      <c r="BM208" s="62">
        <v>0</v>
      </c>
      <c r="BN208" s="62">
        <v>0</v>
      </c>
      <c r="BO208" s="62">
        <v>0</v>
      </c>
      <c r="BP208" s="62">
        <v>0</v>
      </c>
      <c r="BQ208" s="62">
        <v>0</v>
      </c>
      <c r="BR208" s="63" t="e">
        <f t="shared" si="91"/>
        <v>#DIV/0!</v>
      </c>
      <c r="BS208" s="62">
        <v>0</v>
      </c>
      <c r="BT208" s="62">
        <v>0</v>
      </c>
      <c r="BU208" s="62">
        <v>0</v>
      </c>
      <c r="BV208" s="62">
        <v>0</v>
      </c>
      <c r="BW208" s="62">
        <v>0</v>
      </c>
      <c r="BX208" s="63" t="e">
        <f t="shared" si="92"/>
        <v>#DIV/0!</v>
      </c>
      <c r="BY208" s="62">
        <v>0</v>
      </c>
      <c r="BZ208" s="62">
        <v>0</v>
      </c>
      <c r="CA208" s="62">
        <v>0</v>
      </c>
      <c r="CB208" s="62">
        <v>0</v>
      </c>
      <c r="CC208" s="62">
        <v>0</v>
      </c>
      <c r="CD208" s="63" t="e">
        <f t="shared" si="93"/>
        <v>#DIV/0!</v>
      </c>
      <c r="CE208" s="62">
        <v>0</v>
      </c>
      <c r="CF208" s="62">
        <v>0</v>
      </c>
      <c r="CG208" s="62">
        <v>0</v>
      </c>
      <c r="CH208" s="62">
        <v>0</v>
      </c>
      <c r="CI208" s="62">
        <v>0</v>
      </c>
      <c r="CJ208" s="63" t="e">
        <f t="shared" si="94"/>
        <v>#DIV/0!</v>
      </c>
      <c r="CK208" s="62">
        <v>0</v>
      </c>
      <c r="CL208" s="62">
        <v>0</v>
      </c>
      <c r="CM208" s="62">
        <v>0</v>
      </c>
      <c r="CN208" s="62">
        <v>0</v>
      </c>
      <c r="CO208" s="62">
        <v>0</v>
      </c>
      <c r="CP208" s="63" t="e">
        <f t="shared" si="95"/>
        <v>#DIV/0!</v>
      </c>
      <c r="CQ208" s="62">
        <v>0</v>
      </c>
      <c r="CR208" s="62">
        <v>0</v>
      </c>
      <c r="CS208" s="62">
        <v>0</v>
      </c>
      <c r="CT208" s="62">
        <v>0</v>
      </c>
      <c r="CU208" s="62">
        <v>0</v>
      </c>
      <c r="CV208" s="63" t="e">
        <f t="shared" si="96"/>
        <v>#DIV/0!</v>
      </c>
      <c r="CW208" s="62">
        <v>0</v>
      </c>
      <c r="CX208" s="62">
        <v>0</v>
      </c>
      <c r="CY208" s="62">
        <v>0</v>
      </c>
      <c r="CZ208" s="62">
        <v>0</v>
      </c>
      <c r="DA208" s="62">
        <v>0</v>
      </c>
      <c r="DB208" s="63" t="e">
        <f t="shared" si="97"/>
        <v>#DIV/0!</v>
      </c>
      <c r="DC208" s="62">
        <v>0</v>
      </c>
      <c r="DD208" s="62">
        <v>0</v>
      </c>
    </row>
    <row r="209" spans="1:108" ht="26.45" customHeight="1" x14ac:dyDescent="0.2">
      <c r="A209" s="49">
        <v>4</v>
      </c>
      <c r="B209" s="66" t="s">
        <v>449</v>
      </c>
      <c r="C209" s="85">
        <f t="shared" si="74"/>
        <v>116</v>
      </c>
      <c r="D209" s="67" t="s">
        <v>450</v>
      </c>
      <c r="E209" s="68"/>
      <c r="F209" s="69">
        <v>0</v>
      </c>
      <c r="G209" s="70">
        <v>0</v>
      </c>
      <c r="H209" s="71" t="e">
        <f t="shared" si="75"/>
        <v>#DIV/0!</v>
      </c>
      <c r="I209" s="69">
        <v>0</v>
      </c>
      <c r="J209" s="70">
        <v>0</v>
      </c>
      <c r="K209" s="71" t="e">
        <f t="shared" si="76"/>
        <v>#DIV/0!</v>
      </c>
      <c r="L209" s="69">
        <v>0</v>
      </c>
      <c r="M209" s="70">
        <v>0</v>
      </c>
      <c r="N209" s="71" t="e">
        <f t="shared" si="77"/>
        <v>#DIV/0!</v>
      </c>
      <c r="O209" s="69">
        <v>0</v>
      </c>
      <c r="P209" s="70">
        <v>0</v>
      </c>
      <c r="Q209" s="71" t="e">
        <f t="shared" si="78"/>
        <v>#DIV/0!</v>
      </c>
      <c r="R209" s="69">
        <v>0</v>
      </c>
      <c r="S209" s="70">
        <v>0</v>
      </c>
      <c r="T209" s="71" t="e">
        <f t="shared" si="79"/>
        <v>#DIV/0!</v>
      </c>
      <c r="U209" s="69">
        <v>0</v>
      </c>
      <c r="V209" s="70">
        <v>0</v>
      </c>
      <c r="W209" s="71" t="e">
        <f t="shared" si="80"/>
        <v>#DIV/0!</v>
      </c>
      <c r="X209" s="69">
        <v>0</v>
      </c>
      <c r="Y209" s="70">
        <v>0</v>
      </c>
      <c r="Z209" s="71" t="e">
        <f t="shared" si="81"/>
        <v>#DIV/0!</v>
      </c>
      <c r="AA209" s="69">
        <v>0</v>
      </c>
      <c r="AB209" s="70">
        <v>0</v>
      </c>
      <c r="AC209" s="71" t="e">
        <f t="shared" si="82"/>
        <v>#DIV/0!</v>
      </c>
      <c r="AD209" s="69">
        <v>0</v>
      </c>
      <c r="AE209" s="70">
        <v>0</v>
      </c>
      <c r="AF209" s="71" t="e">
        <f t="shared" si="83"/>
        <v>#DIV/0!</v>
      </c>
      <c r="AG209" s="69">
        <v>0</v>
      </c>
      <c r="AH209" s="70">
        <v>0</v>
      </c>
      <c r="AI209" s="71" t="e">
        <f t="shared" si="84"/>
        <v>#DIV/0!</v>
      </c>
      <c r="AJ209" s="69">
        <v>0</v>
      </c>
      <c r="AK209" s="70">
        <v>0</v>
      </c>
      <c r="AL209" s="71" t="e">
        <f t="shared" si="85"/>
        <v>#DIV/0!</v>
      </c>
      <c r="AM209" s="57">
        <v>0</v>
      </c>
      <c r="AN209" s="58"/>
      <c r="AO209" s="64">
        <f t="shared" si="86"/>
        <v>0</v>
      </c>
      <c r="AP209" s="65">
        <f t="shared" si="86"/>
        <v>0</v>
      </c>
      <c r="AR209" s="62">
        <v>0</v>
      </c>
      <c r="AS209" s="62">
        <v>0</v>
      </c>
      <c r="AT209" s="63" t="e">
        <f t="shared" si="87"/>
        <v>#DIV/0!</v>
      </c>
      <c r="AU209" s="62">
        <v>0</v>
      </c>
      <c r="AV209" s="62">
        <v>0</v>
      </c>
      <c r="AW209" s="62">
        <v>0</v>
      </c>
      <c r="AX209" s="62">
        <v>0</v>
      </c>
      <c r="AY209" s="62">
        <v>0</v>
      </c>
      <c r="AZ209" s="63" t="e">
        <f t="shared" si="88"/>
        <v>#DIV/0!</v>
      </c>
      <c r="BA209" s="62">
        <v>0</v>
      </c>
      <c r="BB209" s="62">
        <v>0</v>
      </c>
      <c r="BC209" s="62">
        <v>0</v>
      </c>
      <c r="BD209" s="62">
        <v>0</v>
      </c>
      <c r="BE209" s="62">
        <v>0</v>
      </c>
      <c r="BF209" s="63" t="e">
        <f t="shared" si="89"/>
        <v>#DIV/0!</v>
      </c>
      <c r="BG209" s="62">
        <v>0</v>
      </c>
      <c r="BH209" s="62">
        <v>0</v>
      </c>
      <c r="BI209" s="62">
        <v>0</v>
      </c>
      <c r="BJ209" s="62">
        <v>0</v>
      </c>
      <c r="BK209" s="62">
        <v>0</v>
      </c>
      <c r="BL209" s="63" t="e">
        <f t="shared" si="90"/>
        <v>#DIV/0!</v>
      </c>
      <c r="BM209" s="62">
        <v>0</v>
      </c>
      <c r="BN209" s="62">
        <v>0</v>
      </c>
      <c r="BO209" s="62">
        <v>0</v>
      </c>
      <c r="BP209" s="62">
        <v>0</v>
      </c>
      <c r="BQ209" s="62">
        <v>0</v>
      </c>
      <c r="BR209" s="63" t="e">
        <f t="shared" si="91"/>
        <v>#DIV/0!</v>
      </c>
      <c r="BS209" s="62">
        <v>0</v>
      </c>
      <c r="BT209" s="62">
        <v>0</v>
      </c>
      <c r="BU209" s="62">
        <v>0</v>
      </c>
      <c r="BV209" s="62">
        <v>0</v>
      </c>
      <c r="BW209" s="62">
        <v>0</v>
      </c>
      <c r="BX209" s="63" t="e">
        <f t="shared" si="92"/>
        <v>#DIV/0!</v>
      </c>
      <c r="BY209" s="62">
        <v>0</v>
      </c>
      <c r="BZ209" s="62">
        <v>0</v>
      </c>
      <c r="CA209" s="62">
        <v>0</v>
      </c>
      <c r="CB209" s="62">
        <v>0</v>
      </c>
      <c r="CC209" s="62">
        <v>0</v>
      </c>
      <c r="CD209" s="63" t="e">
        <f t="shared" si="93"/>
        <v>#DIV/0!</v>
      </c>
      <c r="CE209" s="62">
        <v>0</v>
      </c>
      <c r="CF209" s="62">
        <v>0</v>
      </c>
      <c r="CG209" s="62">
        <v>0</v>
      </c>
      <c r="CH209" s="62">
        <v>0</v>
      </c>
      <c r="CI209" s="62">
        <v>0</v>
      </c>
      <c r="CJ209" s="63" t="e">
        <f t="shared" si="94"/>
        <v>#DIV/0!</v>
      </c>
      <c r="CK209" s="62">
        <v>0</v>
      </c>
      <c r="CL209" s="62">
        <v>0</v>
      </c>
      <c r="CM209" s="62">
        <v>0</v>
      </c>
      <c r="CN209" s="62">
        <v>0</v>
      </c>
      <c r="CO209" s="62">
        <v>0</v>
      </c>
      <c r="CP209" s="63" t="e">
        <f t="shared" si="95"/>
        <v>#DIV/0!</v>
      </c>
      <c r="CQ209" s="62">
        <v>0</v>
      </c>
      <c r="CR209" s="62">
        <v>0</v>
      </c>
      <c r="CS209" s="62">
        <v>0</v>
      </c>
      <c r="CT209" s="62">
        <v>0</v>
      </c>
      <c r="CU209" s="62">
        <v>0</v>
      </c>
      <c r="CV209" s="63" t="e">
        <f t="shared" si="96"/>
        <v>#DIV/0!</v>
      </c>
      <c r="CW209" s="62">
        <v>0</v>
      </c>
      <c r="CX209" s="62">
        <v>0</v>
      </c>
      <c r="CY209" s="62">
        <v>0</v>
      </c>
      <c r="CZ209" s="62">
        <v>0</v>
      </c>
      <c r="DA209" s="62">
        <v>0</v>
      </c>
      <c r="DB209" s="63" t="e">
        <f t="shared" si="97"/>
        <v>#DIV/0!</v>
      </c>
      <c r="DC209" s="62">
        <v>0</v>
      </c>
      <c r="DD209" s="62">
        <v>0</v>
      </c>
    </row>
    <row r="210" spans="1:108" ht="26.45" customHeight="1" x14ac:dyDescent="0.2">
      <c r="A210" s="49">
        <v>41.666666666666671</v>
      </c>
      <c r="B210" s="66" t="s">
        <v>451</v>
      </c>
      <c r="C210" s="85">
        <f t="shared" si="74"/>
        <v>117</v>
      </c>
      <c r="D210" s="67" t="s">
        <v>452</v>
      </c>
      <c r="E210" s="68"/>
      <c r="F210" s="69">
        <v>0</v>
      </c>
      <c r="G210" s="70">
        <v>0</v>
      </c>
      <c r="H210" s="71" t="e">
        <f t="shared" si="75"/>
        <v>#DIV/0!</v>
      </c>
      <c r="I210" s="69">
        <v>0</v>
      </c>
      <c r="J210" s="70">
        <v>0</v>
      </c>
      <c r="K210" s="71" t="e">
        <f t="shared" si="76"/>
        <v>#DIV/0!</v>
      </c>
      <c r="L210" s="69">
        <v>0</v>
      </c>
      <c r="M210" s="70">
        <v>0</v>
      </c>
      <c r="N210" s="71" t="e">
        <f t="shared" si="77"/>
        <v>#DIV/0!</v>
      </c>
      <c r="O210" s="69">
        <v>0</v>
      </c>
      <c r="P210" s="70">
        <v>0</v>
      </c>
      <c r="Q210" s="71" t="e">
        <f t="shared" si="78"/>
        <v>#DIV/0!</v>
      </c>
      <c r="R210" s="69">
        <v>0</v>
      </c>
      <c r="S210" s="70">
        <v>0</v>
      </c>
      <c r="T210" s="71" t="e">
        <f t="shared" si="79"/>
        <v>#DIV/0!</v>
      </c>
      <c r="U210" s="69">
        <v>0</v>
      </c>
      <c r="V210" s="70">
        <v>0</v>
      </c>
      <c r="W210" s="71" t="e">
        <f t="shared" si="80"/>
        <v>#DIV/0!</v>
      </c>
      <c r="X210" s="69">
        <v>0</v>
      </c>
      <c r="Y210" s="70">
        <v>0</v>
      </c>
      <c r="Z210" s="71" t="e">
        <f t="shared" si="81"/>
        <v>#DIV/0!</v>
      </c>
      <c r="AA210" s="69">
        <v>0</v>
      </c>
      <c r="AB210" s="70">
        <v>0</v>
      </c>
      <c r="AC210" s="71" t="e">
        <f t="shared" si="82"/>
        <v>#DIV/0!</v>
      </c>
      <c r="AD210" s="69">
        <v>0</v>
      </c>
      <c r="AE210" s="70">
        <v>0</v>
      </c>
      <c r="AF210" s="71" t="e">
        <f t="shared" si="83"/>
        <v>#DIV/0!</v>
      </c>
      <c r="AG210" s="69">
        <v>0</v>
      </c>
      <c r="AH210" s="70">
        <v>0</v>
      </c>
      <c r="AI210" s="71" t="e">
        <f t="shared" si="84"/>
        <v>#DIV/0!</v>
      </c>
      <c r="AJ210" s="69">
        <v>0</v>
      </c>
      <c r="AK210" s="70">
        <v>0</v>
      </c>
      <c r="AL210" s="71" t="e">
        <f t="shared" si="85"/>
        <v>#DIV/0!</v>
      </c>
      <c r="AM210" s="57">
        <v>0</v>
      </c>
      <c r="AN210" s="58"/>
      <c r="AO210" s="64">
        <f t="shared" si="86"/>
        <v>0</v>
      </c>
      <c r="AP210" s="65">
        <f t="shared" si="86"/>
        <v>0</v>
      </c>
      <c r="AR210" s="62">
        <v>0</v>
      </c>
      <c r="AS210" s="62">
        <v>0</v>
      </c>
      <c r="AT210" s="63" t="e">
        <f t="shared" si="87"/>
        <v>#DIV/0!</v>
      </c>
      <c r="AU210" s="62">
        <v>0</v>
      </c>
      <c r="AV210" s="62">
        <v>0</v>
      </c>
      <c r="AW210" s="62">
        <v>0</v>
      </c>
      <c r="AX210" s="62">
        <v>0</v>
      </c>
      <c r="AY210" s="62">
        <v>0</v>
      </c>
      <c r="AZ210" s="63" t="e">
        <f t="shared" si="88"/>
        <v>#DIV/0!</v>
      </c>
      <c r="BA210" s="62">
        <v>0</v>
      </c>
      <c r="BB210" s="62">
        <v>0</v>
      </c>
      <c r="BC210" s="62">
        <v>0</v>
      </c>
      <c r="BD210" s="62">
        <v>0</v>
      </c>
      <c r="BE210" s="62">
        <v>0</v>
      </c>
      <c r="BF210" s="63" t="e">
        <f t="shared" si="89"/>
        <v>#DIV/0!</v>
      </c>
      <c r="BG210" s="62">
        <v>0</v>
      </c>
      <c r="BH210" s="62">
        <v>0</v>
      </c>
      <c r="BI210" s="62">
        <v>0</v>
      </c>
      <c r="BJ210" s="62">
        <v>0</v>
      </c>
      <c r="BK210" s="62">
        <v>0</v>
      </c>
      <c r="BL210" s="63" t="e">
        <f t="shared" si="90"/>
        <v>#DIV/0!</v>
      </c>
      <c r="BM210" s="62">
        <v>0</v>
      </c>
      <c r="BN210" s="62">
        <v>0</v>
      </c>
      <c r="BO210" s="62">
        <v>0</v>
      </c>
      <c r="BP210" s="62">
        <v>0</v>
      </c>
      <c r="BQ210" s="62">
        <v>0</v>
      </c>
      <c r="BR210" s="63" t="e">
        <f t="shared" si="91"/>
        <v>#DIV/0!</v>
      </c>
      <c r="BS210" s="62">
        <v>0</v>
      </c>
      <c r="BT210" s="62">
        <v>0</v>
      </c>
      <c r="BU210" s="62">
        <v>0</v>
      </c>
      <c r="BV210" s="62">
        <v>0</v>
      </c>
      <c r="BW210" s="62">
        <v>0</v>
      </c>
      <c r="BX210" s="63" t="e">
        <f t="shared" si="92"/>
        <v>#DIV/0!</v>
      </c>
      <c r="BY210" s="62">
        <v>0</v>
      </c>
      <c r="BZ210" s="62">
        <v>0</v>
      </c>
      <c r="CA210" s="62">
        <v>0</v>
      </c>
      <c r="CB210" s="62">
        <v>0</v>
      </c>
      <c r="CC210" s="62">
        <v>0</v>
      </c>
      <c r="CD210" s="63" t="e">
        <f t="shared" si="93"/>
        <v>#DIV/0!</v>
      </c>
      <c r="CE210" s="62">
        <v>0</v>
      </c>
      <c r="CF210" s="62">
        <v>0</v>
      </c>
      <c r="CG210" s="62">
        <v>0</v>
      </c>
      <c r="CH210" s="62">
        <v>0</v>
      </c>
      <c r="CI210" s="62">
        <v>0</v>
      </c>
      <c r="CJ210" s="63" t="e">
        <f t="shared" si="94"/>
        <v>#DIV/0!</v>
      </c>
      <c r="CK210" s="62">
        <v>0</v>
      </c>
      <c r="CL210" s="62">
        <v>0</v>
      </c>
      <c r="CM210" s="62">
        <v>0</v>
      </c>
      <c r="CN210" s="62">
        <v>0</v>
      </c>
      <c r="CO210" s="62">
        <v>0</v>
      </c>
      <c r="CP210" s="63" t="e">
        <f t="shared" si="95"/>
        <v>#DIV/0!</v>
      </c>
      <c r="CQ210" s="62">
        <v>0</v>
      </c>
      <c r="CR210" s="62">
        <v>0</v>
      </c>
      <c r="CS210" s="62">
        <v>0</v>
      </c>
      <c r="CT210" s="62">
        <v>0</v>
      </c>
      <c r="CU210" s="62">
        <v>0</v>
      </c>
      <c r="CV210" s="63" t="e">
        <f t="shared" si="96"/>
        <v>#DIV/0!</v>
      </c>
      <c r="CW210" s="62">
        <v>0</v>
      </c>
      <c r="CX210" s="62">
        <v>0</v>
      </c>
      <c r="CY210" s="62">
        <v>0</v>
      </c>
      <c r="CZ210" s="62">
        <v>0</v>
      </c>
      <c r="DA210" s="62">
        <v>0</v>
      </c>
      <c r="DB210" s="63" t="e">
        <f t="shared" si="97"/>
        <v>#DIV/0!</v>
      </c>
      <c r="DC210" s="62">
        <v>0</v>
      </c>
      <c r="DD210" s="62">
        <v>0</v>
      </c>
    </row>
    <row r="211" spans="1:108" ht="26.45" customHeight="1" x14ac:dyDescent="0.2">
      <c r="A211" s="49">
        <v>4</v>
      </c>
      <c r="B211" s="66" t="s">
        <v>453</v>
      </c>
      <c r="C211" s="85">
        <f t="shared" si="74"/>
        <v>118</v>
      </c>
      <c r="D211" s="67" t="s">
        <v>454</v>
      </c>
      <c r="E211" s="68"/>
      <c r="F211" s="69">
        <v>0</v>
      </c>
      <c r="G211" s="70">
        <v>0</v>
      </c>
      <c r="H211" s="71" t="e">
        <f t="shared" si="75"/>
        <v>#DIV/0!</v>
      </c>
      <c r="I211" s="69">
        <v>0</v>
      </c>
      <c r="J211" s="70">
        <v>0</v>
      </c>
      <c r="K211" s="71" t="e">
        <f t="shared" si="76"/>
        <v>#DIV/0!</v>
      </c>
      <c r="L211" s="69">
        <v>0</v>
      </c>
      <c r="M211" s="70">
        <v>0</v>
      </c>
      <c r="N211" s="71" t="e">
        <f t="shared" si="77"/>
        <v>#DIV/0!</v>
      </c>
      <c r="O211" s="69">
        <v>0</v>
      </c>
      <c r="P211" s="70">
        <v>0</v>
      </c>
      <c r="Q211" s="71" t="e">
        <f t="shared" si="78"/>
        <v>#DIV/0!</v>
      </c>
      <c r="R211" s="69">
        <v>0</v>
      </c>
      <c r="S211" s="70">
        <v>0</v>
      </c>
      <c r="T211" s="71" t="e">
        <f t="shared" si="79"/>
        <v>#DIV/0!</v>
      </c>
      <c r="U211" s="69">
        <v>0</v>
      </c>
      <c r="V211" s="70">
        <v>0</v>
      </c>
      <c r="W211" s="71" t="e">
        <f t="shared" si="80"/>
        <v>#DIV/0!</v>
      </c>
      <c r="X211" s="69">
        <v>0</v>
      </c>
      <c r="Y211" s="70">
        <v>0</v>
      </c>
      <c r="Z211" s="71" t="e">
        <f t="shared" si="81"/>
        <v>#DIV/0!</v>
      </c>
      <c r="AA211" s="69">
        <v>0</v>
      </c>
      <c r="AB211" s="70">
        <v>0</v>
      </c>
      <c r="AC211" s="71" t="e">
        <f t="shared" si="82"/>
        <v>#DIV/0!</v>
      </c>
      <c r="AD211" s="69">
        <v>0</v>
      </c>
      <c r="AE211" s="70">
        <v>0</v>
      </c>
      <c r="AF211" s="71" t="e">
        <f t="shared" si="83"/>
        <v>#DIV/0!</v>
      </c>
      <c r="AG211" s="69">
        <v>0</v>
      </c>
      <c r="AH211" s="70">
        <v>0</v>
      </c>
      <c r="AI211" s="71" t="e">
        <f t="shared" si="84"/>
        <v>#DIV/0!</v>
      </c>
      <c r="AJ211" s="69">
        <v>0</v>
      </c>
      <c r="AK211" s="70">
        <v>0</v>
      </c>
      <c r="AL211" s="71" t="e">
        <f t="shared" si="85"/>
        <v>#DIV/0!</v>
      </c>
      <c r="AM211" s="57">
        <v>0</v>
      </c>
      <c r="AN211" s="58"/>
      <c r="AO211" s="64">
        <f t="shared" si="86"/>
        <v>0</v>
      </c>
      <c r="AP211" s="65">
        <f t="shared" si="86"/>
        <v>0</v>
      </c>
      <c r="AR211" s="62">
        <v>0</v>
      </c>
      <c r="AS211" s="62">
        <v>0</v>
      </c>
      <c r="AT211" s="63" t="e">
        <f t="shared" si="87"/>
        <v>#DIV/0!</v>
      </c>
      <c r="AU211" s="62">
        <v>0</v>
      </c>
      <c r="AV211" s="62">
        <v>0</v>
      </c>
      <c r="AW211" s="62">
        <v>0</v>
      </c>
      <c r="AX211" s="62">
        <v>0</v>
      </c>
      <c r="AY211" s="62">
        <v>0</v>
      </c>
      <c r="AZ211" s="63" t="e">
        <f t="shared" si="88"/>
        <v>#DIV/0!</v>
      </c>
      <c r="BA211" s="62">
        <v>0</v>
      </c>
      <c r="BB211" s="62">
        <v>0</v>
      </c>
      <c r="BC211" s="62">
        <v>0</v>
      </c>
      <c r="BD211" s="62">
        <v>0</v>
      </c>
      <c r="BE211" s="62">
        <v>0</v>
      </c>
      <c r="BF211" s="63" t="e">
        <f t="shared" si="89"/>
        <v>#DIV/0!</v>
      </c>
      <c r="BG211" s="62">
        <v>0</v>
      </c>
      <c r="BH211" s="62">
        <v>0</v>
      </c>
      <c r="BI211" s="62">
        <v>0</v>
      </c>
      <c r="BJ211" s="62">
        <v>0</v>
      </c>
      <c r="BK211" s="62">
        <v>0</v>
      </c>
      <c r="BL211" s="63" t="e">
        <f t="shared" si="90"/>
        <v>#DIV/0!</v>
      </c>
      <c r="BM211" s="62">
        <v>0</v>
      </c>
      <c r="BN211" s="62">
        <v>0</v>
      </c>
      <c r="BO211" s="62">
        <v>0</v>
      </c>
      <c r="BP211" s="62">
        <v>0</v>
      </c>
      <c r="BQ211" s="62">
        <v>0</v>
      </c>
      <c r="BR211" s="63" t="e">
        <f t="shared" si="91"/>
        <v>#DIV/0!</v>
      </c>
      <c r="BS211" s="62">
        <v>0</v>
      </c>
      <c r="BT211" s="62">
        <v>0</v>
      </c>
      <c r="BU211" s="62">
        <v>0</v>
      </c>
      <c r="BV211" s="62">
        <v>0</v>
      </c>
      <c r="BW211" s="62">
        <v>0</v>
      </c>
      <c r="BX211" s="63" t="e">
        <f t="shared" si="92"/>
        <v>#DIV/0!</v>
      </c>
      <c r="BY211" s="62">
        <v>0</v>
      </c>
      <c r="BZ211" s="62">
        <v>0</v>
      </c>
      <c r="CA211" s="62">
        <v>0</v>
      </c>
      <c r="CB211" s="62">
        <v>0</v>
      </c>
      <c r="CC211" s="62">
        <v>0</v>
      </c>
      <c r="CD211" s="63" t="e">
        <f t="shared" si="93"/>
        <v>#DIV/0!</v>
      </c>
      <c r="CE211" s="62">
        <v>0</v>
      </c>
      <c r="CF211" s="62">
        <v>0</v>
      </c>
      <c r="CG211" s="62">
        <v>0</v>
      </c>
      <c r="CH211" s="62">
        <v>0</v>
      </c>
      <c r="CI211" s="62">
        <v>0</v>
      </c>
      <c r="CJ211" s="63" t="e">
        <f t="shared" si="94"/>
        <v>#DIV/0!</v>
      </c>
      <c r="CK211" s="62">
        <v>0</v>
      </c>
      <c r="CL211" s="62">
        <v>0</v>
      </c>
      <c r="CM211" s="62">
        <v>0</v>
      </c>
      <c r="CN211" s="62">
        <v>-32</v>
      </c>
      <c r="CO211" s="62">
        <v>0</v>
      </c>
      <c r="CP211" s="63" t="e">
        <f t="shared" si="95"/>
        <v>#DIV/0!</v>
      </c>
      <c r="CQ211" s="62">
        <v>0</v>
      </c>
      <c r="CR211" s="62">
        <v>0</v>
      </c>
      <c r="CS211" s="62">
        <v>0</v>
      </c>
      <c r="CT211" s="62">
        <v>0</v>
      </c>
      <c r="CU211" s="62">
        <v>0</v>
      </c>
      <c r="CV211" s="63" t="e">
        <f t="shared" si="96"/>
        <v>#DIV/0!</v>
      </c>
      <c r="CW211" s="62">
        <v>0</v>
      </c>
      <c r="CX211" s="62">
        <v>0</v>
      </c>
      <c r="CY211" s="62">
        <v>0</v>
      </c>
      <c r="CZ211" s="62">
        <v>0</v>
      </c>
      <c r="DA211" s="62">
        <v>0</v>
      </c>
      <c r="DB211" s="63" t="e">
        <f t="shared" si="97"/>
        <v>#DIV/0!</v>
      </c>
      <c r="DC211" s="62">
        <v>0</v>
      </c>
      <c r="DD211" s="62">
        <v>0</v>
      </c>
    </row>
    <row r="212" spans="1:108" ht="26.45" customHeight="1" x14ac:dyDescent="0.2">
      <c r="A212" s="49">
        <v>1080</v>
      </c>
      <c r="B212" s="66" t="s">
        <v>455</v>
      </c>
      <c r="C212" s="85">
        <f t="shared" si="74"/>
        <v>119</v>
      </c>
      <c r="D212" s="67" t="s">
        <v>456</v>
      </c>
      <c r="E212" s="68"/>
      <c r="F212" s="69">
        <v>0</v>
      </c>
      <c r="G212" s="70">
        <v>0</v>
      </c>
      <c r="H212" s="71" t="e">
        <f t="shared" si="75"/>
        <v>#DIV/0!</v>
      </c>
      <c r="I212" s="69">
        <v>0</v>
      </c>
      <c r="J212" s="70">
        <v>0</v>
      </c>
      <c r="K212" s="71" t="e">
        <f t="shared" si="76"/>
        <v>#DIV/0!</v>
      </c>
      <c r="L212" s="69">
        <v>0</v>
      </c>
      <c r="M212" s="70">
        <v>0</v>
      </c>
      <c r="N212" s="71" t="e">
        <f t="shared" si="77"/>
        <v>#DIV/0!</v>
      </c>
      <c r="O212" s="69">
        <v>0</v>
      </c>
      <c r="P212" s="70">
        <v>0</v>
      </c>
      <c r="Q212" s="71" t="e">
        <f t="shared" si="78"/>
        <v>#DIV/0!</v>
      </c>
      <c r="R212" s="69">
        <v>0</v>
      </c>
      <c r="S212" s="70">
        <v>0</v>
      </c>
      <c r="T212" s="71" t="e">
        <f t="shared" si="79"/>
        <v>#DIV/0!</v>
      </c>
      <c r="U212" s="69">
        <v>0</v>
      </c>
      <c r="V212" s="70">
        <v>0</v>
      </c>
      <c r="W212" s="71" t="e">
        <f t="shared" si="80"/>
        <v>#DIV/0!</v>
      </c>
      <c r="X212" s="69">
        <v>0</v>
      </c>
      <c r="Y212" s="70">
        <v>0</v>
      </c>
      <c r="Z212" s="71" t="e">
        <f t="shared" si="81"/>
        <v>#DIV/0!</v>
      </c>
      <c r="AA212" s="69">
        <v>0</v>
      </c>
      <c r="AB212" s="70">
        <v>0</v>
      </c>
      <c r="AC212" s="71" t="e">
        <f t="shared" si="82"/>
        <v>#DIV/0!</v>
      </c>
      <c r="AD212" s="69">
        <v>0</v>
      </c>
      <c r="AE212" s="70">
        <v>0</v>
      </c>
      <c r="AF212" s="71" t="e">
        <f t="shared" si="83"/>
        <v>#DIV/0!</v>
      </c>
      <c r="AG212" s="69">
        <v>0</v>
      </c>
      <c r="AH212" s="70">
        <v>0</v>
      </c>
      <c r="AI212" s="71" t="e">
        <f t="shared" si="84"/>
        <v>#DIV/0!</v>
      </c>
      <c r="AJ212" s="69">
        <v>0</v>
      </c>
      <c r="AK212" s="70">
        <v>0</v>
      </c>
      <c r="AL212" s="71" t="e">
        <f t="shared" si="85"/>
        <v>#DIV/0!</v>
      </c>
      <c r="AM212" s="57">
        <v>0</v>
      </c>
      <c r="AN212" s="58"/>
      <c r="AO212" s="64">
        <f t="shared" si="86"/>
        <v>0</v>
      </c>
      <c r="AP212" s="65">
        <f t="shared" si="86"/>
        <v>0</v>
      </c>
      <c r="AR212" s="62">
        <v>0</v>
      </c>
      <c r="AS212" s="62">
        <v>0</v>
      </c>
      <c r="AT212" s="63" t="e">
        <f t="shared" si="87"/>
        <v>#DIV/0!</v>
      </c>
      <c r="AU212" s="62">
        <v>0</v>
      </c>
      <c r="AV212" s="62">
        <v>0</v>
      </c>
      <c r="AW212" s="62">
        <v>0</v>
      </c>
      <c r="AX212" s="62">
        <v>0</v>
      </c>
      <c r="AY212" s="62">
        <v>0</v>
      </c>
      <c r="AZ212" s="63" t="e">
        <f t="shared" si="88"/>
        <v>#DIV/0!</v>
      </c>
      <c r="BA212" s="62">
        <v>0</v>
      </c>
      <c r="BB212" s="62">
        <v>0</v>
      </c>
      <c r="BC212" s="62">
        <v>0</v>
      </c>
      <c r="BD212" s="62">
        <v>0</v>
      </c>
      <c r="BE212" s="62">
        <v>0</v>
      </c>
      <c r="BF212" s="63" t="e">
        <f t="shared" si="89"/>
        <v>#DIV/0!</v>
      </c>
      <c r="BG212" s="62">
        <v>0</v>
      </c>
      <c r="BH212" s="62">
        <v>0</v>
      </c>
      <c r="BI212" s="62">
        <v>0</v>
      </c>
      <c r="BJ212" s="62">
        <v>0</v>
      </c>
      <c r="BK212" s="62">
        <v>0</v>
      </c>
      <c r="BL212" s="63" t="e">
        <f t="shared" si="90"/>
        <v>#DIV/0!</v>
      </c>
      <c r="BM212" s="62">
        <v>0</v>
      </c>
      <c r="BN212" s="62">
        <v>0</v>
      </c>
      <c r="BO212" s="62">
        <v>0</v>
      </c>
      <c r="BP212" s="62">
        <v>0</v>
      </c>
      <c r="BQ212" s="62">
        <v>0</v>
      </c>
      <c r="BR212" s="63" t="e">
        <f t="shared" si="91"/>
        <v>#DIV/0!</v>
      </c>
      <c r="BS212" s="62">
        <v>0</v>
      </c>
      <c r="BT212" s="62">
        <v>0</v>
      </c>
      <c r="BU212" s="62">
        <v>0</v>
      </c>
      <c r="BV212" s="62">
        <v>0</v>
      </c>
      <c r="BW212" s="62">
        <v>0</v>
      </c>
      <c r="BX212" s="63" t="e">
        <f t="shared" si="92"/>
        <v>#DIV/0!</v>
      </c>
      <c r="BY212" s="62">
        <v>0</v>
      </c>
      <c r="BZ212" s="62">
        <v>0</v>
      </c>
      <c r="CA212" s="62">
        <v>0</v>
      </c>
      <c r="CB212" s="62">
        <v>0</v>
      </c>
      <c r="CC212" s="62">
        <v>0</v>
      </c>
      <c r="CD212" s="63" t="e">
        <f t="shared" si="93"/>
        <v>#DIV/0!</v>
      </c>
      <c r="CE212" s="62">
        <v>0</v>
      </c>
      <c r="CF212" s="62">
        <v>0</v>
      </c>
      <c r="CG212" s="62">
        <v>0</v>
      </c>
      <c r="CH212" s="62">
        <v>0</v>
      </c>
      <c r="CI212" s="62">
        <v>0</v>
      </c>
      <c r="CJ212" s="63" t="e">
        <f t="shared" si="94"/>
        <v>#DIV/0!</v>
      </c>
      <c r="CK212" s="62">
        <v>0</v>
      </c>
      <c r="CL212" s="62">
        <v>0</v>
      </c>
      <c r="CM212" s="62">
        <v>0</v>
      </c>
      <c r="CN212" s="62">
        <v>0</v>
      </c>
      <c r="CO212" s="62">
        <v>0</v>
      </c>
      <c r="CP212" s="63" t="e">
        <f t="shared" si="95"/>
        <v>#DIV/0!</v>
      </c>
      <c r="CQ212" s="62">
        <v>0</v>
      </c>
      <c r="CR212" s="62">
        <v>0</v>
      </c>
      <c r="CS212" s="62">
        <v>0</v>
      </c>
      <c r="CT212" s="62">
        <v>0</v>
      </c>
      <c r="CU212" s="62">
        <v>0</v>
      </c>
      <c r="CV212" s="63" t="e">
        <f t="shared" si="96"/>
        <v>#DIV/0!</v>
      </c>
      <c r="CW212" s="62">
        <v>0</v>
      </c>
      <c r="CX212" s="62">
        <v>0</v>
      </c>
      <c r="CY212" s="62">
        <v>0</v>
      </c>
      <c r="CZ212" s="62">
        <v>0</v>
      </c>
      <c r="DA212" s="62">
        <v>0</v>
      </c>
      <c r="DB212" s="63" t="e">
        <f t="shared" si="97"/>
        <v>#DIV/0!</v>
      </c>
      <c r="DC212" s="62">
        <v>0</v>
      </c>
      <c r="DD212" s="62">
        <v>0</v>
      </c>
    </row>
    <row r="213" spans="1:108" ht="26.45" customHeight="1" x14ac:dyDescent="0.2">
      <c r="A213" s="49">
        <v>3.1666666666666665</v>
      </c>
      <c r="B213" s="66" t="s">
        <v>457</v>
      </c>
      <c r="C213" s="85">
        <f t="shared" si="74"/>
        <v>120</v>
      </c>
      <c r="D213" s="67" t="s">
        <v>458</v>
      </c>
      <c r="E213" s="68"/>
      <c r="F213" s="69">
        <v>0</v>
      </c>
      <c r="G213" s="70">
        <v>0</v>
      </c>
      <c r="H213" s="71" t="e">
        <f t="shared" si="75"/>
        <v>#DIV/0!</v>
      </c>
      <c r="I213" s="69">
        <v>0</v>
      </c>
      <c r="J213" s="70">
        <v>0</v>
      </c>
      <c r="K213" s="71" t="e">
        <f t="shared" si="76"/>
        <v>#DIV/0!</v>
      </c>
      <c r="L213" s="69">
        <v>0</v>
      </c>
      <c r="M213" s="70">
        <v>0</v>
      </c>
      <c r="N213" s="71" t="e">
        <f t="shared" si="77"/>
        <v>#DIV/0!</v>
      </c>
      <c r="O213" s="69">
        <v>0</v>
      </c>
      <c r="P213" s="70">
        <v>0</v>
      </c>
      <c r="Q213" s="71" t="e">
        <f t="shared" si="78"/>
        <v>#DIV/0!</v>
      </c>
      <c r="R213" s="69">
        <v>0</v>
      </c>
      <c r="S213" s="70">
        <v>0</v>
      </c>
      <c r="T213" s="71" t="e">
        <f t="shared" si="79"/>
        <v>#DIV/0!</v>
      </c>
      <c r="U213" s="69">
        <v>0</v>
      </c>
      <c r="V213" s="70">
        <v>0</v>
      </c>
      <c r="W213" s="71" t="e">
        <f t="shared" si="80"/>
        <v>#DIV/0!</v>
      </c>
      <c r="X213" s="69">
        <v>0</v>
      </c>
      <c r="Y213" s="70">
        <v>0</v>
      </c>
      <c r="Z213" s="71" t="e">
        <f t="shared" si="81"/>
        <v>#DIV/0!</v>
      </c>
      <c r="AA213" s="69">
        <v>0</v>
      </c>
      <c r="AB213" s="70">
        <v>0</v>
      </c>
      <c r="AC213" s="71" t="e">
        <f t="shared" si="82"/>
        <v>#DIV/0!</v>
      </c>
      <c r="AD213" s="69">
        <v>0</v>
      </c>
      <c r="AE213" s="70">
        <v>0</v>
      </c>
      <c r="AF213" s="71" t="e">
        <f t="shared" si="83"/>
        <v>#DIV/0!</v>
      </c>
      <c r="AG213" s="69">
        <v>0</v>
      </c>
      <c r="AH213" s="70">
        <v>0</v>
      </c>
      <c r="AI213" s="71" t="e">
        <f t="shared" si="84"/>
        <v>#DIV/0!</v>
      </c>
      <c r="AJ213" s="69">
        <v>0</v>
      </c>
      <c r="AK213" s="70">
        <v>0</v>
      </c>
      <c r="AL213" s="71" t="e">
        <f t="shared" si="85"/>
        <v>#DIV/0!</v>
      </c>
      <c r="AM213" s="57">
        <v>0</v>
      </c>
      <c r="AN213" s="58"/>
      <c r="AO213" s="64">
        <f t="shared" si="86"/>
        <v>0</v>
      </c>
      <c r="AP213" s="65">
        <f t="shared" si="86"/>
        <v>0</v>
      </c>
      <c r="AR213" s="62">
        <v>0</v>
      </c>
      <c r="AS213" s="62">
        <v>0</v>
      </c>
      <c r="AT213" s="63" t="e">
        <f t="shared" si="87"/>
        <v>#DIV/0!</v>
      </c>
      <c r="AU213" s="62">
        <v>0</v>
      </c>
      <c r="AV213" s="62">
        <v>0</v>
      </c>
      <c r="AW213" s="62">
        <v>0</v>
      </c>
      <c r="AX213" s="62">
        <v>0</v>
      </c>
      <c r="AY213" s="62">
        <v>0</v>
      </c>
      <c r="AZ213" s="63" t="e">
        <f t="shared" si="88"/>
        <v>#DIV/0!</v>
      </c>
      <c r="BA213" s="62">
        <v>0</v>
      </c>
      <c r="BB213" s="62">
        <v>0</v>
      </c>
      <c r="BC213" s="62">
        <v>0</v>
      </c>
      <c r="BD213" s="62">
        <v>0</v>
      </c>
      <c r="BE213" s="62">
        <v>0</v>
      </c>
      <c r="BF213" s="63" t="e">
        <f t="shared" si="89"/>
        <v>#DIV/0!</v>
      </c>
      <c r="BG213" s="62">
        <v>0</v>
      </c>
      <c r="BH213" s="62">
        <v>0</v>
      </c>
      <c r="BI213" s="62">
        <v>0</v>
      </c>
      <c r="BJ213" s="62">
        <v>0</v>
      </c>
      <c r="BK213" s="62">
        <v>0</v>
      </c>
      <c r="BL213" s="63" t="e">
        <f t="shared" si="90"/>
        <v>#DIV/0!</v>
      </c>
      <c r="BM213" s="62">
        <v>0</v>
      </c>
      <c r="BN213" s="62">
        <v>0</v>
      </c>
      <c r="BO213" s="62">
        <v>0</v>
      </c>
      <c r="BP213" s="62">
        <v>0</v>
      </c>
      <c r="BQ213" s="62">
        <v>0</v>
      </c>
      <c r="BR213" s="63" t="e">
        <f t="shared" si="91"/>
        <v>#DIV/0!</v>
      </c>
      <c r="BS213" s="62">
        <v>0</v>
      </c>
      <c r="BT213" s="62">
        <v>0</v>
      </c>
      <c r="BU213" s="62">
        <v>0</v>
      </c>
      <c r="BV213" s="62">
        <v>0</v>
      </c>
      <c r="BW213" s="62">
        <v>0</v>
      </c>
      <c r="BX213" s="63" t="e">
        <f t="shared" si="92"/>
        <v>#DIV/0!</v>
      </c>
      <c r="BY213" s="62">
        <v>0</v>
      </c>
      <c r="BZ213" s="62">
        <v>0</v>
      </c>
      <c r="CA213" s="62">
        <v>0</v>
      </c>
      <c r="CB213" s="62">
        <v>0</v>
      </c>
      <c r="CC213" s="62">
        <v>0</v>
      </c>
      <c r="CD213" s="63" t="e">
        <f t="shared" si="93"/>
        <v>#DIV/0!</v>
      </c>
      <c r="CE213" s="62">
        <v>0</v>
      </c>
      <c r="CF213" s="62">
        <v>0</v>
      </c>
      <c r="CG213" s="62">
        <v>0</v>
      </c>
      <c r="CH213" s="62">
        <v>0</v>
      </c>
      <c r="CI213" s="62">
        <v>0</v>
      </c>
      <c r="CJ213" s="63" t="e">
        <f t="shared" si="94"/>
        <v>#DIV/0!</v>
      </c>
      <c r="CK213" s="62">
        <v>0</v>
      </c>
      <c r="CL213" s="62">
        <v>0</v>
      </c>
      <c r="CM213" s="62">
        <v>0</v>
      </c>
      <c r="CN213" s="62">
        <v>0</v>
      </c>
      <c r="CO213" s="62">
        <v>0</v>
      </c>
      <c r="CP213" s="63" t="e">
        <f t="shared" si="95"/>
        <v>#DIV/0!</v>
      </c>
      <c r="CQ213" s="62">
        <v>0</v>
      </c>
      <c r="CR213" s="62">
        <v>0</v>
      </c>
      <c r="CS213" s="62">
        <v>0</v>
      </c>
      <c r="CT213" s="62">
        <v>0</v>
      </c>
      <c r="CU213" s="62">
        <v>0</v>
      </c>
      <c r="CV213" s="63" t="e">
        <f t="shared" si="96"/>
        <v>#DIV/0!</v>
      </c>
      <c r="CW213" s="62">
        <v>0</v>
      </c>
      <c r="CX213" s="62">
        <v>0</v>
      </c>
      <c r="CY213" s="62">
        <v>0</v>
      </c>
      <c r="CZ213" s="62">
        <v>0</v>
      </c>
      <c r="DA213" s="62">
        <v>0</v>
      </c>
      <c r="DB213" s="63" t="e">
        <f t="shared" si="97"/>
        <v>#DIV/0!</v>
      </c>
      <c r="DC213" s="62">
        <v>0</v>
      </c>
      <c r="DD213" s="62">
        <v>0</v>
      </c>
    </row>
    <row r="214" spans="1:108" ht="26.45" customHeight="1" x14ac:dyDescent="0.2">
      <c r="A214" s="49">
        <v>285</v>
      </c>
      <c r="B214" s="66" t="s">
        <v>459</v>
      </c>
      <c r="C214" s="85">
        <f t="shared" si="74"/>
        <v>121</v>
      </c>
      <c r="D214" s="67" t="s">
        <v>460</v>
      </c>
      <c r="E214" s="68"/>
      <c r="F214" s="69">
        <v>0</v>
      </c>
      <c r="G214" s="70">
        <v>0</v>
      </c>
      <c r="H214" s="71" t="e">
        <f t="shared" si="75"/>
        <v>#DIV/0!</v>
      </c>
      <c r="I214" s="69">
        <v>0</v>
      </c>
      <c r="J214" s="70">
        <v>0</v>
      </c>
      <c r="K214" s="71" t="e">
        <f t="shared" si="76"/>
        <v>#DIV/0!</v>
      </c>
      <c r="L214" s="69">
        <v>0</v>
      </c>
      <c r="M214" s="70">
        <v>0</v>
      </c>
      <c r="N214" s="71" t="e">
        <f t="shared" si="77"/>
        <v>#DIV/0!</v>
      </c>
      <c r="O214" s="69">
        <v>0</v>
      </c>
      <c r="P214" s="70">
        <v>0</v>
      </c>
      <c r="Q214" s="71" t="e">
        <f t="shared" si="78"/>
        <v>#DIV/0!</v>
      </c>
      <c r="R214" s="69">
        <v>0</v>
      </c>
      <c r="S214" s="70">
        <v>0</v>
      </c>
      <c r="T214" s="71" t="e">
        <f t="shared" si="79"/>
        <v>#DIV/0!</v>
      </c>
      <c r="U214" s="69">
        <v>0</v>
      </c>
      <c r="V214" s="70">
        <v>0</v>
      </c>
      <c r="W214" s="71" t="e">
        <f t="shared" si="80"/>
        <v>#DIV/0!</v>
      </c>
      <c r="X214" s="69">
        <v>0</v>
      </c>
      <c r="Y214" s="70">
        <v>0</v>
      </c>
      <c r="Z214" s="71" t="e">
        <f t="shared" si="81"/>
        <v>#DIV/0!</v>
      </c>
      <c r="AA214" s="69">
        <v>0</v>
      </c>
      <c r="AB214" s="70">
        <v>0</v>
      </c>
      <c r="AC214" s="71" t="e">
        <f t="shared" si="82"/>
        <v>#DIV/0!</v>
      </c>
      <c r="AD214" s="69">
        <v>0</v>
      </c>
      <c r="AE214" s="70">
        <v>0</v>
      </c>
      <c r="AF214" s="71" t="e">
        <f t="shared" si="83"/>
        <v>#DIV/0!</v>
      </c>
      <c r="AG214" s="69">
        <v>0</v>
      </c>
      <c r="AH214" s="70">
        <v>0</v>
      </c>
      <c r="AI214" s="71" t="e">
        <f t="shared" si="84"/>
        <v>#DIV/0!</v>
      </c>
      <c r="AJ214" s="69">
        <v>0</v>
      </c>
      <c r="AK214" s="70">
        <v>0</v>
      </c>
      <c r="AL214" s="71" t="e">
        <f t="shared" si="85"/>
        <v>#DIV/0!</v>
      </c>
      <c r="AM214" s="57">
        <v>0</v>
      </c>
      <c r="AN214" s="58"/>
      <c r="AO214" s="64">
        <f t="shared" si="86"/>
        <v>0</v>
      </c>
      <c r="AP214" s="65">
        <f t="shared" si="86"/>
        <v>0</v>
      </c>
      <c r="AR214" s="62">
        <v>0</v>
      </c>
      <c r="AS214" s="62">
        <v>0</v>
      </c>
      <c r="AT214" s="63" t="e">
        <f t="shared" si="87"/>
        <v>#DIV/0!</v>
      </c>
      <c r="AU214" s="62">
        <v>0</v>
      </c>
      <c r="AV214" s="62">
        <v>0</v>
      </c>
      <c r="AW214" s="62">
        <v>0</v>
      </c>
      <c r="AX214" s="62">
        <v>0</v>
      </c>
      <c r="AY214" s="62">
        <v>0</v>
      </c>
      <c r="AZ214" s="63" t="e">
        <f t="shared" si="88"/>
        <v>#DIV/0!</v>
      </c>
      <c r="BA214" s="62">
        <v>0</v>
      </c>
      <c r="BB214" s="62">
        <v>0</v>
      </c>
      <c r="BC214" s="62">
        <v>0</v>
      </c>
      <c r="BD214" s="62">
        <v>0</v>
      </c>
      <c r="BE214" s="62">
        <v>0</v>
      </c>
      <c r="BF214" s="63" t="e">
        <f t="shared" si="89"/>
        <v>#DIV/0!</v>
      </c>
      <c r="BG214" s="62">
        <v>0</v>
      </c>
      <c r="BH214" s="62">
        <v>0</v>
      </c>
      <c r="BI214" s="62">
        <v>0</v>
      </c>
      <c r="BJ214" s="62">
        <v>0</v>
      </c>
      <c r="BK214" s="62">
        <v>0</v>
      </c>
      <c r="BL214" s="63" t="e">
        <f t="shared" si="90"/>
        <v>#DIV/0!</v>
      </c>
      <c r="BM214" s="62">
        <v>0</v>
      </c>
      <c r="BN214" s="62">
        <v>0</v>
      </c>
      <c r="BO214" s="62">
        <v>0</v>
      </c>
      <c r="BP214" s="62">
        <v>0</v>
      </c>
      <c r="BQ214" s="62">
        <v>0</v>
      </c>
      <c r="BR214" s="63" t="e">
        <f t="shared" si="91"/>
        <v>#DIV/0!</v>
      </c>
      <c r="BS214" s="62">
        <v>0</v>
      </c>
      <c r="BT214" s="62">
        <v>0</v>
      </c>
      <c r="BU214" s="62">
        <v>0</v>
      </c>
      <c r="BV214" s="62">
        <v>0</v>
      </c>
      <c r="BW214" s="62">
        <v>0</v>
      </c>
      <c r="BX214" s="63" t="e">
        <f t="shared" si="92"/>
        <v>#DIV/0!</v>
      </c>
      <c r="BY214" s="62">
        <v>0</v>
      </c>
      <c r="BZ214" s="62">
        <v>0</v>
      </c>
      <c r="CA214" s="62">
        <v>0</v>
      </c>
      <c r="CB214" s="62">
        <v>0</v>
      </c>
      <c r="CC214" s="62">
        <v>0</v>
      </c>
      <c r="CD214" s="63" t="e">
        <f t="shared" si="93"/>
        <v>#DIV/0!</v>
      </c>
      <c r="CE214" s="62">
        <v>0</v>
      </c>
      <c r="CF214" s="62">
        <v>0</v>
      </c>
      <c r="CG214" s="62">
        <v>0</v>
      </c>
      <c r="CH214" s="62">
        <v>0</v>
      </c>
      <c r="CI214" s="62">
        <v>0</v>
      </c>
      <c r="CJ214" s="63" t="e">
        <f t="shared" si="94"/>
        <v>#DIV/0!</v>
      </c>
      <c r="CK214" s="62">
        <v>0</v>
      </c>
      <c r="CL214" s="62">
        <v>0</v>
      </c>
      <c r="CM214" s="62">
        <v>0</v>
      </c>
      <c r="CN214" s="62">
        <v>0</v>
      </c>
      <c r="CO214" s="62">
        <v>0</v>
      </c>
      <c r="CP214" s="63" t="e">
        <f t="shared" si="95"/>
        <v>#DIV/0!</v>
      </c>
      <c r="CQ214" s="62">
        <v>0</v>
      </c>
      <c r="CR214" s="62">
        <v>0</v>
      </c>
      <c r="CS214" s="62">
        <v>0</v>
      </c>
      <c r="CT214" s="62">
        <v>0</v>
      </c>
      <c r="CU214" s="62">
        <v>0</v>
      </c>
      <c r="CV214" s="63" t="e">
        <f t="shared" si="96"/>
        <v>#DIV/0!</v>
      </c>
      <c r="CW214" s="62">
        <v>0</v>
      </c>
      <c r="CX214" s="62">
        <v>0</v>
      </c>
      <c r="CY214" s="62">
        <v>0</v>
      </c>
      <c r="CZ214" s="62">
        <v>0</v>
      </c>
      <c r="DA214" s="62">
        <v>0</v>
      </c>
      <c r="DB214" s="63" t="e">
        <f t="shared" si="97"/>
        <v>#DIV/0!</v>
      </c>
      <c r="DC214" s="62">
        <v>0</v>
      </c>
      <c r="DD214" s="62">
        <v>0</v>
      </c>
    </row>
    <row r="215" spans="1:108" ht="26.45" customHeight="1" x14ac:dyDescent="0.2">
      <c r="A215" s="49">
        <v>1.5</v>
      </c>
      <c r="B215" s="66" t="s">
        <v>461</v>
      </c>
      <c r="C215" s="85">
        <f t="shared" si="74"/>
        <v>122</v>
      </c>
      <c r="D215" s="67" t="s">
        <v>462</v>
      </c>
      <c r="E215" s="68" t="s">
        <v>26</v>
      </c>
      <c r="F215" s="69">
        <v>0</v>
      </c>
      <c r="G215" s="70">
        <v>0</v>
      </c>
      <c r="H215" s="71" t="e">
        <f t="shared" si="75"/>
        <v>#DIV/0!</v>
      </c>
      <c r="I215" s="69">
        <v>0</v>
      </c>
      <c r="J215" s="70">
        <v>0</v>
      </c>
      <c r="K215" s="71" t="e">
        <f t="shared" si="76"/>
        <v>#DIV/0!</v>
      </c>
      <c r="L215" s="69">
        <v>0</v>
      </c>
      <c r="M215" s="70">
        <v>0</v>
      </c>
      <c r="N215" s="71" t="e">
        <f t="shared" si="77"/>
        <v>#DIV/0!</v>
      </c>
      <c r="O215" s="69">
        <v>0</v>
      </c>
      <c r="P215" s="70">
        <v>0</v>
      </c>
      <c r="Q215" s="71" t="e">
        <f t="shared" si="78"/>
        <v>#DIV/0!</v>
      </c>
      <c r="R215" s="69">
        <v>0</v>
      </c>
      <c r="S215" s="70">
        <v>0</v>
      </c>
      <c r="T215" s="71" t="e">
        <f t="shared" si="79"/>
        <v>#DIV/0!</v>
      </c>
      <c r="U215" s="69">
        <v>0</v>
      </c>
      <c r="V215" s="70">
        <v>0</v>
      </c>
      <c r="W215" s="71" t="e">
        <f t="shared" si="80"/>
        <v>#DIV/0!</v>
      </c>
      <c r="X215" s="69">
        <v>0</v>
      </c>
      <c r="Y215" s="70">
        <v>0</v>
      </c>
      <c r="Z215" s="71" t="e">
        <f t="shared" si="81"/>
        <v>#DIV/0!</v>
      </c>
      <c r="AA215" s="69">
        <v>0</v>
      </c>
      <c r="AB215" s="70">
        <v>0</v>
      </c>
      <c r="AC215" s="71" t="e">
        <f t="shared" si="82"/>
        <v>#DIV/0!</v>
      </c>
      <c r="AD215" s="69">
        <v>0</v>
      </c>
      <c r="AE215" s="70">
        <v>0</v>
      </c>
      <c r="AF215" s="71" t="e">
        <f t="shared" si="83"/>
        <v>#DIV/0!</v>
      </c>
      <c r="AG215" s="69">
        <v>0</v>
      </c>
      <c r="AH215" s="70">
        <v>0</v>
      </c>
      <c r="AI215" s="71" t="e">
        <f t="shared" si="84"/>
        <v>#DIV/0!</v>
      </c>
      <c r="AJ215" s="69">
        <v>0</v>
      </c>
      <c r="AK215" s="70">
        <v>0</v>
      </c>
      <c r="AL215" s="71" t="e">
        <f t="shared" si="85"/>
        <v>#DIV/0!</v>
      </c>
      <c r="AM215" s="57">
        <v>0</v>
      </c>
      <c r="AN215" s="58"/>
      <c r="AO215" s="64">
        <f t="shared" si="86"/>
        <v>0</v>
      </c>
      <c r="AP215" s="65">
        <f t="shared" si="86"/>
        <v>0</v>
      </c>
      <c r="AR215" s="62">
        <v>0</v>
      </c>
      <c r="AS215" s="62">
        <v>0</v>
      </c>
      <c r="AT215" s="63" t="e">
        <f t="shared" si="87"/>
        <v>#DIV/0!</v>
      </c>
      <c r="AU215" s="62">
        <v>0</v>
      </c>
      <c r="AV215" s="62">
        <v>0</v>
      </c>
      <c r="AW215" s="62">
        <v>0</v>
      </c>
      <c r="AX215" s="62">
        <v>0</v>
      </c>
      <c r="AY215" s="62">
        <v>0</v>
      </c>
      <c r="AZ215" s="63" t="e">
        <f t="shared" si="88"/>
        <v>#DIV/0!</v>
      </c>
      <c r="BA215" s="62">
        <v>0</v>
      </c>
      <c r="BB215" s="62">
        <v>0</v>
      </c>
      <c r="BC215" s="62">
        <v>0</v>
      </c>
      <c r="BD215" s="62">
        <v>-1</v>
      </c>
      <c r="BE215" s="62">
        <v>0</v>
      </c>
      <c r="BF215" s="63" t="e">
        <f t="shared" si="89"/>
        <v>#DIV/0!</v>
      </c>
      <c r="BG215" s="62">
        <v>0</v>
      </c>
      <c r="BH215" s="62">
        <v>0</v>
      </c>
      <c r="BI215" s="62">
        <v>0</v>
      </c>
      <c r="BJ215" s="62">
        <v>0</v>
      </c>
      <c r="BK215" s="62">
        <v>0</v>
      </c>
      <c r="BL215" s="63" t="e">
        <f t="shared" si="90"/>
        <v>#DIV/0!</v>
      </c>
      <c r="BM215" s="62">
        <v>0</v>
      </c>
      <c r="BN215" s="62">
        <v>0</v>
      </c>
      <c r="BO215" s="62">
        <v>0</v>
      </c>
      <c r="BP215" s="62">
        <v>0</v>
      </c>
      <c r="BQ215" s="62">
        <v>0</v>
      </c>
      <c r="BR215" s="63" t="e">
        <f t="shared" si="91"/>
        <v>#DIV/0!</v>
      </c>
      <c r="BS215" s="62">
        <v>0</v>
      </c>
      <c r="BT215" s="62">
        <v>0</v>
      </c>
      <c r="BU215" s="62">
        <v>0</v>
      </c>
      <c r="BV215" s="62">
        <v>-10</v>
      </c>
      <c r="BW215" s="62">
        <v>0</v>
      </c>
      <c r="BX215" s="63" t="e">
        <f t="shared" si="92"/>
        <v>#DIV/0!</v>
      </c>
      <c r="BY215" s="62">
        <v>0</v>
      </c>
      <c r="BZ215" s="62">
        <v>0</v>
      </c>
      <c r="CA215" s="62">
        <v>0</v>
      </c>
      <c r="CB215" s="62">
        <v>-5</v>
      </c>
      <c r="CC215" s="62">
        <v>0</v>
      </c>
      <c r="CD215" s="63" t="e">
        <f t="shared" si="93"/>
        <v>#DIV/0!</v>
      </c>
      <c r="CE215" s="62">
        <v>0</v>
      </c>
      <c r="CF215" s="62">
        <v>0</v>
      </c>
      <c r="CG215" s="62">
        <v>0</v>
      </c>
      <c r="CH215" s="62">
        <v>-10</v>
      </c>
      <c r="CI215" s="62">
        <v>0</v>
      </c>
      <c r="CJ215" s="63" t="e">
        <f t="shared" si="94"/>
        <v>#DIV/0!</v>
      </c>
      <c r="CK215" s="62">
        <v>0</v>
      </c>
      <c r="CL215" s="62">
        <v>0</v>
      </c>
      <c r="CM215" s="62">
        <v>0</v>
      </c>
      <c r="CN215" s="62">
        <v>0</v>
      </c>
      <c r="CO215" s="62">
        <v>0</v>
      </c>
      <c r="CP215" s="63" t="e">
        <f t="shared" si="95"/>
        <v>#DIV/0!</v>
      </c>
      <c r="CQ215" s="62">
        <v>0</v>
      </c>
      <c r="CR215" s="62">
        <v>0</v>
      </c>
      <c r="CS215" s="62">
        <v>0</v>
      </c>
      <c r="CT215" s="62">
        <v>0</v>
      </c>
      <c r="CU215" s="62">
        <v>0</v>
      </c>
      <c r="CV215" s="63" t="e">
        <f t="shared" si="96"/>
        <v>#DIV/0!</v>
      </c>
      <c r="CW215" s="62">
        <v>0</v>
      </c>
      <c r="CX215" s="62">
        <v>0</v>
      </c>
      <c r="CY215" s="62">
        <v>0</v>
      </c>
      <c r="CZ215" s="62">
        <v>0</v>
      </c>
      <c r="DA215" s="62">
        <v>0</v>
      </c>
      <c r="DB215" s="63" t="e">
        <f t="shared" si="97"/>
        <v>#DIV/0!</v>
      </c>
      <c r="DC215" s="62">
        <v>0</v>
      </c>
      <c r="DD215" s="62">
        <v>0</v>
      </c>
    </row>
    <row r="216" spans="1:108" ht="26.45" customHeight="1" x14ac:dyDescent="0.2">
      <c r="A216" s="49">
        <v>350</v>
      </c>
      <c r="B216" s="66" t="s">
        <v>463</v>
      </c>
      <c r="C216" s="85">
        <f t="shared" si="74"/>
        <v>123</v>
      </c>
      <c r="D216" s="67" t="s">
        <v>464</v>
      </c>
      <c r="E216" s="68"/>
      <c r="F216" s="69">
        <v>0</v>
      </c>
      <c r="G216" s="70">
        <v>0</v>
      </c>
      <c r="H216" s="71" t="e">
        <f t="shared" si="75"/>
        <v>#DIV/0!</v>
      </c>
      <c r="I216" s="69">
        <v>0</v>
      </c>
      <c r="J216" s="70">
        <v>0</v>
      </c>
      <c r="K216" s="71" t="e">
        <f t="shared" si="76"/>
        <v>#DIV/0!</v>
      </c>
      <c r="L216" s="69">
        <v>0</v>
      </c>
      <c r="M216" s="70">
        <v>0</v>
      </c>
      <c r="N216" s="71" t="e">
        <f t="shared" si="77"/>
        <v>#DIV/0!</v>
      </c>
      <c r="O216" s="69">
        <v>0</v>
      </c>
      <c r="P216" s="70">
        <v>0</v>
      </c>
      <c r="Q216" s="71" t="e">
        <f t="shared" si="78"/>
        <v>#DIV/0!</v>
      </c>
      <c r="R216" s="69">
        <v>0</v>
      </c>
      <c r="S216" s="70">
        <v>0</v>
      </c>
      <c r="T216" s="71" t="e">
        <f t="shared" si="79"/>
        <v>#DIV/0!</v>
      </c>
      <c r="U216" s="69">
        <v>0</v>
      </c>
      <c r="V216" s="70">
        <v>0</v>
      </c>
      <c r="W216" s="71" t="e">
        <f t="shared" si="80"/>
        <v>#DIV/0!</v>
      </c>
      <c r="X216" s="69">
        <v>0</v>
      </c>
      <c r="Y216" s="70">
        <v>0</v>
      </c>
      <c r="Z216" s="71" t="e">
        <f t="shared" si="81"/>
        <v>#DIV/0!</v>
      </c>
      <c r="AA216" s="69">
        <v>0</v>
      </c>
      <c r="AB216" s="70">
        <v>0</v>
      </c>
      <c r="AC216" s="71" t="e">
        <f t="shared" si="82"/>
        <v>#DIV/0!</v>
      </c>
      <c r="AD216" s="69">
        <v>0</v>
      </c>
      <c r="AE216" s="70">
        <v>0</v>
      </c>
      <c r="AF216" s="71" t="e">
        <f t="shared" si="83"/>
        <v>#DIV/0!</v>
      </c>
      <c r="AG216" s="69">
        <v>0</v>
      </c>
      <c r="AH216" s="70">
        <v>0</v>
      </c>
      <c r="AI216" s="71" t="e">
        <f t="shared" si="84"/>
        <v>#DIV/0!</v>
      </c>
      <c r="AJ216" s="69">
        <v>0</v>
      </c>
      <c r="AK216" s="70">
        <v>0</v>
      </c>
      <c r="AL216" s="71" t="e">
        <f t="shared" si="85"/>
        <v>#DIV/0!</v>
      </c>
      <c r="AM216" s="57">
        <v>0</v>
      </c>
      <c r="AN216" s="58"/>
      <c r="AO216" s="64">
        <f t="shared" si="86"/>
        <v>0</v>
      </c>
      <c r="AP216" s="65">
        <f t="shared" si="86"/>
        <v>0</v>
      </c>
      <c r="AR216" s="62">
        <v>0</v>
      </c>
      <c r="AS216" s="62">
        <v>0</v>
      </c>
      <c r="AT216" s="63" t="e">
        <f t="shared" si="87"/>
        <v>#DIV/0!</v>
      </c>
      <c r="AU216" s="62">
        <v>0</v>
      </c>
      <c r="AV216" s="62">
        <v>0</v>
      </c>
      <c r="AW216" s="62">
        <v>0</v>
      </c>
      <c r="AX216" s="62">
        <v>0</v>
      </c>
      <c r="AY216" s="62">
        <v>0</v>
      </c>
      <c r="AZ216" s="63" t="e">
        <f t="shared" si="88"/>
        <v>#DIV/0!</v>
      </c>
      <c r="BA216" s="62">
        <v>0</v>
      </c>
      <c r="BB216" s="62">
        <v>0</v>
      </c>
      <c r="BC216" s="62">
        <v>0</v>
      </c>
      <c r="BD216" s="62">
        <v>0</v>
      </c>
      <c r="BE216" s="62">
        <v>0</v>
      </c>
      <c r="BF216" s="63" t="e">
        <f t="shared" si="89"/>
        <v>#DIV/0!</v>
      </c>
      <c r="BG216" s="62">
        <v>0</v>
      </c>
      <c r="BH216" s="62">
        <v>0</v>
      </c>
      <c r="BI216" s="62">
        <v>0</v>
      </c>
      <c r="BJ216" s="62">
        <v>0</v>
      </c>
      <c r="BK216" s="62">
        <v>0</v>
      </c>
      <c r="BL216" s="63" t="e">
        <f t="shared" si="90"/>
        <v>#DIV/0!</v>
      </c>
      <c r="BM216" s="62">
        <v>0</v>
      </c>
      <c r="BN216" s="62">
        <v>0</v>
      </c>
      <c r="BO216" s="62">
        <v>0</v>
      </c>
      <c r="BP216" s="62">
        <v>0</v>
      </c>
      <c r="BQ216" s="62">
        <v>0</v>
      </c>
      <c r="BR216" s="63" t="e">
        <f t="shared" si="91"/>
        <v>#DIV/0!</v>
      </c>
      <c r="BS216" s="62">
        <v>0</v>
      </c>
      <c r="BT216" s="62">
        <v>0</v>
      </c>
      <c r="BU216" s="62">
        <v>0</v>
      </c>
      <c r="BV216" s="62">
        <v>0</v>
      </c>
      <c r="BW216" s="62">
        <v>0</v>
      </c>
      <c r="BX216" s="63" t="e">
        <f t="shared" si="92"/>
        <v>#DIV/0!</v>
      </c>
      <c r="BY216" s="62">
        <v>0</v>
      </c>
      <c r="BZ216" s="62">
        <v>0</v>
      </c>
      <c r="CA216" s="62">
        <v>0</v>
      </c>
      <c r="CB216" s="62">
        <v>0</v>
      </c>
      <c r="CC216" s="62">
        <v>0</v>
      </c>
      <c r="CD216" s="63" t="e">
        <f t="shared" si="93"/>
        <v>#DIV/0!</v>
      </c>
      <c r="CE216" s="62">
        <v>0</v>
      </c>
      <c r="CF216" s="62">
        <v>0</v>
      </c>
      <c r="CG216" s="62">
        <v>0</v>
      </c>
      <c r="CH216" s="62">
        <v>0</v>
      </c>
      <c r="CI216" s="62">
        <v>0</v>
      </c>
      <c r="CJ216" s="63" t="e">
        <f t="shared" si="94"/>
        <v>#DIV/0!</v>
      </c>
      <c r="CK216" s="62">
        <v>0</v>
      </c>
      <c r="CL216" s="62">
        <v>0</v>
      </c>
      <c r="CM216" s="62">
        <v>0</v>
      </c>
      <c r="CN216" s="62">
        <v>0</v>
      </c>
      <c r="CO216" s="62">
        <v>0</v>
      </c>
      <c r="CP216" s="63" t="e">
        <f t="shared" si="95"/>
        <v>#DIV/0!</v>
      </c>
      <c r="CQ216" s="62">
        <v>0</v>
      </c>
      <c r="CR216" s="62">
        <v>0</v>
      </c>
      <c r="CS216" s="62">
        <v>0</v>
      </c>
      <c r="CT216" s="62">
        <v>0</v>
      </c>
      <c r="CU216" s="62">
        <v>0</v>
      </c>
      <c r="CV216" s="63" t="e">
        <f t="shared" si="96"/>
        <v>#DIV/0!</v>
      </c>
      <c r="CW216" s="62">
        <v>0</v>
      </c>
      <c r="CX216" s="62">
        <v>0</v>
      </c>
      <c r="CY216" s="62">
        <v>0</v>
      </c>
      <c r="CZ216" s="62">
        <v>0</v>
      </c>
      <c r="DA216" s="62">
        <v>0</v>
      </c>
      <c r="DB216" s="63" t="e">
        <f t="shared" si="97"/>
        <v>#DIV/0!</v>
      </c>
      <c r="DC216" s="62">
        <v>0</v>
      </c>
      <c r="DD216" s="62">
        <v>0</v>
      </c>
    </row>
    <row r="217" spans="1:108" ht="26.45" customHeight="1" x14ac:dyDescent="0.2">
      <c r="A217" s="49">
        <v>5</v>
      </c>
      <c r="B217" s="66" t="s">
        <v>465</v>
      </c>
      <c r="C217" s="85">
        <f t="shared" si="74"/>
        <v>124</v>
      </c>
      <c r="D217" s="67" t="s">
        <v>466</v>
      </c>
      <c r="E217" s="68"/>
      <c r="F217" s="69">
        <v>0</v>
      </c>
      <c r="G217" s="70">
        <v>0</v>
      </c>
      <c r="H217" s="71" t="e">
        <f t="shared" si="75"/>
        <v>#DIV/0!</v>
      </c>
      <c r="I217" s="69">
        <v>0</v>
      </c>
      <c r="J217" s="70">
        <v>0</v>
      </c>
      <c r="K217" s="71" t="e">
        <f t="shared" si="76"/>
        <v>#DIV/0!</v>
      </c>
      <c r="L217" s="69">
        <v>0</v>
      </c>
      <c r="M217" s="70">
        <v>0</v>
      </c>
      <c r="N217" s="71" t="e">
        <f t="shared" si="77"/>
        <v>#DIV/0!</v>
      </c>
      <c r="O217" s="69">
        <v>0</v>
      </c>
      <c r="P217" s="70">
        <v>0</v>
      </c>
      <c r="Q217" s="71" t="e">
        <f t="shared" si="78"/>
        <v>#DIV/0!</v>
      </c>
      <c r="R217" s="69">
        <v>0</v>
      </c>
      <c r="S217" s="70">
        <v>0</v>
      </c>
      <c r="T217" s="71" t="e">
        <f t="shared" si="79"/>
        <v>#DIV/0!</v>
      </c>
      <c r="U217" s="69">
        <v>0</v>
      </c>
      <c r="V217" s="70">
        <v>0</v>
      </c>
      <c r="W217" s="71" t="e">
        <f t="shared" si="80"/>
        <v>#DIV/0!</v>
      </c>
      <c r="X217" s="69">
        <v>0</v>
      </c>
      <c r="Y217" s="70">
        <v>0</v>
      </c>
      <c r="Z217" s="71" t="e">
        <f t="shared" si="81"/>
        <v>#DIV/0!</v>
      </c>
      <c r="AA217" s="69">
        <v>0</v>
      </c>
      <c r="AB217" s="70">
        <v>0</v>
      </c>
      <c r="AC217" s="71" t="e">
        <f t="shared" si="82"/>
        <v>#DIV/0!</v>
      </c>
      <c r="AD217" s="69">
        <v>0</v>
      </c>
      <c r="AE217" s="70">
        <v>0</v>
      </c>
      <c r="AF217" s="71" t="e">
        <f t="shared" si="83"/>
        <v>#DIV/0!</v>
      </c>
      <c r="AG217" s="69">
        <v>0</v>
      </c>
      <c r="AH217" s="70">
        <v>0</v>
      </c>
      <c r="AI217" s="71" t="e">
        <f t="shared" si="84"/>
        <v>#DIV/0!</v>
      </c>
      <c r="AJ217" s="69">
        <v>0</v>
      </c>
      <c r="AK217" s="70">
        <v>0</v>
      </c>
      <c r="AL217" s="71" t="e">
        <f t="shared" si="85"/>
        <v>#DIV/0!</v>
      </c>
      <c r="AM217" s="57">
        <v>0</v>
      </c>
      <c r="AN217" s="58"/>
      <c r="AO217" s="64">
        <f t="shared" si="86"/>
        <v>0</v>
      </c>
      <c r="AP217" s="65">
        <f t="shared" si="86"/>
        <v>0</v>
      </c>
      <c r="AR217" s="62">
        <v>0</v>
      </c>
      <c r="AS217" s="62">
        <v>0</v>
      </c>
      <c r="AT217" s="63" t="e">
        <f t="shared" si="87"/>
        <v>#DIV/0!</v>
      </c>
      <c r="AU217" s="62">
        <v>0</v>
      </c>
      <c r="AV217" s="62">
        <v>0</v>
      </c>
      <c r="AW217" s="62">
        <v>0</v>
      </c>
      <c r="AX217" s="62">
        <v>0</v>
      </c>
      <c r="AY217" s="62">
        <v>0</v>
      </c>
      <c r="AZ217" s="63" t="e">
        <f t="shared" si="88"/>
        <v>#DIV/0!</v>
      </c>
      <c r="BA217" s="62">
        <v>0</v>
      </c>
      <c r="BB217" s="62">
        <v>0</v>
      </c>
      <c r="BC217" s="62">
        <v>0</v>
      </c>
      <c r="BD217" s="62">
        <v>0</v>
      </c>
      <c r="BE217" s="62">
        <v>0</v>
      </c>
      <c r="BF217" s="63" t="e">
        <f t="shared" si="89"/>
        <v>#DIV/0!</v>
      </c>
      <c r="BG217" s="62">
        <v>0</v>
      </c>
      <c r="BH217" s="62">
        <v>0</v>
      </c>
      <c r="BI217" s="62">
        <v>0</v>
      </c>
      <c r="BJ217" s="62">
        <v>0</v>
      </c>
      <c r="BK217" s="62">
        <v>0</v>
      </c>
      <c r="BL217" s="63" t="e">
        <f t="shared" si="90"/>
        <v>#DIV/0!</v>
      </c>
      <c r="BM217" s="62">
        <v>0</v>
      </c>
      <c r="BN217" s="62">
        <v>0</v>
      </c>
      <c r="BO217" s="62">
        <v>0</v>
      </c>
      <c r="BP217" s="62">
        <v>0</v>
      </c>
      <c r="BQ217" s="62">
        <v>0</v>
      </c>
      <c r="BR217" s="63" t="e">
        <f t="shared" si="91"/>
        <v>#DIV/0!</v>
      </c>
      <c r="BS217" s="62">
        <v>0</v>
      </c>
      <c r="BT217" s="62">
        <v>0</v>
      </c>
      <c r="BU217" s="62">
        <v>0</v>
      </c>
      <c r="BV217" s="62">
        <v>0</v>
      </c>
      <c r="BW217" s="62">
        <v>0</v>
      </c>
      <c r="BX217" s="63" t="e">
        <f t="shared" si="92"/>
        <v>#DIV/0!</v>
      </c>
      <c r="BY217" s="62">
        <v>0</v>
      </c>
      <c r="BZ217" s="62">
        <v>0</v>
      </c>
      <c r="CA217" s="62">
        <v>0</v>
      </c>
      <c r="CB217" s="62">
        <v>0</v>
      </c>
      <c r="CC217" s="62">
        <v>0</v>
      </c>
      <c r="CD217" s="63" t="e">
        <f t="shared" si="93"/>
        <v>#DIV/0!</v>
      </c>
      <c r="CE217" s="62">
        <v>0</v>
      </c>
      <c r="CF217" s="62">
        <v>0</v>
      </c>
      <c r="CG217" s="62">
        <v>0</v>
      </c>
      <c r="CH217" s="62">
        <v>0</v>
      </c>
      <c r="CI217" s="62">
        <v>0</v>
      </c>
      <c r="CJ217" s="63" t="e">
        <f t="shared" si="94"/>
        <v>#DIV/0!</v>
      </c>
      <c r="CK217" s="62">
        <v>0</v>
      </c>
      <c r="CL217" s="62">
        <v>0</v>
      </c>
      <c r="CM217" s="62">
        <v>0</v>
      </c>
      <c r="CN217" s="62">
        <v>0</v>
      </c>
      <c r="CO217" s="62">
        <v>0</v>
      </c>
      <c r="CP217" s="63" t="e">
        <f t="shared" si="95"/>
        <v>#DIV/0!</v>
      </c>
      <c r="CQ217" s="62">
        <v>0</v>
      </c>
      <c r="CR217" s="62">
        <v>0</v>
      </c>
      <c r="CS217" s="62">
        <v>0</v>
      </c>
      <c r="CT217" s="62">
        <v>0</v>
      </c>
      <c r="CU217" s="62">
        <v>0</v>
      </c>
      <c r="CV217" s="63" t="e">
        <f t="shared" si="96"/>
        <v>#DIV/0!</v>
      </c>
      <c r="CW217" s="62">
        <v>0</v>
      </c>
      <c r="CX217" s="62">
        <v>0</v>
      </c>
      <c r="CY217" s="62">
        <v>0</v>
      </c>
      <c r="CZ217" s="62">
        <v>0</v>
      </c>
      <c r="DA217" s="62">
        <v>0</v>
      </c>
      <c r="DB217" s="63" t="e">
        <f t="shared" si="97"/>
        <v>#DIV/0!</v>
      </c>
      <c r="DC217" s="62">
        <v>0</v>
      </c>
      <c r="DD217" s="62">
        <v>0</v>
      </c>
    </row>
    <row r="218" spans="1:108" ht="26.45" customHeight="1" x14ac:dyDescent="0.2">
      <c r="A218" s="49">
        <v>149</v>
      </c>
      <c r="B218" s="66" t="s">
        <v>467</v>
      </c>
      <c r="C218" s="85">
        <f t="shared" si="74"/>
        <v>125</v>
      </c>
      <c r="D218" s="67" t="s">
        <v>468</v>
      </c>
      <c r="E218" s="68"/>
      <c r="F218" s="69">
        <v>0</v>
      </c>
      <c r="G218" s="70">
        <v>0</v>
      </c>
      <c r="H218" s="71" t="e">
        <f t="shared" si="75"/>
        <v>#DIV/0!</v>
      </c>
      <c r="I218" s="69">
        <v>0</v>
      </c>
      <c r="J218" s="70">
        <v>0</v>
      </c>
      <c r="K218" s="71" t="e">
        <f t="shared" si="76"/>
        <v>#DIV/0!</v>
      </c>
      <c r="L218" s="69">
        <v>0</v>
      </c>
      <c r="M218" s="70">
        <v>0</v>
      </c>
      <c r="N218" s="71" t="e">
        <f t="shared" si="77"/>
        <v>#DIV/0!</v>
      </c>
      <c r="O218" s="69">
        <v>0</v>
      </c>
      <c r="P218" s="70">
        <v>0</v>
      </c>
      <c r="Q218" s="71" t="e">
        <f t="shared" si="78"/>
        <v>#DIV/0!</v>
      </c>
      <c r="R218" s="69">
        <v>0</v>
      </c>
      <c r="S218" s="70">
        <v>0</v>
      </c>
      <c r="T218" s="71" t="e">
        <f t="shared" si="79"/>
        <v>#DIV/0!</v>
      </c>
      <c r="U218" s="69">
        <v>0</v>
      </c>
      <c r="V218" s="70">
        <v>0</v>
      </c>
      <c r="W218" s="71" t="e">
        <f t="shared" si="80"/>
        <v>#DIV/0!</v>
      </c>
      <c r="X218" s="69">
        <v>0</v>
      </c>
      <c r="Y218" s="70">
        <v>0</v>
      </c>
      <c r="Z218" s="71" t="e">
        <f t="shared" si="81"/>
        <v>#DIV/0!</v>
      </c>
      <c r="AA218" s="69">
        <v>0</v>
      </c>
      <c r="AB218" s="70">
        <v>0</v>
      </c>
      <c r="AC218" s="71" t="e">
        <f t="shared" si="82"/>
        <v>#DIV/0!</v>
      </c>
      <c r="AD218" s="69">
        <v>0</v>
      </c>
      <c r="AE218" s="70">
        <v>0</v>
      </c>
      <c r="AF218" s="71" t="e">
        <f t="shared" si="83"/>
        <v>#DIV/0!</v>
      </c>
      <c r="AG218" s="69">
        <v>0</v>
      </c>
      <c r="AH218" s="70">
        <v>0</v>
      </c>
      <c r="AI218" s="71" t="e">
        <f t="shared" si="84"/>
        <v>#DIV/0!</v>
      </c>
      <c r="AJ218" s="69">
        <v>0</v>
      </c>
      <c r="AK218" s="70">
        <v>0</v>
      </c>
      <c r="AL218" s="71" t="e">
        <f t="shared" si="85"/>
        <v>#DIV/0!</v>
      </c>
      <c r="AM218" s="57">
        <v>0</v>
      </c>
      <c r="AN218" s="58"/>
      <c r="AO218" s="64">
        <f t="shared" si="86"/>
        <v>0</v>
      </c>
      <c r="AP218" s="65">
        <f t="shared" si="86"/>
        <v>0</v>
      </c>
      <c r="AR218" s="62">
        <v>0</v>
      </c>
      <c r="AS218" s="62">
        <v>0</v>
      </c>
      <c r="AT218" s="63" t="e">
        <f t="shared" si="87"/>
        <v>#DIV/0!</v>
      </c>
      <c r="AU218" s="62">
        <v>0</v>
      </c>
      <c r="AV218" s="62">
        <v>0</v>
      </c>
      <c r="AW218" s="62">
        <v>0</v>
      </c>
      <c r="AX218" s="62">
        <v>0</v>
      </c>
      <c r="AY218" s="62">
        <v>0</v>
      </c>
      <c r="AZ218" s="63" t="e">
        <f t="shared" si="88"/>
        <v>#DIV/0!</v>
      </c>
      <c r="BA218" s="62">
        <v>0</v>
      </c>
      <c r="BB218" s="62">
        <v>0</v>
      </c>
      <c r="BC218" s="62">
        <v>0</v>
      </c>
      <c r="BD218" s="62">
        <v>0</v>
      </c>
      <c r="BE218" s="62">
        <v>0</v>
      </c>
      <c r="BF218" s="63" t="e">
        <f t="shared" si="89"/>
        <v>#DIV/0!</v>
      </c>
      <c r="BG218" s="62">
        <v>0</v>
      </c>
      <c r="BH218" s="62">
        <v>0</v>
      </c>
      <c r="BI218" s="62">
        <v>0</v>
      </c>
      <c r="BJ218" s="62">
        <v>0</v>
      </c>
      <c r="BK218" s="62">
        <v>0</v>
      </c>
      <c r="BL218" s="63" t="e">
        <f t="shared" si="90"/>
        <v>#DIV/0!</v>
      </c>
      <c r="BM218" s="62">
        <v>0</v>
      </c>
      <c r="BN218" s="62">
        <v>0</v>
      </c>
      <c r="BO218" s="62">
        <v>0</v>
      </c>
      <c r="BP218" s="62">
        <v>0</v>
      </c>
      <c r="BQ218" s="62">
        <v>0</v>
      </c>
      <c r="BR218" s="63" t="e">
        <f t="shared" si="91"/>
        <v>#DIV/0!</v>
      </c>
      <c r="BS218" s="62">
        <v>0</v>
      </c>
      <c r="BT218" s="62">
        <v>0</v>
      </c>
      <c r="BU218" s="62">
        <v>0</v>
      </c>
      <c r="BV218" s="62">
        <v>0</v>
      </c>
      <c r="BW218" s="62">
        <v>0</v>
      </c>
      <c r="BX218" s="63" t="e">
        <f t="shared" si="92"/>
        <v>#DIV/0!</v>
      </c>
      <c r="BY218" s="62">
        <v>0</v>
      </c>
      <c r="BZ218" s="62">
        <v>0</v>
      </c>
      <c r="CA218" s="62">
        <v>0</v>
      </c>
      <c r="CB218" s="62">
        <v>0</v>
      </c>
      <c r="CC218" s="62">
        <v>0</v>
      </c>
      <c r="CD218" s="63" t="e">
        <f t="shared" si="93"/>
        <v>#DIV/0!</v>
      </c>
      <c r="CE218" s="62">
        <v>0</v>
      </c>
      <c r="CF218" s="62">
        <v>0</v>
      </c>
      <c r="CG218" s="62">
        <v>0</v>
      </c>
      <c r="CH218" s="62">
        <v>0</v>
      </c>
      <c r="CI218" s="62">
        <v>0</v>
      </c>
      <c r="CJ218" s="63" t="e">
        <f t="shared" si="94"/>
        <v>#DIV/0!</v>
      </c>
      <c r="CK218" s="62">
        <v>0</v>
      </c>
      <c r="CL218" s="62">
        <v>0</v>
      </c>
      <c r="CM218" s="62">
        <v>0</v>
      </c>
      <c r="CN218" s="62">
        <v>0</v>
      </c>
      <c r="CO218" s="62">
        <v>0</v>
      </c>
      <c r="CP218" s="63" t="e">
        <f t="shared" si="95"/>
        <v>#DIV/0!</v>
      </c>
      <c r="CQ218" s="62">
        <v>0</v>
      </c>
      <c r="CR218" s="62">
        <v>0</v>
      </c>
      <c r="CS218" s="62">
        <v>0</v>
      </c>
      <c r="CT218" s="62">
        <v>0</v>
      </c>
      <c r="CU218" s="62">
        <v>0</v>
      </c>
      <c r="CV218" s="63" t="e">
        <f t="shared" si="96"/>
        <v>#DIV/0!</v>
      </c>
      <c r="CW218" s="62">
        <v>0</v>
      </c>
      <c r="CX218" s="62">
        <v>0</v>
      </c>
      <c r="CY218" s="62">
        <v>0</v>
      </c>
      <c r="CZ218" s="62">
        <v>0</v>
      </c>
      <c r="DA218" s="62">
        <v>0</v>
      </c>
      <c r="DB218" s="63" t="e">
        <f t="shared" si="97"/>
        <v>#DIV/0!</v>
      </c>
      <c r="DC218" s="62">
        <v>0</v>
      </c>
      <c r="DD218" s="62">
        <v>0</v>
      </c>
    </row>
    <row r="219" spans="1:108" ht="26.45" customHeight="1" x14ac:dyDescent="0.2">
      <c r="A219" s="49">
        <v>0.72</v>
      </c>
      <c r="B219" s="66" t="s">
        <v>469</v>
      </c>
      <c r="C219" s="85">
        <f t="shared" si="74"/>
        <v>126</v>
      </c>
      <c r="D219" s="67" t="s">
        <v>470</v>
      </c>
      <c r="E219" s="68"/>
      <c r="F219" s="69">
        <v>0</v>
      </c>
      <c r="G219" s="70">
        <v>0</v>
      </c>
      <c r="H219" s="71" t="e">
        <f t="shared" si="75"/>
        <v>#DIV/0!</v>
      </c>
      <c r="I219" s="69">
        <v>0</v>
      </c>
      <c r="J219" s="70">
        <v>0</v>
      </c>
      <c r="K219" s="71" t="e">
        <f t="shared" si="76"/>
        <v>#DIV/0!</v>
      </c>
      <c r="L219" s="69">
        <v>0</v>
      </c>
      <c r="M219" s="70">
        <v>0</v>
      </c>
      <c r="N219" s="71" t="e">
        <f t="shared" si="77"/>
        <v>#DIV/0!</v>
      </c>
      <c r="O219" s="69">
        <v>0</v>
      </c>
      <c r="P219" s="70">
        <v>0</v>
      </c>
      <c r="Q219" s="71" t="e">
        <f t="shared" si="78"/>
        <v>#DIV/0!</v>
      </c>
      <c r="R219" s="69">
        <v>0</v>
      </c>
      <c r="S219" s="70">
        <v>0</v>
      </c>
      <c r="T219" s="71" t="e">
        <f t="shared" si="79"/>
        <v>#DIV/0!</v>
      </c>
      <c r="U219" s="69">
        <v>0</v>
      </c>
      <c r="V219" s="70">
        <v>0</v>
      </c>
      <c r="W219" s="71" t="e">
        <f t="shared" si="80"/>
        <v>#DIV/0!</v>
      </c>
      <c r="X219" s="69">
        <v>0</v>
      </c>
      <c r="Y219" s="70">
        <v>0</v>
      </c>
      <c r="Z219" s="71" t="e">
        <f t="shared" si="81"/>
        <v>#DIV/0!</v>
      </c>
      <c r="AA219" s="69">
        <v>0</v>
      </c>
      <c r="AB219" s="70">
        <v>0</v>
      </c>
      <c r="AC219" s="71" t="e">
        <f t="shared" si="82"/>
        <v>#DIV/0!</v>
      </c>
      <c r="AD219" s="69">
        <v>0</v>
      </c>
      <c r="AE219" s="70">
        <v>0</v>
      </c>
      <c r="AF219" s="71" t="e">
        <f t="shared" si="83"/>
        <v>#DIV/0!</v>
      </c>
      <c r="AG219" s="69">
        <v>0</v>
      </c>
      <c r="AH219" s="70">
        <v>0</v>
      </c>
      <c r="AI219" s="71" t="e">
        <f t="shared" si="84"/>
        <v>#DIV/0!</v>
      </c>
      <c r="AJ219" s="69">
        <v>0</v>
      </c>
      <c r="AK219" s="70">
        <v>0</v>
      </c>
      <c r="AL219" s="71" t="e">
        <f t="shared" si="85"/>
        <v>#DIV/0!</v>
      </c>
      <c r="AM219" s="57">
        <v>0</v>
      </c>
      <c r="AN219" s="58"/>
      <c r="AO219" s="64">
        <f t="shared" si="86"/>
        <v>0</v>
      </c>
      <c r="AP219" s="65">
        <f t="shared" si="86"/>
        <v>0</v>
      </c>
      <c r="AR219" s="62">
        <v>0</v>
      </c>
      <c r="AS219" s="62">
        <v>0</v>
      </c>
      <c r="AT219" s="63" t="e">
        <f t="shared" si="87"/>
        <v>#DIV/0!</v>
      </c>
      <c r="AU219" s="62">
        <v>0</v>
      </c>
      <c r="AV219" s="62">
        <v>0</v>
      </c>
      <c r="AW219" s="62">
        <v>0</v>
      </c>
      <c r="AX219" s="62">
        <v>0</v>
      </c>
      <c r="AY219" s="62">
        <v>0</v>
      </c>
      <c r="AZ219" s="63" t="e">
        <f t="shared" si="88"/>
        <v>#DIV/0!</v>
      </c>
      <c r="BA219" s="62">
        <v>0</v>
      </c>
      <c r="BB219" s="62">
        <v>0</v>
      </c>
      <c r="BC219" s="62">
        <v>0</v>
      </c>
      <c r="BD219" s="62">
        <v>0</v>
      </c>
      <c r="BE219" s="62">
        <v>0</v>
      </c>
      <c r="BF219" s="63" t="e">
        <f t="shared" si="89"/>
        <v>#DIV/0!</v>
      </c>
      <c r="BG219" s="62">
        <v>0</v>
      </c>
      <c r="BH219" s="62">
        <v>0</v>
      </c>
      <c r="BI219" s="62">
        <v>0</v>
      </c>
      <c r="BJ219" s="62">
        <v>0</v>
      </c>
      <c r="BK219" s="62">
        <v>0</v>
      </c>
      <c r="BL219" s="63" t="e">
        <f t="shared" si="90"/>
        <v>#DIV/0!</v>
      </c>
      <c r="BM219" s="62">
        <v>0</v>
      </c>
      <c r="BN219" s="62">
        <v>0</v>
      </c>
      <c r="BO219" s="62">
        <v>0</v>
      </c>
      <c r="BP219" s="62">
        <v>0</v>
      </c>
      <c r="BQ219" s="62">
        <v>0</v>
      </c>
      <c r="BR219" s="63" t="e">
        <f t="shared" si="91"/>
        <v>#DIV/0!</v>
      </c>
      <c r="BS219" s="62">
        <v>0</v>
      </c>
      <c r="BT219" s="62">
        <v>0</v>
      </c>
      <c r="BU219" s="62">
        <v>0</v>
      </c>
      <c r="BV219" s="62">
        <v>0</v>
      </c>
      <c r="BW219" s="62">
        <v>0</v>
      </c>
      <c r="BX219" s="63" t="e">
        <f t="shared" si="92"/>
        <v>#DIV/0!</v>
      </c>
      <c r="BY219" s="62">
        <v>0</v>
      </c>
      <c r="BZ219" s="62">
        <v>0</v>
      </c>
      <c r="CA219" s="62">
        <v>0</v>
      </c>
      <c r="CB219" s="62">
        <v>0</v>
      </c>
      <c r="CC219" s="62">
        <v>0</v>
      </c>
      <c r="CD219" s="63" t="e">
        <f t="shared" si="93"/>
        <v>#DIV/0!</v>
      </c>
      <c r="CE219" s="62">
        <v>0</v>
      </c>
      <c r="CF219" s="62">
        <v>0</v>
      </c>
      <c r="CG219" s="62">
        <v>0</v>
      </c>
      <c r="CH219" s="62">
        <v>0</v>
      </c>
      <c r="CI219" s="62">
        <v>0</v>
      </c>
      <c r="CJ219" s="63" t="e">
        <f t="shared" si="94"/>
        <v>#DIV/0!</v>
      </c>
      <c r="CK219" s="62">
        <v>0</v>
      </c>
      <c r="CL219" s="62">
        <v>0</v>
      </c>
      <c r="CM219" s="62">
        <v>0</v>
      </c>
      <c r="CN219" s="62">
        <v>0</v>
      </c>
      <c r="CO219" s="62">
        <v>0</v>
      </c>
      <c r="CP219" s="63" t="e">
        <f t="shared" si="95"/>
        <v>#DIV/0!</v>
      </c>
      <c r="CQ219" s="62">
        <v>0</v>
      </c>
      <c r="CR219" s="62">
        <v>0</v>
      </c>
      <c r="CS219" s="62">
        <v>0</v>
      </c>
      <c r="CT219" s="62">
        <v>0</v>
      </c>
      <c r="CU219" s="62">
        <v>0</v>
      </c>
      <c r="CV219" s="63" t="e">
        <f t="shared" si="96"/>
        <v>#DIV/0!</v>
      </c>
      <c r="CW219" s="62">
        <v>0</v>
      </c>
      <c r="CX219" s="62">
        <v>0</v>
      </c>
      <c r="CY219" s="62">
        <v>0</v>
      </c>
      <c r="CZ219" s="62">
        <v>0</v>
      </c>
      <c r="DA219" s="62">
        <v>0</v>
      </c>
      <c r="DB219" s="63" t="e">
        <f t="shared" si="97"/>
        <v>#DIV/0!</v>
      </c>
      <c r="DC219" s="62">
        <v>0</v>
      </c>
      <c r="DD219" s="62">
        <v>0</v>
      </c>
    </row>
    <row r="220" spans="1:108" ht="26.45" customHeight="1" x14ac:dyDescent="0.2">
      <c r="A220" s="49">
        <v>900</v>
      </c>
      <c r="B220" s="66" t="s">
        <v>471</v>
      </c>
      <c r="C220" s="85">
        <f t="shared" si="74"/>
        <v>127</v>
      </c>
      <c r="D220" s="67" t="s">
        <v>472</v>
      </c>
      <c r="E220" s="68"/>
      <c r="F220" s="69">
        <v>0</v>
      </c>
      <c r="G220" s="70">
        <v>0</v>
      </c>
      <c r="H220" s="71" t="e">
        <f t="shared" si="75"/>
        <v>#DIV/0!</v>
      </c>
      <c r="I220" s="69">
        <v>0</v>
      </c>
      <c r="J220" s="70">
        <v>0</v>
      </c>
      <c r="K220" s="71" t="e">
        <f t="shared" si="76"/>
        <v>#DIV/0!</v>
      </c>
      <c r="L220" s="69">
        <v>0</v>
      </c>
      <c r="M220" s="70">
        <v>0</v>
      </c>
      <c r="N220" s="71" t="e">
        <f t="shared" si="77"/>
        <v>#DIV/0!</v>
      </c>
      <c r="O220" s="69">
        <v>0</v>
      </c>
      <c r="P220" s="70">
        <v>0</v>
      </c>
      <c r="Q220" s="71" t="e">
        <f t="shared" si="78"/>
        <v>#DIV/0!</v>
      </c>
      <c r="R220" s="69">
        <v>0</v>
      </c>
      <c r="S220" s="70">
        <v>0</v>
      </c>
      <c r="T220" s="71" t="e">
        <f t="shared" si="79"/>
        <v>#DIV/0!</v>
      </c>
      <c r="U220" s="69">
        <v>0</v>
      </c>
      <c r="V220" s="70">
        <v>0</v>
      </c>
      <c r="W220" s="71" t="e">
        <f t="shared" si="80"/>
        <v>#DIV/0!</v>
      </c>
      <c r="X220" s="69">
        <v>0</v>
      </c>
      <c r="Y220" s="70">
        <v>0</v>
      </c>
      <c r="Z220" s="71" t="e">
        <f t="shared" si="81"/>
        <v>#DIV/0!</v>
      </c>
      <c r="AA220" s="69">
        <v>0</v>
      </c>
      <c r="AB220" s="70">
        <v>0</v>
      </c>
      <c r="AC220" s="71" t="e">
        <f t="shared" si="82"/>
        <v>#DIV/0!</v>
      </c>
      <c r="AD220" s="69">
        <v>0</v>
      </c>
      <c r="AE220" s="70">
        <v>0</v>
      </c>
      <c r="AF220" s="71" t="e">
        <f t="shared" si="83"/>
        <v>#DIV/0!</v>
      </c>
      <c r="AG220" s="69">
        <v>0</v>
      </c>
      <c r="AH220" s="70">
        <v>0</v>
      </c>
      <c r="AI220" s="71" t="e">
        <f t="shared" si="84"/>
        <v>#DIV/0!</v>
      </c>
      <c r="AJ220" s="69">
        <v>0</v>
      </c>
      <c r="AK220" s="70">
        <v>0</v>
      </c>
      <c r="AL220" s="71" t="e">
        <f t="shared" si="85"/>
        <v>#DIV/0!</v>
      </c>
      <c r="AM220" s="57">
        <v>0</v>
      </c>
      <c r="AN220" s="58"/>
      <c r="AO220" s="64">
        <f t="shared" si="86"/>
        <v>0</v>
      </c>
      <c r="AP220" s="65">
        <f t="shared" si="86"/>
        <v>0</v>
      </c>
      <c r="AR220" s="62">
        <v>0</v>
      </c>
      <c r="AS220" s="62">
        <v>0</v>
      </c>
      <c r="AT220" s="63" t="e">
        <f t="shared" si="87"/>
        <v>#DIV/0!</v>
      </c>
      <c r="AU220" s="62">
        <v>0</v>
      </c>
      <c r="AV220" s="62">
        <v>0</v>
      </c>
      <c r="AW220" s="62">
        <v>0</v>
      </c>
      <c r="AX220" s="62">
        <v>0</v>
      </c>
      <c r="AY220" s="62">
        <v>0</v>
      </c>
      <c r="AZ220" s="63" t="e">
        <f t="shared" si="88"/>
        <v>#DIV/0!</v>
      </c>
      <c r="BA220" s="62">
        <v>0</v>
      </c>
      <c r="BB220" s="62">
        <v>0</v>
      </c>
      <c r="BC220" s="62">
        <v>0</v>
      </c>
      <c r="BD220" s="62">
        <v>0</v>
      </c>
      <c r="BE220" s="62">
        <v>0</v>
      </c>
      <c r="BF220" s="63" t="e">
        <f t="shared" si="89"/>
        <v>#DIV/0!</v>
      </c>
      <c r="BG220" s="62">
        <v>0</v>
      </c>
      <c r="BH220" s="62">
        <v>0</v>
      </c>
      <c r="BI220" s="62">
        <v>0</v>
      </c>
      <c r="BJ220" s="62">
        <v>0</v>
      </c>
      <c r="BK220" s="62">
        <v>0</v>
      </c>
      <c r="BL220" s="63" t="e">
        <f t="shared" si="90"/>
        <v>#DIV/0!</v>
      </c>
      <c r="BM220" s="62">
        <v>0</v>
      </c>
      <c r="BN220" s="62">
        <v>0</v>
      </c>
      <c r="BO220" s="62">
        <v>0</v>
      </c>
      <c r="BP220" s="62">
        <v>0</v>
      </c>
      <c r="BQ220" s="62">
        <v>0</v>
      </c>
      <c r="BR220" s="63" t="e">
        <f t="shared" si="91"/>
        <v>#DIV/0!</v>
      </c>
      <c r="BS220" s="62">
        <v>0</v>
      </c>
      <c r="BT220" s="62">
        <v>0</v>
      </c>
      <c r="BU220" s="62">
        <v>0</v>
      </c>
      <c r="BV220" s="62">
        <v>0</v>
      </c>
      <c r="BW220" s="62">
        <v>0</v>
      </c>
      <c r="BX220" s="63" t="e">
        <f t="shared" si="92"/>
        <v>#DIV/0!</v>
      </c>
      <c r="BY220" s="62">
        <v>0</v>
      </c>
      <c r="BZ220" s="62">
        <v>0</v>
      </c>
      <c r="CA220" s="62">
        <v>0</v>
      </c>
      <c r="CB220" s="62">
        <v>0</v>
      </c>
      <c r="CC220" s="62">
        <v>0</v>
      </c>
      <c r="CD220" s="63" t="e">
        <f t="shared" si="93"/>
        <v>#DIV/0!</v>
      </c>
      <c r="CE220" s="62">
        <v>0</v>
      </c>
      <c r="CF220" s="62">
        <v>0</v>
      </c>
      <c r="CG220" s="62">
        <v>0</v>
      </c>
      <c r="CH220" s="62">
        <v>0</v>
      </c>
      <c r="CI220" s="62">
        <v>0</v>
      </c>
      <c r="CJ220" s="63" t="e">
        <f t="shared" si="94"/>
        <v>#DIV/0!</v>
      </c>
      <c r="CK220" s="62">
        <v>0</v>
      </c>
      <c r="CL220" s="62">
        <v>0</v>
      </c>
      <c r="CM220" s="62">
        <v>0</v>
      </c>
      <c r="CN220" s="62">
        <v>0</v>
      </c>
      <c r="CO220" s="62">
        <v>0</v>
      </c>
      <c r="CP220" s="63" t="e">
        <f t="shared" si="95"/>
        <v>#DIV/0!</v>
      </c>
      <c r="CQ220" s="62">
        <v>0</v>
      </c>
      <c r="CR220" s="62">
        <v>0</v>
      </c>
      <c r="CS220" s="62">
        <v>0</v>
      </c>
      <c r="CT220" s="62">
        <v>0</v>
      </c>
      <c r="CU220" s="62">
        <v>0</v>
      </c>
      <c r="CV220" s="63" t="e">
        <f t="shared" si="96"/>
        <v>#DIV/0!</v>
      </c>
      <c r="CW220" s="62">
        <v>0</v>
      </c>
      <c r="CX220" s="62">
        <v>0</v>
      </c>
      <c r="CY220" s="62">
        <v>0</v>
      </c>
      <c r="CZ220" s="62">
        <v>0</v>
      </c>
      <c r="DA220" s="62">
        <v>0</v>
      </c>
      <c r="DB220" s="63" t="e">
        <f t="shared" si="97"/>
        <v>#DIV/0!</v>
      </c>
      <c r="DC220" s="62">
        <v>0</v>
      </c>
      <c r="DD220" s="62">
        <v>0</v>
      </c>
    </row>
    <row r="221" spans="1:108" ht="26.45" customHeight="1" x14ac:dyDescent="0.2">
      <c r="A221" s="49">
        <v>0.86</v>
      </c>
      <c r="B221" s="66" t="s">
        <v>473</v>
      </c>
      <c r="C221" s="85">
        <f t="shared" si="74"/>
        <v>128</v>
      </c>
      <c r="D221" s="67" t="s">
        <v>474</v>
      </c>
      <c r="E221" s="68"/>
      <c r="F221" s="69">
        <v>0</v>
      </c>
      <c r="G221" s="70">
        <v>0</v>
      </c>
      <c r="H221" s="71" t="e">
        <f t="shared" si="75"/>
        <v>#DIV/0!</v>
      </c>
      <c r="I221" s="69">
        <v>0</v>
      </c>
      <c r="J221" s="70">
        <v>0</v>
      </c>
      <c r="K221" s="71" t="e">
        <f t="shared" si="76"/>
        <v>#DIV/0!</v>
      </c>
      <c r="L221" s="69">
        <v>0</v>
      </c>
      <c r="M221" s="70">
        <v>0</v>
      </c>
      <c r="N221" s="71" t="e">
        <f t="shared" si="77"/>
        <v>#DIV/0!</v>
      </c>
      <c r="O221" s="69">
        <v>0</v>
      </c>
      <c r="P221" s="70">
        <v>0</v>
      </c>
      <c r="Q221" s="71" t="e">
        <f t="shared" si="78"/>
        <v>#DIV/0!</v>
      </c>
      <c r="R221" s="69">
        <v>0</v>
      </c>
      <c r="S221" s="70">
        <v>0</v>
      </c>
      <c r="T221" s="71" t="e">
        <f t="shared" si="79"/>
        <v>#DIV/0!</v>
      </c>
      <c r="U221" s="69">
        <v>0</v>
      </c>
      <c r="V221" s="70">
        <v>0</v>
      </c>
      <c r="W221" s="71" t="e">
        <f t="shared" si="80"/>
        <v>#DIV/0!</v>
      </c>
      <c r="X221" s="69">
        <v>0</v>
      </c>
      <c r="Y221" s="70">
        <v>0</v>
      </c>
      <c r="Z221" s="71" t="e">
        <f t="shared" si="81"/>
        <v>#DIV/0!</v>
      </c>
      <c r="AA221" s="69">
        <v>0</v>
      </c>
      <c r="AB221" s="70">
        <v>0</v>
      </c>
      <c r="AC221" s="71" t="e">
        <f t="shared" si="82"/>
        <v>#DIV/0!</v>
      </c>
      <c r="AD221" s="69">
        <v>0</v>
      </c>
      <c r="AE221" s="70">
        <v>0</v>
      </c>
      <c r="AF221" s="71" t="e">
        <f t="shared" si="83"/>
        <v>#DIV/0!</v>
      </c>
      <c r="AG221" s="69">
        <v>0</v>
      </c>
      <c r="AH221" s="70">
        <v>0</v>
      </c>
      <c r="AI221" s="71" t="e">
        <f t="shared" si="84"/>
        <v>#DIV/0!</v>
      </c>
      <c r="AJ221" s="69">
        <v>0</v>
      </c>
      <c r="AK221" s="70">
        <v>0</v>
      </c>
      <c r="AL221" s="71" t="e">
        <f t="shared" si="85"/>
        <v>#DIV/0!</v>
      </c>
      <c r="AM221" s="57">
        <v>0</v>
      </c>
      <c r="AN221" s="58"/>
      <c r="AO221" s="64">
        <f t="shared" si="86"/>
        <v>0</v>
      </c>
      <c r="AP221" s="65">
        <f t="shared" si="86"/>
        <v>0</v>
      </c>
      <c r="AR221" s="62">
        <v>0</v>
      </c>
      <c r="AS221" s="62">
        <v>0</v>
      </c>
      <c r="AT221" s="63" t="e">
        <f t="shared" si="87"/>
        <v>#DIV/0!</v>
      </c>
      <c r="AU221" s="62">
        <v>0</v>
      </c>
      <c r="AV221" s="62">
        <v>0</v>
      </c>
      <c r="AW221" s="62">
        <v>0</v>
      </c>
      <c r="AX221" s="62">
        <v>0</v>
      </c>
      <c r="AY221" s="62">
        <v>0</v>
      </c>
      <c r="AZ221" s="63" t="e">
        <f t="shared" si="88"/>
        <v>#DIV/0!</v>
      </c>
      <c r="BA221" s="62">
        <v>0</v>
      </c>
      <c r="BB221" s="62">
        <v>0</v>
      </c>
      <c r="BC221" s="62">
        <v>0</v>
      </c>
      <c r="BD221" s="62">
        <v>0</v>
      </c>
      <c r="BE221" s="62">
        <v>0</v>
      </c>
      <c r="BF221" s="63" t="e">
        <f t="shared" si="89"/>
        <v>#DIV/0!</v>
      </c>
      <c r="BG221" s="62">
        <v>0</v>
      </c>
      <c r="BH221" s="62">
        <v>0</v>
      </c>
      <c r="BI221" s="62">
        <v>0</v>
      </c>
      <c r="BJ221" s="62">
        <v>0</v>
      </c>
      <c r="BK221" s="62">
        <v>0</v>
      </c>
      <c r="BL221" s="63" t="e">
        <f t="shared" si="90"/>
        <v>#DIV/0!</v>
      </c>
      <c r="BM221" s="62">
        <v>0</v>
      </c>
      <c r="BN221" s="62">
        <v>0</v>
      </c>
      <c r="BO221" s="62">
        <v>0</v>
      </c>
      <c r="BP221" s="62">
        <v>0</v>
      </c>
      <c r="BQ221" s="62">
        <v>0</v>
      </c>
      <c r="BR221" s="63" t="e">
        <f t="shared" si="91"/>
        <v>#DIV/0!</v>
      </c>
      <c r="BS221" s="62">
        <v>0</v>
      </c>
      <c r="BT221" s="62">
        <v>0</v>
      </c>
      <c r="BU221" s="62">
        <v>0</v>
      </c>
      <c r="BV221" s="62">
        <v>0</v>
      </c>
      <c r="BW221" s="62">
        <v>0</v>
      </c>
      <c r="BX221" s="63" t="e">
        <f t="shared" si="92"/>
        <v>#DIV/0!</v>
      </c>
      <c r="BY221" s="62">
        <v>0</v>
      </c>
      <c r="BZ221" s="62">
        <v>0</v>
      </c>
      <c r="CA221" s="62">
        <v>0</v>
      </c>
      <c r="CB221" s="62">
        <v>0</v>
      </c>
      <c r="CC221" s="62">
        <v>0</v>
      </c>
      <c r="CD221" s="63" t="e">
        <f t="shared" si="93"/>
        <v>#DIV/0!</v>
      </c>
      <c r="CE221" s="62">
        <v>0</v>
      </c>
      <c r="CF221" s="62">
        <v>0</v>
      </c>
      <c r="CG221" s="62">
        <v>0</v>
      </c>
      <c r="CH221" s="62">
        <v>0</v>
      </c>
      <c r="CI221" s="62">
        <v>0</v>
      </c>
      <c r="CJ221" s="63" t="e">
        <f t="shared" si="94"/>
        <v>#DIV/0!</v>
      </c>
      <c r="CK221" s="62">
        <v>0</v>
      </c>
      <c r="CL221" s="62">
        <v>0</v>
      </c>
      <c r="CM221" s="62">
        <v>0</v>
      </c>
      <c r="CN221" s="62">
        <v>0</v>
      </c>
      <c r="CO221" s="62">
        <v>0</v>
      </c>
      <c r="CP221" s="63" t="e">
        <f t="shared" si="95"/>
        <v>#DIV/0!</v>
      </c>
      <c r="CQ221" s="62">
        <v>0</v>
      </c>
      <c r="CR221" s="62">
        <v>0</v>
      </c>
      <c r="CS221" s="62">
        <v>0</v>
      </c>
      <c r="CT221" s="62">
        <v>0</v>
      </c>
      <c r="CU221" s="62">
        <v>0</v>
      </c>
      <c r="CV221" s="63" t="e">
        <f t="shared" si="96"/>
        <v>#DIV/0!</v>
      </c>
      <c r="CW221" s="62">
        <v>0</v>
      </c>
      <c r="CX221" s="62">
        <v>0</v>
      </c>
      <c r="CY221" s="62">
        <v>0</v>
      </c>
      <c r="CZ221" s="62">
        <v>0</v>
      </c>
      <c r="DA221" s="62">
        <v>0</v>
      </c>
      <c r="DB221" s="63" t="e">
        <f t="shared" si="97"/>
        <v>#DIV/0!</v>
      </c>
      <c r="DC221" s="62">
        <v>0</v>
      </c>
      <c r="DD221" s="62">
        <v>0</v>
      </c>
    </row>
    <row r="222" spans="1:108" ht="26.45" customHeight="1" x14ac:dyDescent="0.2">
      <c r="A222" s="49">
        <v>223.33333333333331</v>
      </c>
      <c r="B222" s="66" t="s">
        <v>475</v>
      </c>
      <c r="C222" s="85">
        <f t="shared" ref="C222:C285" si="98">1+C221</f>
        <v>129</v>
      </c>
      <c r="D222" s="67" t="s">
        <v>476</v>
      </c>
      <c r="E222" s="68"/>
      <c r="F222" s="69">
        <v>0</v>
      </c>
      <c r="G222" s="70">
        <v>0</v>
      </c>
      <c r="H222" s="71" t="e">
        <f t="shared" ref="H222:H285" si="99">F222/G222</f>
        <v>#DIV/0!</v>
      </c>
      <c r="I222" s="69">
        <v>0</v>
      </c>
      <c r="J222" s="70">
        <v>0</v>
      </c>
      <c r="K222" s="71" t="e">
        <f t="shared" ref="K222:K285" si="100">I222/J222</f>
        <v>#DIV/0!</v>
      </c>
      <c r="L222" s="69">
        <v>0</v>
      </c>
      <c r="M222" s="70">
        <v>0</v>
      </c>
      <c r="N222" s="71" t="e">
        <f t="shared" ref="N222:N285" si="101">L222/M222</f>
        <v>#DIV/0!</v>
      </c>
      <c r="O222" s="69">
        <v>0</v>
      </c>
      <c r="P222" s="70">
        <v>0</v>
      </c>
      <c r="Q222" s="71" t="e">
        <f t="shared" ref="Q222:Q285" si="102">O222/P222</f>
        <v>#DIV/0!</v>
      </c>
      <c r="R222" s="69">
        <v>0</v>
      </c>
      <c r="S222" s="70">
        <v>0</v>
      </c>
      <c r="T222" s="71" t="e">
        <f t="shared" ref="T222:T285" si="103">R222/S222</f>
        <v>#DIV/0!</v>
      </c>
      <c r="U222" s="69">
        <v>0</v>
      </c>
      <c r="V222" s="70">
        <v>0</v>
      </c>
      <c r="W222" s="71" t="e">
        <f t="shared" ref="W222:W285" si="104">U222/V222</f>
        <v>#DIV/0!</v>
      </c>
      <c r="X222" s="69">
        <v>0</v>
      </c>
      <c r="Y222" s="70">
        <v>0</v>
      </c>
      <c r="Z222" s="71" t="e">
        <f t="shared" ref="Z222:Z285" si="105">X222/Y222</f>
        <v>#DIV/0!</v>
      </c>
      <c r="AA222" s="69">
        <v>0</v>
      </c>
      <c r="AB222" s="70">
        <v>0</v>
      </c>
      <c r="AC222" s="71" t="e">
        <f t="shared" ref="AC222:AC285" si="106">AA222/AB222</f>
        <v>#DIV/0!</v>
      </c>
      <c r="AD222" s="69">
        <v>0</v>
      </c>
      <c r="AE222" s="70">
        <v>0</v>
      </c>
      <c r="AF222" s="71" t="e">
        <f t="shared" ref="AF222:AF285" si="107">AD222/AE222</f>
        <v>#DIV/0!</v>
      </c>
      <c r="AG222" s="69">
        <v>0</v>
      </c>
      <c r="AH222" s="70">
        <v>0</v>
      </c>
      <c r="AI222" s="71" t="e">
        <f t="shared" ref="AI222:AI285" si="108">AG222/AH222</f>
        <v>#DIV/0!</v>
      </c>
      <c r="AJ222" s="69">
        <v>0</v>
      </c>
      <c r="AK222" s="70">
        <v>0</v>
      </c>
      <c r="AL222" s="71" t="e">
        <f t="shared" ref="AL222:AL285" si="109">AJ222/AK222</f>
        <v>#DIV/0!</v>
      </c>
      <c r="AM222" s="57">
        <v>0</v>
      </c>
      <c r="AN222" s="58"/>
      <c r="AO222" s="64">
        <f t="shared" ref="AO222:AP285" si="110">F222+L222+X222+I222+O222+AA222+R222+U222+AG222+AD222</f>
        <v>0</v>
      </c>
      <c r="AP222" s="65">
        <f t="shared" si="110"/>
        <v>0</v>
      </c>
      <c r="AR222" s="62">
        <v>0</v>
      </c>
      <c r="AS222" s="62">
        <v>0</v>
      </c>
      <c r="AT222" s="63" t="e">
        <f t="shared" ref="AT222:AT285" si="111">AR222/AS222</f>
        <v>#DIV/0!</v>
      </c>
      <c r="AU222" s="62">
        <v>0</v>
      </c>
      <c r="AV222" s="62">
        <v>0</v>
      </c>
      <c r="AW222" s="62">
        <v>0</v>
      </c>
      <c r="AX222" s="62">
        <v>0</v>
      </c>
      <c r="AY222" s="62">
        <v>0</v>
      </c>
      <c r="AZ222" s="63" t="e">
        <f t="shared" ref="AZ222:AZ285" si="112">AX222/AY222</f>
        <v>#DIV/0!</v>
      </c>
      <c r="BA222" s="62">
        <v>0</v>
      </c>
      <c r="BB222" s="62">
        <v>0</v>
      </c>
      <c r="BC222" s="62">
        <v>0</v>
      </c>
      <c r="BD222" s="62">
        <v>0</v>
      </c>
      <c r="BE222" s="62">
        <v>0</v>
      </c>
      <c r="BF222" s="63" t="e">
        <f t="shared" ref="BF222:BF285" si="113">BD222/BE222</f>
        <v>#DIV/0!</v>
      </c>
      <c r="BG222" s="62">
        <v>0</v>
      </c>
      <c r="BH222" s="62">
        <v>0</v>
      </c>
      <c r="BI222" s="62">
        <v>0</v>
      </c>
      <c r="BJ222" s="62">
        <v>0</v>
      </c>
      <c r="BK222" s="62">
        <v>0</v>
      </c>
      <c r="BL222" s="63" t="e">
        <f t="shared" ref="BL222:BL285" si="114">BJ222/BK222</f>
        <v>#DIV/0!</v>
      </c>
      <c r="BM222" s="62">
        <v>0</v>
      </c>
      <c r="BN222" s="62">
        <v>0</v>
      </c>
      <c r="BO222" s="62">
        <v>0</v>
      </c>
      <c r="BP222" s="62">
        <v>0</v>
      </c>
      <c r="BQ222" s="62">
        <v>0</v>
      </c>
      <c r="BR222" s="63" t="e">
        <f t="shared" ref="BR222:BR285" si="115">BP222/BQ222</f>
        <v>#DIV/0!</v>
      </c>
      <c r="BS222" s="62">
        <v>0</v>
      </c>
      <c r="BT222" s="62">
        <v>0</v>
      </c>
      <c r="BU222" s="62">
        <v>0</v>
      </c>
      <c r="BV222" s="62">
        <v>0</v>
      </c>
      <c r="BW222" s="62">
        <v>0</v>
      </c>
      <c r="BX222" s="63" t="e">
        <f t="shared" ref="BX222:BX285" si="116">BV222/BW222</f>
        <v>#DIV/0!</v>
      </c>
      <c r="BY222" s="62">
        <v>0</v>
      </c>
      <c r="BZ222" s="62">
        <v>0</v>
      </c>
      <c r="CA222" s="62">
        <v>0</v>
      </c>
      <c r="CB222" s="62">
        <v>0</v>
      </c>
      <c r="CC222" s="62">
        <v>0</v>
      </c>
      <c r="CD222" s="63" t="e">
        <f t="shared" ref="CD222:CD285" si="117">CB222/CC222</f>
        <v>#DIV/0!</v>
      </c>
      <c r="CE222" s="62">
        <v>0</v>
      </c>
      <c r="CF222" s="62">
        <v>0</v>
      </c>
      <c r="CG222" s="62">
        <v>0</v>
      </c>
      <c r="CH222" s="62">
        <v>0</v>
      </c>
      <c r="CI222" s="62">
        <v>0</v>
      </c>
      <c r="CJ222" s="63" t="e">
        <f t="shared" ref="CJ222:CJ285" si="118">CH222/CI222</f>
        <v>#DIV/0!</v>
      </c>
      <c r="CK222" s="62">
        <v>0</v>
      </c>
      <c r="CL222" s="62">
        <v>0</v>
      </c>
      <c r="CM222" s="62">
        <v>0</v>
      </c>
      <c r="CN222" s="62">
        <v>0</v>
      </c>
      <c r="CO222" s="62">
        <v>0</v>
      </c>
      <c r="CP222" s="63" t="e">
        <f t="shared" ref="CP222:CP285" si="119">CN222/CO222</f>
        <v>#DIV/0!</v>
      </c>
      <c r="CQ222" s="62">
        <v>0</v>
      </c>
      <c r="CR222" s="62">
        <v>0</v>
      </c>
      <c r="CS222" s="62">
        <v>0</v>
      </c>
      <c r="CT222" s="62">
        <v>0</v>
      </c>
      <c r="CU222" s="62">
        <v>0</v>
      </c>
      <c r="CV222" s="63" t="e">
        <f t="shared" ref="CV222:CV285" si="120">CT222/CU222</f>
        <v>#DIV/0!</v>
      </c>
      <c r="CW222" s="62">
        <v>0</v>
      </c>
      <c r="CX222" s="62">
        <v>0</v>
      </c>
      <c r="CY222" s="62">
        <v>0</v>
      </c>
      <c r="CZ222" s="62">
        <v>0</v>
      </c>
      <c r="DA222" s="62">
        <v>0</v>
      </c>
      <c r="DB222" s="63" t="e">
        <f t="shared" ref="DB222:DB285" si="121">CZ222/DA222</f>
        <v>#DIV/0!</v>
      </c>
      <c r="DC222" s="62">
        <v>0</v>
      </c>
      <c r="DD222" s="62">
        <v>0</v>
      </c>
    </row>
    <row r="223" spans="1:108" ht="26.45" customHeight="1" x14ac:dyDescent="0.2">
      <c r="A223" s="49">
        <v>41.406199999999998</v>
      </c>
      <c r="B223" s="66" t="s">
        <v>477</v>
      </c>
      <c r="C223" s="85">
        <f t="shared" si="98"/>
        <v>130</v>
      </c>
      <c r="D223" s="67" t="s">
        <v>478</v>
      </c>
      <c r="E223" s="68"/>
      <c r="F223" s="69">
        <v>0</v>
      </c>
      <c r="G223" s="70">
        <v>0</v>
      </c>
      <c r="H223" s="71" t="e">
        <f t="shared" si="99"/>
        <v>#DIV/0!</v>
      </c>
      <c r="I223" s="69">
        <v>0</v>
      </c>
      <c r="J223" s="70">
        <v>0</v>
      </c>
      <c r="K223" s="71" t="e">
        <f t="shared" si="100"/>
        <v>#DIV/0!</v>
      </c>
      <c r="L223" s="69">
        <v>0</v>
      </c>
      <c r="M223" s="70">
        <v>0</v>
      </c>
      <c r="N223" s="71" t="e">
        <f t="shared" si="101"/>
        <v>#DIV/0!</v>
      </c>
      <c r="O223" s="69">
        <v>0</v>
      </c>
      <c r="P223" s="70">
        <v>0</v>
      </c>
      <c r="Q223" s="71" t="e">
        <f t="shared" si="102"/>
        <v>#DIV/0!</v>
      </c>
      <c r="R223" s="69">
        <v>0</v>
      </c>
      <c r="S223" s="70">
        <v>0</v>
      </c>
      <c r="T223" s="71" t="e">
        <f t="shared" si="103"/>
        <v>#DIV/0!</v>
      </c>
      <c r="U223" s="69">
        <v>0</v>
      </c>
      <c r="V223" s="70">
        <v>0</v>
      </c>
      <c r="W223" s="71" t="e">
        <f t="shared" si="104"/>
        <v>#DIV/0!</v>
      </c>
      <c r="X223" s="69">
        <v>0</v>
      </c>
      <c r="Y223" s="70">
        <v>0</v>
      </c>
      <c r="Z223" s="71" t="e">
        <f t="shared" si="105"/>
        <v>#DIV/0!</v>
      </c>
      <c r="AA223" s="69">
        <v>0</v>
      </c>
      <c r="AB223" s="70">
        <v>0</v>
      </c>
      <c r="AC223" s="71" t="e">
        <f t="shared" si="106"/>
        <v>#DIV/0!</v>
      </c>
      <c r="AD223" s="69">
        <v>0</v>
      </c>
      <c r="AE223" s="70">
        <v>0</v>
      </c>
      <c r="AF223" s="71" t="e">
        <f t="shared" si="107"/>
        <v>#DIV/0!</v>
      </c>
      <c r="AG223" s="69">
        <v>0</v>
      </c>
      <c r="AH223" s="70">
        <v>0</v>
      </c>
      <c r="AI223" s="71" t="e">
        <f t="shared" si="108"/>
        <v>#DIV/0!</v>
      </c>
      <c r="AJ223" s="69">
        <v>0</v>
      </c>
      <c r="AK223" s="70">
        <v>0</v>
      </c>
      <c r="AL223" s="71" t="e">
        <f t="shared" si="109"/>
        <v>#DIV/0!</v>
      </c>
      <c r="AM223" s="57">
        <v>0</v>
      </c>
      <c r="AN223" s="58"/>
      <c r="AO223" s="64">
        <f t="shared" si="110"/>
        <v>0</v>
      </c>
      <c r="AP223" s="65">
        <f t="shared" si="110"/>
        <v>0</v>
      </c>
      <c r="AR223" s="62">
        <v>0</v>
      </c>
      <c r="AS223" s="62">
        <v>0</v>
      </c>
      <c r="AT223" s="63" t="e">
        <f t="shared" si="111"/>
        <v>#DIV/0!</v>
      </c>
      <c r="AU223" s="62">
        <v>0</v>
      </c>
      <c r="AV223" s="62">
        <v>0</v>
      </c>
      <c r="AW223" s="62">
        <v>0</v>
      </c>
      <c r="AX223" s="62">
        <v>0</v>
      </c>
      <c r="AY223" s="62">
        <v>0</v>
      </c>
      <c r="AZ223" s="63" t="e">
        <f t="shared" si="112"/>
        <v>#DIV/0!</v>
      </c>
      <c r="BA223" s="62">
        <v>0</v>
      </c>
      <c r="BB223" s="62">
        <v>0</v>
      </c>
      <c r="BC223" s="62">
        <v>0</v>
      </c>
      <c r="BD223" s="62">
        <v>0</v>
      </c>
      <c r="BE223" s="62">
        <v>0</v>
      </c>
      <c r="BF223" s="63" t="e">
        <f t="shared" si="113"/>
        <v>#DIV/0!</v>
      </c>
      <c r="BG223" s="62">
        <v>0</v>
      </c>
      <c r="BH223" s="62">
        <v>0</v>
      </c>
      <c r="BI223" s="62">
        <v>0</v>
      </c>
      <c r="BJ223" s="62">
        <v>0</v>
      </c>
      <c r="BK223" s="62">
        <v>0</v>
      </c>
      <c r="BL223" s="63" t="e">
        <f t="shared" si="114"/>
        <v>#DIV/0!</v>
      </c>
      <c r="BM223" s="62">
        <v>0</v>
      </c>
      <c r="BN223" s="62">
        <v>0</v>
      </c>
      <c r="BO223" s="62">
        <v>0</v>
      </c>
      <c r="BP223" s="62">
        <v>0</v>
      </c>
      <c r="BQ223" s="62">
        <v>0</v>
      </c>
      <c r="BR223" s="63" t="e">
        <f t="shared" si="115"/>
        <v>#DIV/0!</v>
      </c>
      <c r="BS223" s="62">
        <v>0</v>
      </c>
      <c r="BT223" s="62">
        <v>0</v>
      </c>
      <c r="BU223" s="62">
        <v>0</v>
      </c>
      <c r="BV223" s="62">
        <v>0</v>
      </c>
      <c r="BW223" s="62">
        <v>0</v>
      </c>
      <c r="BX223" s="63" t="e">
        <f t="shared" si="116"/>
        <v>#DIV/0!</v>
      </c>
      <c r="BY223" s="62">
        <v>0</v>
      </c>
      <c r="BZ223" s="62">
        <v>0</v>
      </c>
      <c r="CA223" s="62">
        <v>0</v>
      </c>
      <c r="CB223" s="62">
        <v>0</v>
      </c>
      <c r="CC223" s="62">
        <v>0</v>
      </c>
      <c r="CD223" s="63" t="e">
        <f t="shared" si="117"/>
        <v>#DIV/0!</v>
      </c>
      <c r="CE223" s="62">
        <v>0</v>
      </c>
      <c r="CF223" s="62">
        <v>0</v>
      </c>
      <c r="CG223" s="62">
        <v>0</v>
      </c>
      <c r="CH223" s="62">
        <v>0</v>
      </c>
      <c r="CI223" s="62">
        <v>0</v>
      </c>
      <c r="CJ223" s="63" t="e">
        <f t="shared" si="118"/>
        <v>#DIV/0!</v>
      </c>
      <c r="CK223" s="62">
        <v>0</v>
      </c>
      <c r="CL223" s="62">
        <v>0</v>
      </c>
      <c r="CM223" s="62">
        <v>0</v>
      </c>
      <c r="CN223" s="62">
        <v>0</v>
      </c>
      <c r="CO223" s="62">
        <v>0</v>
      </c>
      <c r="CP223" s="63" t="e">
        <f t="shared" si="119"/>
        <v>#DIV/0!</v>
      </c>
      <c r="CQ223" s="62">
        <v>0</v>
      </c>
      <c r="CR223" s="62">
        <v>0</v>
      </c>
      <c r="CS223" s="62">
        <v>0</v>
      </c>
      <c r="CT223" s="62">
        <v>0</v>
      </c>
      <c r="CU223" s="62">
        <v>0</v>
      </c>
      <c r="CV223" s="63" t="e">
        <f t="shared" si="120"/>
        <v>#DIV/0!</v>
      </c>
      <c r="CW223" s="62">
        <v>0</v>
      </c>
      <c r="CX223" s="62">
        <v>0</v>
      </c>
      <c r="CY223" s="62">
        <v>0</v>
      </c>
      <c r="CZ223" s="62">
        <v>0</v>
      </c>
      <c r="DA223" s="62">
        <v>0</v>
      </c>
      <c r="DB223" s="63" t="e">
        <f t="shared" si="121"/>
        <v>#DIV/0!</v>
      </c>
      <c r="DC223" s="62">
        <v>0</v>
      </c>
      <c r="DD223" s="62">
        <v>0</v>
      </c>
    </row>
    <row r="224" spans="1:108" ht="26.45" customHeight="1" x14ac:dyDescent="0.2">
      <c r="A224" s="49">
        <v>95</v>
      </c>
      <c r="B224" s="66" t="s">
        <v>479</v>
      </c>
      <c r="C224" s="85">
        <f t="shared" si="98"/>
        <v>131</v>
      </c>
      <c r="D224" s="67" t="s">
        <v>480</v>
      </c>
      <c r="E224" s="68"/>
      <c r="F224" s="69">
        <v>0</v>
      </c>
      <c r="G224" s="70">
        <v>0</v>
      </c>
      <c r="H224" s="71" t="e">
        <f t="shared" si="99"/>
        <v>#DIV/0!</v>
      </c>
      <c r="I224" s="69">
        <v>0</v>
      </c>
      <c r="J224" s="70">
        <v>0</v>
      </c>
      <c r="K224" s="71" t="e">
        <f t="shared" si="100"/>
        <v>#DIV/0!</v>
      </c>
      <c r="L224" s="69">
        <v>0</v>
      </c>
      <c r="M224" s="70">
        <v>0</v>
      </c>
      <c r="N224" s="71" t="e">
        <f t="shared" si="101"/>
        <v>#DIV/0!</v>
      </c>
      <c r="O224" s="69">
        <v>0</v>
      </c>
      <c r="P224" s="70">
        <v>0</v>
      </c>
      <c r="Q224" s="71" t="e">
        <f t="shared" si="102"/>
        <v>#DIV/0!</v>
      </c>
      <c r="R224" s="69">
        <v>0</v>
      </c>
      <c r="S224" s="70">
        <v>0</v>
      </c>
      <c r="T224" s="71" t="e">
        <f t="shared" si="103"/>
        <v>#DIV/0!</v>
      </c>
      <c r="U224" s="69">
        <v>0</v>
      </c>
      <c r="V224" s="70">
        <v>0</v>
      </c>
      <c r="W224" s="71" t="e">
        <f t="shared" si="104"/>
        <v>#DIV/0!</v>
      </c>
      <c r="X224" s="69">
        <v>0</v>
      </c>
      <c r="Y224" s="70">
        <v>0</v>
      </c>
      <c r="Z224" s="71" t="e">
        <f t="shared" si="105"/>
        <v>#DIV/0!</v>
      </c>
      <c r="AA224" s="69">
        <v>0</v>
      </c>
      <c r="AB224" s="70">
        <v>0</v>
      </c>
      <c r="AC224" s="71" t="e">
        <f t="shared" si="106"/>
        <v>#DIV/0!</v>
      </c>
      <c r="AD224" s="69">
        <v>0</v>
      </c>
      <c r="AE224" s="70">
        <v>0</v>
      </c>
      <c r="AF224" s="71" t="e">
        <f t="shared" si="107"/>
        <v>#DIV/0!</v>
      </c>
      <c r="AG224" s="69">
        <v>0</v>
      </c>
      <c r="AH224" s="70">
        <v>0</v>
      </c>
      <c r="AI224" s="71" t="e">
        <f t="shared" si="108"/>
        <v>#DIV/0!</v>
      </c>
      <c r="AJ224" s="69">
        <v>0</v>
      </c>
      <c r="AK224" s="70">
        <v>0</v>
      </c>
      <c r="AL224" s="71" t="e">
        <f t="shared" si="109"/>
        <v>#DIV/0!</v>
      </c>
      <c r="AM224" s="57">
        <v>0</v>
      </c>
      <c r="AN224" s="58"/>
      <c r="AO224" s="64">
        <f t="shared" si="110"/>
        <v>0</v>
      </c>
      <c r="AP224" s="65">
        <f t="shared" si="110"/>
        <v>0</v>
      </c>
      <c r="AR224" s="62">
        <v>0</v>
      </c>
      <c r="AS224" s="62">
        <v>0</v>
      </c>
      <c r="AT224" s="63" t="e">
        <f t="shared" si="111"/>
        <v>#DIV/0!</v>
      </c>
      <c r="AU224" s="62">
        <v>0</v>
      </c>
      <c r="AV224" s="62">
        <v>0</v>
      </c>
      <c r="AW224" s="62">
        <v>0</v>
      </c>
      <c r="AX224" s="62">
        <v>0</v>
      </c>
      <c r="AY224" s="62">
        <v>0</v>
      </c>
      <c r="AZ224" s="63" t="e">
        <f t="shared" si="112"/>
        <v>#DIV/0!</v>
      </c>
      <c r="BA224" s="62">
        <v>0</v>
      </c>
      <c r="BB224" s="62">
        <v>0</v>
      </c>
      <c r="BC224" s="62">
        <v>0</v>
      </c>
      <c r="BD224" s="62">
        <v>0</v>
      </c>
      <c r="BE224" s="62">
        <v>0</v>
      </c>
      <c r="BF224" s="63" t="e">
        <f t="shared" si="113"/>
        <v>#DIV/0!</v>
      </c>
      <c r="BG224" s="62">
        <v>0</v>
      </c>
      <c r="BH224" s="62">
        <v>0</v>
      </c>
      <c r="BI224" s="62">
        <v>0</v>
      </c>
      <c r="BJ224" s="62">
        <v>0</v>
      </c>
      <c r="BK224" s="62">
        <v>0</v>
      </c>
      <c r="BL224" s="63" t="e">
        <f t="shared" si="114"/>
        <v>#DIV/0!</v>
      </c>
      <c r="BM224" s="62">
        <v>0</v>
      </c>
      <c r="BN224" s="62">
        <v>0</v>
      </c>
      <c r="BO224" s="62">
        <v>0</v>
      </c>
      <c r="BP224" s="62">
        <v>0</v>
      </c>
      <c r="BQ224" s="62">
        <v>0</v>
      </c>
      <c r="BR224" s="63" t="e">
        <f t="shared" si="115"/>
        <v>#DIV/0!</v>
      </c>
      <c r="BS224" s="62">
        <v>0</v>
      </c>
      <c r="BT224" s="62">
        <v>0</v>
      </c>
      <c r="BU224" s="62">
        <v>0</v>
      </c>
      <c r="BV224" s="62">
        <v>0</v>
      </c>
      <c r="BW224" s="62">
        <v>0</v>
      </c>
      <c r="BX224" s="63" t="e">
        <f t="shared" si="116"/>
        <v>#DIV/0!</v>
      </c>
      <c r="BY224" s="62">
        <v>0</v>
      </c>
      <c r="BZ224" s="62">
        <v>0</v>
      </c>
      <c r="CA224" s="62">
        <v>0</v>
      </c>
      <c r="CB224" s="62">
        <v>0</v>
      </c>
      <c r="CC224" s="62">
        <v>0</v>
      </c>
      <c r="CD224" s="63" t="e">
        <f t="shared" si="117"/>
        <v>#DIV/0!</v>
      </c>
      <c r="CE224" s="62">
        <v>0</v>
      </c>
      <c r="CF224" s="62">
        <v>0</v>
      </c>
      <c r="CG224" s="62">
        <v>0</v>
      </c>
      <c r="CH224" s="62">
        <v>0</v>
      </c>
      <c r="CI224" s="62">
        <v>0</v>
      </c>
      <c r="CJ224" s="63" t="e">
        <f t="shared" si="118"/>
        <v>#DIV/0!</v>
      </c>
      <c r="CK224" s="62">
        <v>0</v>
      </c>
      <c r="CL224" s="62">
        <v>0</v>
      </c>
      <c r="CM224" s="62">
        <v>0</v>
      </c>
      <c r="CN224" s="62">
        <v>0</v>
      </c>
      <c r="CO224" s="62">
        <v>0</v>
      </c>
      <c r="CP224" s="63" t="e">
        <f t="shared" si="119"/>
        <v>#DIV/0!</v>
      </c>
      <c r="CQ224" s="62">
        <v>0</v>
      </c>
      <c r="CR224" s="62">
        <v>0</v>
      </c>
      <c r="CS224" s="62">
        <v>0</v>
      </c>
      <c r="CT224" s="62">
        <v>0</v>
      </c>
      <c r="CU224" s="62">
        <v>0</v>
      </c>
      <c r="CV224" s="63" t="e">
        <f t="shared" si="120"/>
        <v>#DIV/0!</v>
      </c>
      <c r="CW224" s="62">
        <v>0</v>
      </c>
      <c r="CX224" s="62">
        <v>0</v>
      </c>
      <c r="CY224" s="62">
        <v>0</v>
      </c>
      <c r="CZ224" s="62">
        <v>0</v>
      </c>
      <c r="DA224" s="62">
        <v>0</v>
      </c>
      <c r="DB224" s="63" t="e">
        <f t="shared" si="121"/>
        <v>#DIV/0!</v>
      </c>
      <c r="DC224" s="62">
        <v>0</v>
      </c>
      <c r="DD224" s="62">
        <v>0</v>
      </c>
    </row>
    <row r="225" spans="1:108" ht="26.45" customHeight="1" x14ac:dyDescent="0.2">
      <c r="A225" s="49">
        <v>1.55</v>
      </c>
      <c r="B225" s="66" t="s">
        <v>481</v>
      </c>
      <c r="C225" s="85">
        <f t="shared" si="98"/>
        <v>132</v>
      </c>
      <c r="D225" s="67" t="s">
        <v>482</v>
      </c>
      <c r="E225" s="68"/>
      <c r="F225" s="69">
        <v>0</v>
      </c>
      <c r="G225" s="70">
        <v>0</v>
      </c>
      <c r="H225" s="71" t="e">
        <f t="shared" si="99"/>
        <v>#DIV/0!</v>
      </c>
      <c r="I225" s="69">
        <v>0</v>
      </c>
      <c r="J225" s="70">
        <v>0</v>
      </c>
      <c r="K225" s="71" t="e">
        <f t="shared" si="100"/>
        <v>#DIV/0!</v>
      </c>
      <c r="L225" s="69">
        <v>0</v>
      </c>
      <c r="M225" s="70">
        <v>0</v>
      </c>
      <c r="N225" s="71" t="e">
        <f t="shared" si="101"/>
        <v>#DIV/0!</v>
      </c>
      <c r="O225" s="69">
        <v>0</v>
      </c>
      <c r="P225" s="70">
        <v>0</v>
      </c>
      <c r="Q225" s="71" t="e">
        <f t="shared" si="102"/>
        <v>#DIV/0!</v>
      </c>
      <c r="R225" s="69">
        <v>0</v>
      </c>
      <c r="S225" s="70">
        <v>0</v>
      </c>
      <c r="T225" s="71" t="e">
        <f t="shared" si="103"/>
        <v>#DIV/0!</v>
      </c>
      <c r="U225" s="69">
        <v>0</v>
      </c>
      <c r="V225" s="70">
        <v>0</v>
      </c>
      <c r="W225" s="71" t="e">
        <f t="shared" si="104"/>
        <v>#DIV/0!</v>
      </c>
      <c r="X225" s="69">
        <v>0</v>
      </c>
      <c r="Y225" s="70">
        <v>0</v>
      </c>
      <c r="Z225" s="71" t="e">
        <f t="shared" si="105"/>
        <v>#DIV/0!</v>
      </c>
      <c r="AA225" s="69">
        <v>0</v>
      </c>
      <c r="AB225" s="70">
        <v>0</v>
      </c>
      <c r="AC225" s="71" t="e">
        <f t="shared" si="106"/>
        <v>#DIV/0!</v>
      </c>
      <c r="AD225" s="69">
        <v>0</v>
      </c>
      <c r="AE225" s="70">
        <v>0</v>
      </c>
      <c r="AF225" s="71" t="e">
        <f t="shared" si="107"/>
        <v>#DIV/0!</v>
      </c>
      <c r="AG225" s="69">
        <v>0</v>
      </c>
      <c r="AH225" s="70">
        <v>0</v>
      </c>
      <c r="AI225" s="71" t="e">
        <f t="shared" si="108"/>
        <v>#DIV/0!</v>
      </c>
      <c r="AJ225" s="69">
        <v>0</v>
      </c>
      <c r="AK225" s="70">
        <v>0</v>
      </c>
      <c r="AL225" s="71" t="e">
        <f t="shared" si="109"/>
        <v>#DIV/0!</v>
      </c>
      <c r="AM225" s="57">
        <v>0</v>
      </c>
      <c r="AN225" s="58"/>
      <c r="AO225" s="64">
        <f t="shared" si="110"/>
        <v>0</v>
      </c>
      <c r="AP225" s="65">
        <f t="shared" si="110"/>
        <v>0</v>
      </c>
      <c r="AR225" s="62">
        <v>0</v>
      </c>
      <c r="AS225" s="62">
        <v>0</v>
      </c>
      <c r="AT225" s="63" t="e">
        <f t="shared" si="111"/>
        <v>#DIV/0!</v>
      </c>
      <c r="AU225" s="62">
        <v>0</v>
      </c>
      <c r="AV225" s="62">
        <v>0</v>
      </c>
      <c r="AW225" s="62">
        <v>0</v>
      </c>
      <c r="AX225" s="62">
        <v>0</v>
      </c>
      <c r="AY225" s="62">
        <v>0</v>
      </c>
      <c r="AZ225" s="63" t="e">
        <f t="shared" si="112"/>
        <v>#DIV/0!</v>
      </c>
      <c r="BA225" s="62">
        <v>0</v>
      </c>
      <c r="BB225" s="62">
        <v>0</v>
      </c>
      <c r="BC225" s="62">
        <v>0</v>
      </c>
      <c r="BD225" s="62">
        <v>0</v>
      </c>
      <c r="BE225" s="62">
        <v>0</v>
      </c>
      <c r="BF225" s="63" t="e">
        <f t="shared" si="113"/>
        <v>#DIV/0!</v>
      </c>
      <c r="BG225" s="62">
        <v>0</v>
      </c>
      <c r="BH225" s="62">
        <v>0</v>
      </c>
      <c r="BI225" s="62">
        <v>0</v>
      </c>
      <c r="BJ225" s="62">
        <v>0</v>
      </c>
      <c r="BK225" s="62">
        <v>0</v>
      </c>
      <c r="BL225" s="63" t="e">
        <f t="shared" si="114"/>
        <v>#DIV/0!</v>
      </c>
      <c r="BM225" s="62">
        <v>0</v>
      </c>
      <c r="BN225" s="62">
        <v>0</v>
      </c>
      <c r="BO225" s="62">
        <v>0</v>
      </c>
      <c r="BP225" s="62">
        <v>0</v>
      </c>
      <c r="BQ225" s="62">
        <v>0</v>
      </c>
      <c r="BR225" s="63" t="e">
        <f t="shared" si="115"/>
        <v>#DIV/0!</v>
      </c>
      <c r="BS225" s="62">
        <v>0</v>
      </c>
      <c r="BT225" s="62">
        <v>0</v>
      </c>
      <c r="BU225" s="62">
        <v>0</v>
      </c>
      <c r="BV225" s="62">
        <v>0</v>
      </c>
      <c r="BW225" s="62">
        <v>0</v>
      </c>
      <c r="BX225" s="63" t="e">
        <f t="shared" si="116"/>
        <v>#DIV/0!</v>
      </c>
      <c r="BY225" s="62">
        <v>0</v>
      </c>
      <c r="BZ225" s="62">
        <v>0</v>
      </c>
      <c r="CA225" s="62">
        <v>0</v>
      </c>
      <c r="CB225" s="62">
        <v>0</v>
      </c>
      <c r="CC225" s="62">
        <v>0</v>
      </c>
      <c r="CD225" s="63" t="e">
        <f t="shared" si="117"/>
        <v>#DIV/0!</v>
      </c>
      <c r="CE225" s="62">
        <v>0</v>
      </c>
      <c r="CF225" s="62">
        <v>0</v>
      </c>
      <c r="CG225" s="62">
        <v>0</v>
      </c>
      <c r="CH225" s="62">
        <v>0</v>
      </c>
      <c r="CI225" s="62">
        <v>0</v>
      </c>
      <c r="CJ225" s="63" t="e">
        <f t="shared" si="118"/>
        <v>#DIV/0!</v>
      </c>
      <c r="CK225" s="62">
        <v>0</v>
      </c>
      <c r="CL225" s="62">
        <v>0</v>
      </c>
      <c r="CM225" s="62">
        <v>0</v>
      </c>
      <c r="CN225" s="62">
        <v>0</v>
      </c>
      <c r="CO225" s="62">
        <v>0</v>
      </c>
      <c r="CP225" s="63" t="e">
        <f t="shared" si="119"/>
        <v>#DIV/0!</v>
      </c>
      <c r="CQ225" s="62">
        <v>0</v>
      </c>
      <c r="CR225" s="62">
        <v>0</v>
      </c>
      <c r="CS225" s="62">
        <v>0</v>
      </c>
      <c r="CT225" s="62">
        <v>0</v>
      </c>
      <c r="CU225" s="62">
        <v>0</v>
      </c>
      <c r="CV225" s="63" t="e">
        <f t="shared" si="120"/>
        <v>#DIV/0!</v>
      </c>
      <c r="CW225" s="62">
        <v>0</v>
      </c>
      <c r="CX225" s="62">
        <v>0</v>
      </c>
      <c r="CY225" s="62">
        <v>0</v>
      </c>
      <c r="CZ225" s="62">
        <v>0</v>
      </c>
      <c r="DA225" s="62">
        <v>0</v>
      </c>
      <c r="DB225" s="63" t="e">
        <f t="shared" si="121"/>
        <v>#DIV/0!</v>
      </c>
      <c r="DC225" s="62">
        <v>0</v>
      </c>
      <c r="DD225" s="62">
        <v>0</v>
      </c>
    </row>
    <row r="226" spans="1:108" ht="26.45" customHeight="1" x14ac:dyDescent="0.2">
      <c r="A226" s="49">
        <v>1.6666666666666667</v>
      </c>
      <c r="B226" s="66" t="s">
        <v>483</v>
      </c>
      <c r="C226" s="85">
        <f t="shared" si="98"/>
        <v>133</v>
      </c>
      <c r="D226" s="67" t="s">
        <v>484</v>
      </c>
      <c r="E226" s="68"/>
      <c r="F226" s="69">
        <v>0</v>
      </c>
      <c r="G226" s="70">
        <v>0</v>
      </c>
      <c r="H226" s="71" t="e">
        <f t="shared" si="99"/>
        <v>#DIV/0!</v>
      </c>
      <c r="I226" s="69">
        <v>0</v>
      </c>
      <c r="J226" s="70">
        <v>0</v>
      </c>
      <c r="K226" s="71" t="e">
        <f t="shared" si="100"/>
        <v>#DIV/0!</v>
      </c>
      <c r="L226" s="69">
        <v>0</v>
      </c>
      <c r="M226" s="70">
        <v>0</v>
      </c>
      <c r="N226" s="71" t="e">
        <f t="shared" si="101"/>
        <v>#DIV/0!</v>
      </c>
      <c r="O226" s="69">
        <v>0</v>
      </c>
      <c r="P226" s="70">
        <v>0</v>
      </c>
      <c r="Q226" s="71" t="e">
        <f t="shared" si="102"/>
        <v>#DIV/0!</v>
      </c>
      <c r="R226" s="69">
        <v>0</v>
      </c>
      <c r="S226" s="70">
        <v>0</v>
      </c>
      <c r="T226" s="71" t="e">
        <f t="shared" si="103"/>
        <v>#DIV/0!</v>
      </c>
      <c r="U226" s="69">
        <v>0</v>
      </c>
      <c r="V226" s="70">
        <v>0</v>
      </c>
      <c r="W226" s="71" t="e">
        <f t="shared" si="104"/>
        <v>#DIV/0!</v>
      </c>
      <c r="X226" s="69">
        <v>0</v>
      </c>
      <c r="Y226" s="70">
        <v>0</v>
      </c>
      <c r="Z226" s="71" t="e">
        <f t="shared" si="105"/>
        <v>#DIV/0!</v>
      </c>
      <c r="AA226" s="69">
        <v>0</v>
      </c>
      <c r="AB226" s="70">
        <v>0</v>
      </c>
      <c r="AC226" s="71" t="e">
        <f t="shared" si="106"/>
        <v>#DIV/0!</v>
      </c>
      <c r="AD226" s="69">
        <v>0</v>
      </c>
      <c r="AE226" s="70">
        <v>0</v>
      </c>
      <c r="AF226" s="71" t="e">
        <f t="shared" si="107"/>
        <v>#DIV/0!</v>
      </c>
      <c r="AG226" s="69">
        <v>0</v>
      </c>
      <c r="AH226" s="70">
        <v>0</v>
      </c>
      <c r="AI226" s="71" t="e">
        <f t="shared" si="108"/>
        <v>#DIV/0!</v>
      </c>
      <c r="AJ226" s="69">
        <v>0</v>
      </c>
      <c r="AK226" s="70">
        <v>0</v>
      </c>
      <c r="AL226" s="71" t="e">
        <f t="shared" si="109"/>
        <v>#DIV/0!</v>
      </c>
      <c r="AM226" s="57">
        <v>0</v>
      </c>
      <c r="AN226" s="58"/>
      <c r="AO226" s="64">
        <f t="shared" si="110"/>
        <v>0</v>
      </c>
      <c r="AP226" s="65">
        <f t="shared" si="110"/>
        <v>0</v>
      </c>
      <c r="AR226" s="62">
        <v>0</v>
      </c>
      <c r="AS226" s="62">
        <v>0</v>
      </c>
      <c r="AT226" s="63" t="e">
        <f t="shared" si="111"/>
        <v>#DIV/0!</v>
      </c>
      <c r="AU226" s="62">
        <v>0</v>
      </c>
      <c r="AV226" s="62">
        <v>0</v>
      </c>
      <c r="AW226" s="62">
        <v>0</v>
      </c>
      <c r="AX226" s="62">
        <v>0</v>
      </c>
      <c r="AY226" s="62">
        <v>0</v>
      </c>
      <c r="AZ226" s="63" t="e">
        <f t="shared" si="112"/>
        <v>#DIV/0!</v>
      </c>
      <c r="BA226" s="62">
        <v>0</v>
      </c>
      <c r="BB226" s="62">
        <v>0</v>
      </c>
      <c r="BC226" s="62">
        <v>0</v>
      </c>
      <c r="BD226" s="62">
        <v>0</v>
      </c>
      <c r="BE226" s="62">
        <v>0</v>
      </c>
      <c r="BF226" s="63" t="e">
        <f t="shared" si="113"/>
        <v>#DIV/0!</v>
      </c>
      <c r="BG226" s="62">
        <v>0</v>
      </c>
      <c r="BH226" s="62">
        <v>0</v>
      </c>
      <c r="BI226" s="62">
        <v>0</v>
      </c>
      <c r="BJ226" s="62">
        <v>0</v>
      </c>
      <c r="BK226" s="62">
        <v>0</v>
      </c>
      <c r="BL226" s="63" t="e">
        <f t="shared" si="114"/>
        <v>#DIV/0!</v>
      </c>
      <c r="BM226" s="62">
        <v>0</v>
      </c>
      <c r="BN226" s="62">
        <v>0</v>
      </c>
      <c r="BO226" s="62">
        <v>0</v>
      </c>
      <c r="BP226" s="62">
        <v>0</v>
      </c>
      <c r="BQ226" s="62">
        <v>0</v>
      </c>
      <c r="BR226" s="63" t="e">
        <f t="shared" si="115"/>
        <v>#DIV/0!</v>
      </c>
      <c r="BS226" s="62">
        <v>0</v>
      </c>
      <c r="BT226" s="62">
        <v>0</v>
      </c>
      <c r="BU226" s="62">
        <v>0</v>
      </c>
      <c r="BV226" s="62">
        <v>0</v>
      </c>
      <c r="BW226" s="62">
        <v>0</v>
      </c>
      <c r="BX226" s="63" t="e">
        <f t="shared" si="116"/>
        <v>#DIV/0!</v>
      </c>
      <c r="BY226" s="62">
        <v>0</v>
      </c>
      <c r="BZ226" s="62">
        <v>0</v>
      </c>
      <c r="CA226" s="62">
        <v>0</v>
      </c>
      <c r="CB226" s="62">
        <v>0</v>
      </c>
      <c r="CC226" s="62">
        <v>0</v>
      </c>
      <c r="CD226" s="63" t="e">
        <f t="shared" si="117"/>
        <v>#DIV/0!</v>
      </c>
      <c r="CE226" s="62">
        <v>0</v>
      </c>
      <c r="CF226" s="62">
        <v>0</v>
      </c>
      <c r="CG226" s="62">
        <v>0</v>
      </c>
      <c r="CH226" s="62">
        <v>0</v>
      </c>
      <c r="CI226" s="62">
        <v>0</v>
      </c>
      <c r="CJ226" s="63" t="e">
        <f t="shared" si="118"/>
        <v>#DIV/0!</v>
      </c>
      <c r="CK226" s="62">
        <v>0</v>
      </c>
      <c r="CL226" s="62">
        <v>0</v>
      </c>
      <c r="CM226" s="62">
        <v>0</v>
      </c>
      <c r="CN226" s="62">
        <v>0</v>
      </c>
      <c r="CO226" s="62">
        <v>0</v>
      </c>
      <c r="CP226" s="63" t="e">
        <f t="shared" si="119"/>
        <v>#DIV/0!</v>
      </c>
      <c r="CQ226" s="62">
        <v>0</v>
      </c>
      <c r="CR226" s="62">
        <v>0</v>
      </c>
      <c r="CS226" s="62">
        <v>0</v>
      </c>
      <c r="CT226" s="62">
        <v>0</v>
      </c>
      <c r="CU226" s="62">
        <v>0</v>
      </c>
      <c r="CV226" s="63" t="e">
        <f t="shared" si="120"/>
        <v>#DIV/0!</v>
      </c>
      <c r="CW226" s="62">
        <v>0</v>
      </c>
      <c r="CX226" s="62">
        <v>0</v>
      </c>
      <c r="CY226" s="62">
        <v>0</v>
      </c>
      <c r="CZ226" s="62">
        <v>0</v>
      </c>
      <c r="DA226" s="62">
        <v>0</v>
      </c>
      <c r="DB226" s="63" t="e">
        <f t="shared" si="121"/>
        <v>#DIV/0!</v>
      </c>
      <c r="DC226" s="62">
        <v>0</v>
      </c>
      <c r="DD226" s="62">
        <v>0</v>
      </c>
    </row>
    <row r="227" spans="1:108" ht="26.45" customHeight="1" x14ac:dyDescent="0.2">
      <c r="A227" s="49">
        <v>550</v>
      </c>
      <c r="B227" s="66" t="s">
        <v>485</v>
      </c>
      <c r="C227" s="85">
        <f t="shared" si="98"/>
        <v>134</v>
      </c>
      <c r="D227" s="67" t="s">
        <v>486</v>
      </c>
      <c r="E227" s="68"/>
      <c r="F227" s="69">
        <v>0</v>
      </c>
      <c r="G227" s="70">
        <v>0</v>
      </c>
      <c r="H227" s="71" t="e">
        <f t="shared" si="99"/>
        <v>#DIV/0!</v>
      </c>
      <c r="I227" s="69">
        <v>0</v>
      </c>
      <c r="J227" s="70">
        <v>0</v>
      </c>
      <c r="K227" s="71" t="e">
        <f t="shared" si="100"/>
        <v>#DIV/0!</v>
      </c>
      <c r="L227" s="69">
        <v>0</v>
      </c>
      <c r="M227" s="70">
        <v>0</v>
      </c>
      <c r="N227" s="71" t="e">
        <f t="shared" si="101"/>
        <v>#DIV/0!</v>
      </c>
      <c r="O227" s="69">
        <v>0</v>
      </c>
      <c r="P227" s="70">
        <v>0</v>
      </c>
      <c r="Q227" s="71" t="e">
        <f t="shared" si="102"/>
        <v>#DIV/0!</v>
      </c>
      <c r="R227" s="69">
        <v>0</v>
      </c>
      <c r="S227" s="70">
        <v>0</v>
      </c>
      <c r="T227" s="71" t="e">
        <f t="shared" si="103"/>
        <v>#DIV/0!</v>
      </c>
      <c r="U227" s="69">
        <v>0</v>
      </c>
      <c r="V227" s="70">
        <v>0</v>
      </c>
      <c r="W227" s="71" t="e">
        <f t="shared" si="104"/>
        <v>#DIV/0!</v>
      </c>
      <c r="X227" s="69">
        <v>0</v>
      </c>
      <c r="Y227" s="70">
        <v>0</v>
      </c>
      <c r="Z227" s="71" t="e">
        <f t="shared" si="105"/>
        <v>#DIV/0!</v>
      </c>
      <c r="AA227" s="69">
        <v>0</v>
      </c>
      <c r="AB227" s="70">
        <v>0</v>
      </c>
      <c r="AC227" s="71" t="e">
        <f t="shared" si="106"/>
        <v>#DIV/0!</v>
      </c>
      <c r="AD227" s="69">
        <v>0</v>
      </c>
      <c r="AE227" s="70">
        <v>0</v>
      </c>
      <c r="AF227" s="71" t="e">
        <f t="shared" si="107"/>
        <v>#DIV/0!</v>
      </c>
      <c r="AG227" s="69">
        <v>0</v>
      </c>
      <c r="AH227" s="70">
        <v>0</v>
      </c>
      <c r="AI227" s="71" t="e">
        <f t="shared" si="108"/>
        <v>#DIV/0!</v>
      </c>
      <c r="AJ227" s="69">
        <v>0</v>
      </c>
      <c r="AK227" s="70">
        <v>0</v>
      </c>
      <c r="AL227" s="71" t="e">
        <f t="shared" si="109"/>
        <v>#DIV/0!</v>
      </c>
      <c r="AM227" s="57">
        <v>0</v>
      </c>
      <c r="AN227" s="58"/>
      <c r="AO227" s="64">
        <f t="shared" si="110"/>
        <v>0</v>
      </c>
      <c r="AP227" s="65">
        <f t="shared" si="110"/>
        <v>0</v>
      </c>
      <c r="AR227" s="62">
        <v>0</v>
      </c>
      <c r="AS227" s="62">
        <v>0</v>
      </c>
      <c r="AT227" s="63" t="e">
        <f t="shared" si="111"/>
        <v>#DIV/0!</v>
      </c>
      <c r="AU227" s="62">
        <v>0</v>
      </c>
      <c r="AV227" s="62">
        <v>0</v>
      </c>
      <c r="AW227" s="62">
        <v>0</v>
      </c>
      <c r="AX227" s="62">
        <v>0</v>
      </c>
      <c r="AY227" s="62">
        <v>0</v>
      </c>
      <c r="AZ227" s="63" t="e">
        <f t="shared" si="112"/>
        <v>#DIV/0!</v>
      </c>
      <c r="BA227" s="62">
        <v>0</v>
      </c>
      <c r="BB227" s="62">
        <v>0</v>
      </c>
      <c r="BC227" s="62">
        <v>0</v>
      </c>
      <c r="BD227" s="62">
        <v>0</v>
      </c>
      <c r="BE227" s="62">
        <v>0</v>
      </c>
      <c r="BF227" s="63" t="e">
        <f t="shared" si="113"/>
        <v>#DIV/0!</v>
      </c>
      <c r="BG227" s="62">
        <v>0</v>
      </c>
      <c r="BH227" s="62">
        <v>0</v>
      </c>
      <c r="BI227" s="62">
        <v>0</v>
      </c>
      <c r="BJ227" s="62">
        <v>0</v>
      </c>
      <c r="BK227" s="62">
        <v>0</v>
      </c>
      <c r="BL227" s="63" t="e">
        <f t="shared" si="114"/>
        <v>#DIV/0!</v>
      </c>
      <c r="BM227" s="62">
        <v>0</v>
      </c>
      <c r="BN227" s="62">
        <v>0</v>
      </c>
      <c r="BO227" s="62">
        <v>0</v>
      </c>
      <c r="BP227" s="62">
        <v>0</v>
      </c>
      <c r="BQ227" s="62">
        <v>0</v>
      </c>
      <c r="BR227" s="63" t="e">
        <f t="shared" si="115"/>
        <v>#DIV/0!</v>
      </c>
      <c r="BS227" s="62">
        <v>0</v>
      </c>
      <c r="BT227" s="62">
        <v>0</v>
      </c>
      <c r="BU227" s="62">
        <v>0</v>
      </c>
      <c r="BV227" s="62">
        <v>0</v>
      </c>
      <c r="BW227" s="62">
        <v>0</v>
      </c>
      <c r="BX227" s="63" t="e">
        <f t="shared" si="116"/>
        <v>#DIV/0!</v>
      </c>
      <c r="BY227" s="62">
        <v>0</v>
      </c>
      <c r="BZ227" s="62">
        <v>0</v>
      </c>
      <c r="CA227" s="62">
        <v>0</v>
      </c>
      <c r="CB227" s="62">
        <v>0</v>
      </c>
      <c r="CC227" s="62">
        <v>0</v>
      </c>
      <c r="CD227" s="63" t="e">
        <f t="shared" si="117"/>
        <v>#DIV/0!</v>
      </c>
      <c r="CE227" s="62">
        <v>0</v>
      </c>
      <c r="CF227" s="62">
        <v>0</v>
      </c>
      <c r="CG227" s="62">
        <v>0</v>
      </c>
      <c r="CH227" s="62">
        <v>0</v>
      </c>
      <c r="CI227" s="62">
        <v>0</v>
      </c>
      <c r="CJ227" s="63" t="e">
        <f t="shared" si="118"/>
        <v>#DIV/0!</v>
      </c>
      <c r="CK227" s="62">
        <v>0</v>
      </c>
      <c r="CL227" s="62">
        <v>0</v>
      </c>
      <c r="CM227" s="62">
        <v>0</v>
      </c>
      <c r="CN227" s="62">
        <v>0</v>
      </c>
      <c r="CO227" s="62">
        <v>0</v>
      </c>
      <c r="CP227" s="63" t="e">
        <f t="shared" si="119"/>
        <v>#DIV/0!</v>
      </c>
      <c r="CQ227" s="62">
        <v>0</v>
      </c>
      <c r="CR227" s="62">
        <v>0</v>
      </c>
      <c r="CS227" s="62">
        <v>0</v>
      </c>
      <c r="CT227" s="62">
        <v>0</v>
      </c>
      <c r="CU227" s="62">
        <v>0</v>
      </c>
      <c r="CV227" s="63" t="e">
        <f t="shared" si="120"/>
        <v>#DIV/0!</v>
      </c>
      <c r="CW227" s="62">
        <v>0</v>
      </c>
      <c r="CX227" s="62">
        <v>0</v>
      </c>
      <c r="CY227" s="62">
        <v>0</v>
      </c>
      <c r="CZ227" s="62">
        <v>0</v>
      </c>
      <c r="DA227" s="62">
        <v>0</v>
      </c>
      <c r="DB227" s="63" t="e">
        <f t="shared" si="121"/>
        <v>#DIV/0!</v>
      </c>
      <c r="DC227" s="62">
        <v>0</v>
      </c>
      <c r="DD227" s="62">
        <v>0</v>
      </c>
    </row>
    <row r="228" spans="1:108" ht="26.45" customHeight="1" x14ac:dyDescent="0.2">
      <c r="A228" s="49">
        <v>11</v>
      </c>
      <c r="B228" s="66" t="s">
        <v>487</v>
      </c>
      <c r="C228" s="85">
        <f t="shared" si="98"/>
        <v>135</v>
      </c>
      <c r="D228" s="67" t="s">
        <v>488</v>
      </c>
      <c r="E228" s="68"/>
      <c r="F228" s="69">
        <v>0</v>
      </c>
      <c r="G228" s="70">
        <v>0</v>
      </c>
      <c r="H228" s="71" t="e">
        <f t="shared" si="99"/>
        <v>#DIV/0!</v>
      </c>
      <c r="I228" s="69">
        <v>0</v>
      </c>
      <c r="J228" s="70">
        <v>0</v>
      </c>
      <c r="K228" s="71" t="e">
        <f t="shared" si="100"/>
        <v>#DIV/0!</v>
      </c>
      <c r="L228" s="69">
        <v>0</v>
      </c>
      <c r="M228" s="70">
        <v>0</v>
      </c>
      <c r="N228" s="71" t="e">
        <f t="shared" si="101"/>
        <v>#DIV/0!</v>
      </c>
      <c r="O228" s="69">
        <v>0</v>
      </c>
      <c r="P228" s="70">
        <v>0</v>
      </c>
      <c r="Q228" s="71" t="e">
        <f t="shared" si="102"/>
        <v>#DIV/0!</v>
      </c>
      <c r="R228" s="69">
        <v>0</v>
      </c>
      <c r="S228" s="70">
        <v>0</v>
      </c>
      <c r="T228" s="71" t="e">
        <f t="shared" si="103"/>
        <v>#DIV/0!</v>
      </c>
      <c r="U228" s="69">
        <v>0</v>
      </c>
      <c r="V228" s="70">
        <v>0</v>
      </c>
      <c r="W228" s="71" t="e">
        <f t="shared" si="104"/>
        <v>#DIV/0!</v>
      </c>
      <c r="X228" s="69">
        <v>0</v>
      </c>
      <c r="Y228" s="70">
        <v>0</v>
      </c>
      <c r="Z228" s="71" t="e">
        <f t="shared" si="105"/>
        <v>#DIV/0!</v>
      </c>
      <c r="AA228" s="69">
        <v>0</v>
      </c>
      <c r="AB228" s="70">
        <v>0</v>
      </c>
      <c r="AC228" s="71" t="e">
        <f t="shared" si="106"/>
        <v>#DIV/0!</v>
      </c>
      <c r="AD228" s="69">
        <v>0</v>
      </c>
      <c r="AE228" s="70">
        <v>0</v>
      </c>
      <c r="AF228" s="71" t="e">
        <f t="shared" si="107"/>
        <v>#DIV/0!</v>
      </c>
      <c r="AG228" s="69">
        <v>0</v>
      </c>
      <c r="AH228" s="70">
        <v>0</v>
      </c>
      <c r="AI228" s="71" t="e">
        <f t="shared" si="108"/>
        <v>#DIV/0!</v>
      </c>
      <c r="AJ228" s="69">
        <v>0</v>
      </c>
      <c r="AK228" s="70">
        <v>0</v>
      </c>
      <c r="AL228" s="71" t="e">
        <f t="shared" si="109"/>
        <v>#DIV/0!</v>
      </c>
      <c r="AM228" s="57">
        <v>0</v>
      </c>
      <c r="AN228" s="58"/>
      <c r="AO228" s="64">
        <f t="shared" si="110"/>
        <v>0</v>
      </c>
      <c r="AP228" s="65">
        <f t="shared" si="110"/>
        <v>0</v>
      </c>
      <c r="AR228" s="62">
        <v>0</v>
      </c>
      <c r="AS228" s="62">
        <v>0</v>
      </c>
      <c r="AT228" s="63" t="e">
        <f t="shared" si="111"/>
        <v>#DIV/0!</v>
      </c>
      <c r="AU228" s="62">
        <v>0</v>
      </c>
      <c r="AV228" s="62">
        <v>0</v>
      </c>
      <c r="AW228" s="62">
        <v>0</v>
      </c>
      <c r="AX228" s="62">
        <v>0</v>
      </c>
      <c r="AY228" s="62">
        <v>0</v>
      </c>
      <c r="AZ228" s="63" t="e">
        <f t="shared" si="112"/>
        <v>#DIV/0!</v>
      </c>
      <c r="BA228" s="62">
        <v>0</v>
      </c>
      <c r="BB228" s="62">
        <v>0</v>
      </c>
      <c r="BC228" s="62">
        <v>0</v>
      </c>
      <c r="BD228" s="62">
        <v>0</v>
      </c>
      <c r="BE228" s="62">
        <v>0</v>
      </c>
      <c r="BF228" s="63" t="e">
        <f t="shared" si="113"/>
        <v>#DIV/0!</v>
      </c>
      <c r="BG228" s="62">
        <v>0</v>
      </c>
      <c r="BH228" s="62">
        <v>0</v>
      </c>
      <c r="BI228" s="62">
        <v>0</v>
      </c>
      <c r="BJ228" s="62">
        <v>0</v>
      </c>
      <c r="BK228" s="62">
        <v>0</v>
      </c>
      <c r="BL228" s="63" t="e">
        <f t="shared" si="114"/>
        <v>#DIV/0!</v>
      </c>
      <c r="BM228" s="62">
        <v>0</v>
      </c>
      <c r="BN228" s="62">
        <v>0</v>
      </c>
      <c r="BO228" s="62">
        <v>0</v>
      </c>
      <c r="BP228" s="62">
        <v>0</v>
      </c>
      <c r="BQ228" s="62">
        <v>0</v>
      </c>
      <c r="BR228" s="63" t="e">
        <f t="shared" si="115"/>
        <v>#DIV/0!</v>
      </c>
      <c r="BS228" s="62">
        <v>0</v>
      </c>
      <c r="BT228" s="62">
        <v>0</v>
      </c>
      <c r="BU228" s="62">
        <v>0</v>
      </c>
      <c r="BV228" s="62">
        <v>0</v>
      </c>
      <c r="BW228" s="62">
        <v>0</v>
      </c>
      <c r="BX228" s="63" t="e">
        <f t="shared" si="116"/>
        <v>#DIV/0!</v>
      </c>
      <c r="BY228" s="62">
        <v>0</v>
      </c>
      <c r="BZ228" s="62">
        <v>0</v>
      </c>
      <c r="CA228" s="62">
        <v>0</v>
      </c>
      <c r="CB228" s="62">
        <v>0</v>
      </c>
      <c r="CC228" s="62">
        <v>0</v>
      </c>
      <c r="CD228" s="63" t="e">
        <f t="shared" si="117"/>
        <v>#DIV/0!</v>
      </c>
      <c r="CE228" s="62">
        <v>0</v>
      </c>
      <c r="CF228" s="62">
        <v>0</v>
      </c>
      <c r="CG228" s="62">
        <v>0</v>
      </c>
      <c r="CH228" s="62">
        <v>0</v>
      </c>
      <c r="CI228" s="62">
        <v>0</v>
      </c>
      <c r="CJ228" s="63" t="e">
        <f t="shared" si="118"/>
        <v>#DIV/0!</v>
      </c>
      <c r="CK228" s="62">
        <v>0</v>
      </c>
      <c r="CL228" s="62">
        <v>0</v>
      </c>
      <c r="CM228" s="62">
        <v>0</v>
      </c>
      <c r="CN228" s="62">
        <v>0</v>
      </c>
      <c r="CO228" s="62">
        <v>0</v>
      </c>
      <c r="CP228" s="63" t="e">
        <f t="shared" si="119"/>
        <v>#DIV/0!</v>
      </c>
      <c r="CQ228" s="62">
        <v>0</v>
      </c>
      <c r="CR228" s="62">
        <v>0</v>
      </c>
      <c r="CS228" s="62">
        <v>0</v>
      </c>
      <c r="CT228" s="62">
        <v>0</v>
      </c>
      <c r="CU228" s="62">
        <v>0</v>
      </c>
      <c r="CV228" s="63" t="e">
        <f t="shared" si="120"/>
        <v>#DIV/0!</v>
      </c>
      <c r="CW228" s="62">
        <v>0</v>
      </c>
      <c r="CX228" s="62">
        <v>0</v>
      </c>
      <c r="CY228" s="62">
        <v>0</v>
      </c>
      <c r="CZ228" s="62">
        <v>0</v>
      </c>
      <c r="DA228" s="62">
        <v>0</v>
      </c>
      <c r="DB228" s="63" t="e">
        <f t="shared" si="121"/>
        <v>#DIV/0!</v>
      </c>
      <c r="DC228" s="62">
        <v>0</v>
      </c>
      <c r="DD228" s="62">
        <v>0</v>
      </c>
    </row>
    <row r="229" spans="1:108" ht="26.45" customHeight="1" x14ac:dyDescent="0.2">
      <c r="A229" s="49">
        <v>5</v>
      </c>
      <c r="B229" s="66" t="s">
        <v>489</v>
      </c>
      <c r="C229" s="85">
        <f t="shared" si="98"/>
        <v>136</v>
      </c>
      <c r="D229" s="67" t="s">
        <v>490</v>
      </c>
      <c r="E229" s="68" t="s">
        <v>250</v>
      </c>
      <c r="F229" s="69">
        <v>0</v>
      </c>
      <c r="G229" s="70">
        <v>0</v>
      </c>
      <c r="H229" s="71" t="e">
        <f t="shared" si="99"/>
        <v>#DIV/0!</v>
      </c>
      <c r="I229" s="69">
        <v>0</v>
      </c>
      <c r="J229" s="70">
        <v>0</v>
      </c>
      <c r="K229" s="71" t="e">
        <f t="shared" si="100"/>
        <v>#DIV/0!</v>
      </c>
      <c r="L229" s="69">
        <v>0</v>
      </c>
      <c r="M229" s="70">
        <v>0</v>
      </c>
      <c r="N229" s="71" t="e">
        <f t="shared" si="101"/>
        <v>#DIV/0!</v>
      </c>
      <c r="O229" s="69">
        <v>0</v>
      </c>
      <c r="P229" s="70">
        <v>0</v>
      </c>
      <c r="Q229" s="71" t="e">
        <f t="shared" si="102"/>
        <v>#DIV/0!</v>
      </c>
      <c r="R229" s="69">
        <v>0</v>
      </c>
      <c r="S229" s="70">
        <v>0</v>
      </c>
      <c r="T229" s="71" t="e">
        <f t="shared" si="103"/>
        <v>#DIV/0!</v>
      </c>
      <c r="U229" s="69">
        <v>0</v>
      </c>
      <c r="V229" s="70">
        <v>0</v>
      </c>
      <c r="W229" s="71" t="e">
        <f t="shared" si="104"/>
        <v>#DIV/0!</v>
      </c>
      <c r="X229" s="69">
        <v>0</v>
      </c>
      <c r="Y229" s="70">
        <v>0</v>
      </c>
      <c r="Z229" s="71" t="e">
        <f t="shared" si="105"/>
        <v>#DIV/0!</v>
      </c>
      <c r="AA229" s="69">
        <v>0</v>
      </c>
      <c r="AB229" s="70">
        <v>0</v>
      </c>
      <c r="AC229" s="71" t="e">
        <f t="shared" si="106"/>
        <v>#DIV/0!</v>
      </c>
      <c r="AD229" s="69">
        <v>0</v>
      </c>
      <c r="AE229" s="70">
        <v>0</v>
      </c>
      <c r="AF229" s="71" t="e">
        <f t="shared" si="107"/>
        <v>#DIV/0!</v>
      </c>
      <c r="AG229" s="69">
        <v>0</v>
      </c>
      <c r="AH229" s="70">
        <v>0</v>
      </c>
      <c r="AI229" s="71" t="e">
        <f t="shared" si="108"/>
        <v>#DIV/0!</v>
      </c>
      <c r="AJ229" s="69">
        <v>0</v>
      </c>
      <c r="AK229" s="70">
        <v>0</v>
      </c>
      <c r="AL229" s="71" t="e">
        <f t="shared" si="109"/>
        <v>#DIV/0!</v>
      </c>
      <c r="AM229" s="57">
        <v>0</v>
      </c>
      <c r="AN229" s="58"/>
      <c r="AO229" s="64">
        <f t="shared" si="110"/>
        <v>0</v>
      </c>
      <c r="AP229" s="65">
        <f t="shared" si="110"/>
        <v>0</v>
      </c>
      <c r="AR229" s="62">
        <v>0</v>
      </c>
      <c r="AS229" s="62">
        <v>0</v>
      </c>
      <c r="AT229" s="63" t="e">
        <f t="shared" si="111"/>
        <v>#DIV/0!</v>
      </c>
      <c r="AU229" s="62">
        <v>0</v>
      </c>
      <c r="AV229" s="62">
        <v>0</v>
      </c>
      <c r="AW229" s="62">
        <v>0</v>
      </c>
      <c r="AX229" s="62">
        <v>0</v>
      </c>
      <c r="AY229" s="62">
        <v>0</v>
      </c>
      <c r="AZ229" s="63" t="e">
        <f t="shared" si="112"/>
        <v>#DIV/0!</v>
      </c>
      <c r="BA229" s="62">
        <v>0</v>
      </c>
      <c r="BB229" s="62">
        <v>0</v>
      </c>
      <c r="BC229" s="62">
        <v>0</v>
      </c>
      <c r="BD229" s="62">
        <v>0</v>
      </c>
      <c r="BE229" s="62">
        <v>0</v>
      </c>
      <c r="BF229" s="63" t="e">
        <f t="shared" si="113"/>
        <v>#DIV/0!</v>
      </c>
      <c r="BG229" s="62">
        <v>0</v>
      </c>
      <c r="BH229" s="62">
        <v>0</v>
      </c>
      <c r="BI229" s="62">
        <v>0</v>
      </c>
      <c r="BJ229" s="62">
        <v>0</v>
      </c>
      <c r="BK229" s="62">
        <v>0</v>
      </c>
      <c r="BL229" s="63" t="e">
        <f t="shared" si="114"/>
        <v>#DIV/0!</v>
      </c>
      <c r="BM229" s="62">
        <v>0</v>
      </c>
      <c r="BN229" s="62">
        <v>0</v>
      </c>
      <c r="BO229" s="62">
        <v>0</v>
      </c>
      <c r="BP229" s="62">
        <v>0</v>
      </c>
      <c r="BQ229" s="62">
        <v>0</v>
      </c>
      <c r="BR229" s="63" t="e">
        <f t="shared" si="115"/>
        <v>#DIV/0!</v>
      </c>
      <c r="BS229" s="62">
        <v>0</v>
      </c>
      <c r="BT229" s="62">
        <v>0</v>
      </c>
      <c r="BU229" s="62">
        <v>0</v>
      </c>
      <c r="BV229" s="62">
        <v>0</v>
      </c>
      <c r="BW229" s="62">
        <v>0</v>
      </c>
      <c r="BX229" s="63" t="e">
        <f t="shared" si="116"/>
        <v>#DIV/0!</v>
      </c>
      <c r="BY229" s="62">
        <v>0</v>
      </c>
      <c r="BZ229" s="62">
        <v>0</v>
      </c>
      <c r="CA229" s="62">
        <v>0</v>
      </c>
      <c r="CB229" s="62">
        <v>0</v>
      </c>
      <c r="CC229" s="62">
        <v>0</v>
      </c>
      <c r="CD229" s="63" t="e">
        <f t="shared" si="117"/>
        <v>#DIV/0!</v>
      </c>
      <c r="CE229" s="62">
        <v>0</v>
      </c>
      <c r="CF229" s="62">
        <v>0</v>
      </c>
      <c r="CG229" s="62">
        <v>0</v>
      </c>
      <c r="CH229" s="62">
        <v>0</v>
      </c>
      <c r="CI229" s="62">
        <v>0</v>
      </c>
      <c r="CJ229" s="63" t="e">
        <f t="shared" si="118"/>
        <v>#DIV/0!</v>
      </c>
      <c r="CK229" s="62">
        <v>0</v>
      </c>
      <c r="CL229" s="62">
        <v>0</v>
      </c>
      <c r="CM229" s="62">
        <v>0</v>
      </c>
      <c r="CN229" s="62">
        <v>0</v>
      </c>
      <c r="CO229" s="62">
        <v>0</v>
      </c>
      <c r="CP229" s="63" t="e">
        <f t="shared" si="119"/>
        <v>#DIV/0!</v>
      </c>
      <c r="CQ229" s="62">
        <v>0</v>
      </c>
      <c r="CR229" s="62">
        <v>0</v>
      </c>
      <c r="CS229" s="62">
        <v>0</v>
      </c>
      <c r="CT229" s="62">
        <v>0</v>
      </c>
      <c r="CU229" s="62">
        <v>0</v>
      </c>
      <c r="CV229" s="63" t="e">
        <f t="shared" si="120"/>
        <v>#DIV/0!</v>
      </c>
      <c r="CW229" s="62">
        <v>0</v>
      </c>
      <c r="CX229" s="62">
        <v>0</v>
      </c>
      <c r="CY229" s="62">
        <v>0</v>
      </c>
      <c r="CZ229" s="62">
        <v>0</v>
      </c>
      <c r="DA229" s="62">
        <v>0</v>
      </c>
      <c r="DB229" s="63" t="e">
        <f t="shared" si="121"/>
        <v>#DIV/0!</v>
      </c>
      <c r="DC229" s="62">
        <v>0</v>
      </c>
      <c r="DD229" s="62">
        <v>0</v>
      </c>
    </row>
    <row r="230" spans="1:108" ht="26.45" customHeight="1" x14ac:dyDescent="0.2">
      <c r="A230" s="49">
        <v>34</v>
      </c>
      <c r="B230" s="66" t="s">
        <v>491</v>
      </c>
      <c r="C230" s="85">
        <f t="shared" si="98"/>
        <v>137</v>
      </c>
      <c r="D230" s="67" t="s">
        <v>492</v>
      </c>
      <c r="E230" s="68"/>
      <c r="F230" s="69">
        <v>0</v>
      </c>
      <c r="G230" s="70">
        <v>0</v>
      </c>
      <c r="H230" s="71" t="e">
        <f t="shared" si="99"/>
        <v>#DIV/0!</v>
      </c>
      <c r="I230" s="69">
        <v>0</v>
      </c>
      <c r="J230" s="70">
        <v>0</v>
      </c>
      <c r="K230" s="71" t="e">
        <f t="shared" si="100"/>
        <v>#DIV/0!</v>
      </c>
      <c r="L230" s="69">
        <v>0</v>
      </c>
      <c r="M230" s="70">
        <v>0</v>
      </c>
      <c r="N230" s="71" t="e">
        <f t="shared" si="101"/>
        <v>#DIV/0!</v>
      </c>
      <c r="O230" s="69">
        <v>0</v>
      </c>
      <c r="P230" s="70">
        <v>0</v>
      </c>
      <c r="Q230" s="71" t="e">
        <f t="shared" si="102"/>
        <v>#DIV/0!</v>
      </c>
      <c r="R230" s="69">
        <v>0</v>
      </c>
      <c r="S230" s="70">
        <v>0</v>
      </c>
      <c r="T230" s="71" t="e">
        <f t="shared" si="103"/>
        <v>#DIV/0!</v>
      </c>
      <c r="U230" s="69">
        <v>0</v>
      </c>
      <c r="V230" s="70">
        <v>0</v>
      </c>
      <c r="W230" s="71" t="e">
        <f t="shared" si="104"/>
        <v>#DIV/0!</v>
      </c>
      <c r="X230" s="69">
        <v>0</v>
      </c>
      <c r="Y230" s="70">
        <v>0</v>
      </c>
      <c r="Z230" s="71" t="e">
        <f t="shared" si="105"/>
        <v>#DIV/0!</v>
      </c>
      <c r="AA230" s="69">
        <v>0</v>
      </c>
      <c r="AB230" s="70">
        <v>0</v>
      </c>
      <c r="AC230" s="71" t="e">
        <f t="shared" si="106"/>
        <v>#DIV/0!</v>
      </c>
      <c r="AD230" s="69">
        <v>0</v>
      </c>
      <c r="AE230" s="70">
        <v>0</v>
      </c>
      <c r="AF230" s="71" t="e">
        <f t="shared" si="107"/>
        <v>#DIV/0!</v>
      </c>
      <c r="AG230" s="69">
        <v>0</v>
      </c>
      <c r="AH230" s="70">
        <v>0</v>
      </c>
      <c r="AI230" s="71" t="e">
        <f t="shared" si="108"/>
        <v>#DIV/0!</v>
      </c>
      <c r="AJ230" s="69">
        <v>0</v>
      </c>
      <c r="AK230" s="70">
        <v>0</v>
      </c>
      <c r="AL230" s="71" t="e">
        <f t="shared" si="109"/>
        <v>#DIV/0!</v>
      </c>
      <c r="AM230" s="57">
        <v>0</v>
      </c>
      <c r="AN230" s="58"/>
      <c r="AO230" s="64">
        <f t="shared" si="110"/>
        <v>0</v>
      </c>
      <c r="AP230" s="65">
        <f t="shared" si="110"/>
        <v>0</v>
      </c>
      <c r="AR230" s="62">
        <v>0</v>
      </c>
      <c r="AS230" s="62">
        <v>0</v>
      </c>
      <c r="AT230" s="63" t="e">
        <f t="shared" si="111"/>
        <v>#DIV/0!</v>
      </c>
      <c r="AU230" s="62">
        <v>0</v>
      </c>
      <c r="AV230" s="62">
        <v>0</v>
      </c>
      <c r="AW230" s="62">
        <v>0</v>
      </c>
      <c r="AX230" s="62">
        <v>0</v>
      </c>
      <c r="AY230" s="62">
        <v>0</v>
      </c>
      <c r="AZ230" s="63" t="e">
        <f t="shared" si="112"/>
        <v>#DIV/0!</v>
      </c>
      <c r="BA230" s="62">
        <v>0</v>
      </c>
      <c r="BB230" s="62">
        <v>0</v>
      </c>
      <c r="BC230" s="62">
        <v>0</v>
      </c>
      <c r="BD230" s="62">
        <v>0</v>
      </c>
      <c r="BE230" s="62">
        <v>0</v>
      </c>
      <c r="BF230" s="63" t="e">
        <f t="shared" si="113"/>
        <v>#DIV/0!</v>
      </c>
      <c r="BG230" s="62">
        <v>0</v>
      </c>
      <c r="BH230" s="62">
        <v>0</v>
      </c>
      <c r="BI230" s="62">
        <v>0</v>
      </c>
      <c r="BJ230" s="62">
        <v>0</v>
      </c>
      <c r="BK230" s="62">
        <v>0</v>
      </c>
      <c r="BL230" s="63" t="e">
        <f t="shared" si="114"/>
        <v>#DIV/0!</v>
      </c>
      <c r="BM230" s="62">
        <v>0</v>
      </c>
      <c r="BN230" s="62">
        <v>0</v>
      </c>
      <c r="BO230" s="62">
        <v>0</v>
      </c>
      <c r="BP230" s="62">
        <v>0</v>
      </c>
      <c r="BQ230" s="62">
        <v>0</v>
      </c>
      <c r="BR230" s="63" t="e">
        <f t="shared" si="115"/>
        <v>#DIV/0!</v>
      </c>
      <c r="BS230" s="62">
        <v>0</v>
      </c>
      <c r="BT230" s="62">
        <v>0</v>
      </c>
      <c r="BU230" s="62">
        <v>0</v>
      </c>
      <c r="BV230" s="62">
        <v>0</v>
      </c>
      <c r="BW230" s="62">
        <v>0</v>
      </c>
      <c r="BX230" s="63" t="e">
        <f t="shared" si="116"/>
        <v>#DIV/0!</v>
      </c>
      <c r="BY230" s="62">
        <v>0</v>
      </c>
      <c r="BZ230" s="62">
        <v>0</v>
      </c>
      <c r="CA230" s="62">
        <v>0</v>
      </c>
      <c r="CB230" s="62">
        <v>0</v>
      </c>
      <c r="CC230" s="62">
        <v>0</v>
      </c>
      <c r="CD230" s="63" t="e">
        <f t="shared" si="117"/>
        <v>#DIV/0!</v>
      </c>
      <c r="CE230" s="62">
        <v>0</v>
      </c>
      <c r="CF230" s="62">
        <v>0</v>
      </c>
      <c r="CG230" s="62">
        <v>0</v>
      </c>
      <c r="CH230" s="62">
        <v>0</v>
      </c>
      <c r="CI230" s="62">
        <v>0</v>
      </c>
      <c r="CJ230" s="63" t="e">
        <f t="shared" si="118"/>
        <v>#DIV/0!</v>
      </c>
      <c r="CK230" s="62">
        <v>0</v>
      </c>
      <c r="CL230" s="62">
        <v>0</v>
      </c>
      <c r="CM230" s="62">
        <v>0</v>
      </c>
      <c r="CN230" s="62">
        <v>0</v>
      </c>
      <c r="CO230" s="62">
        <v>0</v>
      </c>
      <c r="CP230" s="63" t="e">
        <f t="shared" si="119"/>
        <v>#DIV/0!</v>
      </c>
      <c r="CQ230" s="62">
        <v>0</v>
      </c>
      <c r="CR230" s="62">
        <v>0</v>
      </c>
      <c r="CS230" s="62">
        <v>0</v>
      </c>
      <c r="CT230" s="62">
        <v>0</v>
      </c>
      <c r="CU230" s="62">
        <v>0</v>
      </c>
      <c r="CV230" s="63" t="e">
        <f t="shared" si="120"/>
        <v>#DIV/0!</v>
      </c>
      <c r="CW230" s="62">
        <v>0</v>
      </c>
      <c r="CX230" s="62">
        <v>0</v>
      </c>
      <c r="CY230" s="62">
        <v>0</v>
      </c>
      <c r="CZ230" s="62">
        <v>0</v>
      </c>
      <c r="DA230" s="62">
        <v>0</v>
      </c>
      <c r="DB230" s="63" t="e">
        <f t="shared" si="121"/>
        <v>#DIV/0!</v>
      </c>
      <c r="DC230" s="62">
        <v>0</v>
      </c>
      <c r="DD230" s="62">
        <v>0</v>
      </c>
    </row>
    <row r="231" spans="1:108" ht="26.45" customHeight="1" x14ac:dyDescent="0.2">
      <c r="A231" s="49">
        <v>58</v>
      </c>
      <c r="B231" s="66" t="s">
        <v>493</v>
      </c>
      <c r="C231" s="85">
        <f t="shared" si="98"/>
        <v>138</v>
      </c>
      <c r="D231" s="67" t="s">
        <v>494</v>
      </c>
      <c r="E231" s="68"/>
      <c r="F231" s="69">
        <v>0</v>
      </c>
      <c r="G231" s="70">
        <v>0</v>
      </c>
      <c r="H231" s="71" t="e">
        <f t="shared" si="99"/>
        <v>#DIV/0!</v>
      </c>
      <c r="I231" s="69">
        <v>0</v>
      </c>
      <c r="J231" s="70">
        <v>0</v>
      </c>
      <c r="K231" s="71" t="e">
        <f t="shared" si="100"/>
        <v>#DIV/0!</v>
      </c>
      <c r="L231" s="69">
        <v>0</v>
      </c>
      <c r="M231" s="70">
        <v>0</v>
      </c>
      <c r="N231" s="71" t="e">
        <f t="shared" si="101"/>
        <v>#DIV/0!</v>
      </c>
      <c r="O231" s="69">
        <v>0</v>
      </c>
      <c r="P231" s="70">
        <v>0</v>
      </c>
      <c r="Q231" s="71" t="e">
        <f t="shared" si="102"/>
        <v>#DIV/0!</v>
      </c>
      <c r="R231" s="69">
        <v>0</v>
      </c>
      <c r="S231" s="70">
        <v>0</v>
      </c>
      <c r="T231" s="71" t="e">
        <f t="shared" si="103"/>
        <v>#DIV/0!</v>
      </c>
      <c r="U231" s="69">
        <v>0</v>
      </c>
      <c r="V231" s="70">
        <v>0</v>
      </c>
      <c r="W231" s="71" t="e">
        <f t="shared" si="104"/>
        <v>#DIV/0!</v>
      </c>
      <c r="X231" s="69">
        <v>0</v>
      </c>
      <c r="Y231" s="70">
        <v>0</v>
      </c>
      <c r="Z231" s="71" t="e">
        <f t="shared" si="105"/>
        <v>#DIV/0!</v>
      </c>
      <c r="AA231" s="69">
        <v>0</v>
      </c>
      <c r="AB231" s="70">
        <v>0</v>
      </c>
      <c r="AC231" s="71" t="e">
        <f t="shared" si="106"/>
        <v>#DIV/0!</v>
      </c>
      <c r="AD231" s="69">
        <v>0</v>
      </c>
      <c r="AE231" s="70">
        <v>0</v>
      </c>
      <c r="AF231" s="71" t="e">
        <f t="shared" si="107"/>
        <v>#DIV/0!</v>
      </c>
      <c r="AG231" s="69">
        <v>0</v>
      </c>
      <c r="AH231" s="70">
        <v>0</v>
      </c>
      <c r="AI231" s="71" t="e">
        <f t="shared" si="108"/>
        <v>#DIV/0!</v>
      </c>
      <c r="AJ231" s="69">
        <v>0</v>
      </c>
      <c r="AK231" s="70">
        <v>0</v>
      </c>
      <c r="AL231" s="71" t="e">
        <f t="shared" si="109"/>
        <v>#DIV/0!</v>
      </c>
      <c r="AM231" s="57">
        <v>0</v>
      </c>
      <c r="AN231" s="58"/>
      <c r="AO231" s="64">
        <f t="shared" si="110"/>
        <v>0</v>
      </c>
      <c r="AP231" s="65">
        <f t="shared" si="110"/>
        <v>0</v>
      </c>
      <c r="AR231" s="62">
        <v>0</v>
      </c>
      <c r="AS231" s="62">
        <v>0</v>
      </c>
      <c r="AT231" s="63" t="e">
        <f t="shared" si="111"/>
        <v>#DIV/0!</v>
      </c>
      <c r="AU231" s="62">
        <v>0</v>
      </c>
      <c r="AV231" s="62">
        <v>0</v>
      </c>
      <c r="AW231" s="62">
        <v>0</v>
      </c>
      <c r="AX231" s="62">
        <v>0</v>
      </c>
      <c r="AY231" s="62">
        <v>0</v>
      </c>
      <c r="AZ231" s="63" t="e">
        <f t="shared" si="112"/>
        <v>#DIV/0!</v>
      </c>
      <c r="BA231" s="62">
        <v>0</v>
      </c>
      <c r="BB231" s="62">
        <v>0</v>
      </c>
      <c r="BC231" s="62">
        <v>0</v>
      </c>
      <c r="BD231" s="62">
        <v>0</v>
      </c>
      <c r="BE231" s="62">
        <v>0</v>
      </c>
      <c r="BF231" s="63" t="e">
        <f t="shared" si="113"/>
        <v>#DIV/0!</v>
      </c>
      <c r="BG231" s="62">
        <v>0</v>
      </c>
      <c r="BH231" s="62">
        <v>0</v>
      </c>
      <c r="BI231" s="62">
        <v>0</v>
      </c>
      <c r="BJ231" s="62">
        <v>0</v>
      </c>
      <c r="BK231" s="62">
        <v>0</v>
      </c>
      <c r="BL231" s="63" t="e">
        <f t="shared" si="114"/>
        <v>#DIV/0!</v>
      </c>
      <c r="BM231" s="62">
        <v>0</v>
      </c>
      <c r="BN231" s="62">
        <v>0</v>
      </c>
      <c r="BO231" s="62">
        <v>0</v>
      </c>
      <c r="BP231" s="62">
        <v>0</v>
      </c>
      <c r="BQ231" s="62">
        <v>0</v>
      </c>
      <c r="BR231" s="63" t="e">
        <f t="shared" si="115"/>
        <v>#DIV/0!</v>
      </c>
      <c r="BS231" s="62">
        <v>0</v>
      </c>
      <c r="BT231" s="62">
        <v>0</v>
      </c>
      <c r="BU231" s="62">
        <v>0</v>
      </c>
      <c r="BV231" s="62">
        <v>0</v>
      </c>
      <c r="BW231" s="62">
        <v>0</v>
      </c>
      <c r="BX231" s="63" t="e">
        <f t="shared" si="116"/>
        <v>#DIV/0!</v>
      </c>
      <c r="BY231" s="62">
        <v>0</v>
      </c>
      <c r="BZ231" s="62">
        <v>0</v>
      </c>
      <c r="CA231" s="62">
        <v>0</v>
      </c>
      <c r="CB231" s="62">
        <v>0</v>
      </c>
      <c r="CC231" s="62">
        <v>0</v>
      </c>
      <c r="CD231" s="63" t="e">
        <f t="shared" si="117"/>
        <v>#DIV/0!</v>
      </c>
      <c r="CE231" s="62">
        <v>0</v>
      </c>
      <c r="CF231" s="62">
        <v>0</v>
      </c>
      <c r="CG231" s="62">
        <v>0</v>
      </c>
      <c r="CH231" s="62">
        <v>0</v>
      </c>
      <c r="CI231" s="62">
        <v>0</v>
      </c>
      <c r="CJ231" s="63" t="e">
        <f t="shared" si="118"/>
        <v>#DIV/0!</v>
      </c>
      <c r="CK231" s="62">
        <v>0</v>
      </c>
      <c r="CL231" s="62">
        <v>0</v>
      </c>
      <c r="CM231" s="62">
        <v>0</v>
      </c>
      <c r="CN231" s="62">
        <v>0</v>
      </c>
      <c r="CO231" s="62">
        <v>0</v>
      </c>
      <c r="CP231" s="63" t="e">
        <f t="shared" si="119"/>
        <v>#DIV/0!</v>
      </c>
      <c r="CQ231" s="62">
        <v>0</v>
      </c>
      <c r="CR231" s="62">
        <v>0</v>
      </c>
      <c r="CS231" s="62">
        <v>0</v>
      </c>
      <c r="CT231" s="62">
        <v>0</v>
      </c>
      <c r="CU231" s="62">
        <v>0</v>
      </c>
      <c r="CV231" s="63" t="e">
        <f t="shared" si="120"/>
        <v>#DIV/0!</v>
      </c>
      <c r="CW231" s="62">
        <v>0</v>
      </c>
      <c r="CX231" s="62">
        <v>0</v>
      </c>
      <c r="CY231" s="62">
        <v>0</v>
      </c>
      <c r="CZ231" s="62">
        <v>0</v>
      </c>
      <c r="DA231" s="62">
        <v>0</v>
      </c>
      <c r="DB231" s="63" t="e">
        <f t="shared" si="121"/>
        <v>#DIV/0!</v>
      </c>
      <c r="DC231" s="62">
        <v>0</v>
      </c>
      <c r="DD231" s="62">
        <v>0</v>
      </c>
    </row>
    <row r="232" spans="1:108" ht="26.45" customHeight="1" x14ac:dyDescent="0.2">
      <c r="A232" s="49">
        <v>5.5</v>
      </c>
      <c r="B232" s="66" t="s">
        <v>495</v>
      </c>
      <c r="C232" s="85">
        <f t="shared" si="98"/>
        <v>139</v>
      </c>
      <c r="D232" s="67" t="s">
        <v>496</v>
      </c>
      <c r="E232" s="68"/>
      <c r="F232" s="69">
        <v>0</v>
      </c>
      <c r="G232" s="70">
        <v>0</v>
      </c>
      <c r="H232" s="71" t="e">
        <f t="shared" si="99"/>
        <v>#DIV/0!</v>
      </c>
      <c r="I232" s="69">
        <v>0</v>
      </c>
      <c r="J232" s="70">
        <v>0</v>
      </c>
      <c r="K232" s="71" t="e">
        <f t="shared" si="100"/>
        <v>#DIV/0!</v>
      </c>
      <c r="L232" s="69">
        <v>0</v>
      </c>
      <c r="M232" s="70">
        <v>0</v>
      </c>
      <c r="N232" s="71" t="e">
        <f t="shared" si="101"/>
        <v>#DIV/0!</v>
      </c>
      <c r="O232" s="69">
        <v>0</v>
      </c>
      <c r="P232" s="70">
        <v>0</v>
      </c>
      <c r="Q232" s="71" t="e">
        <f t="shared" si="102"/>
        <v>#DIV/0!</v>
      </c>
      <c r="R232" s="69">
        <v>0</v>
      </c>
      <c r="S232" s="70">
        <v>0</v>
      </c>
      <c r="T232" s="71" t="e">
        <f t="shared" si="103"/>
        <v>#DIV/0!</v>
      </c>
      <c r="U232" s="69">
        <v>0</v>
      </c>
      <c r="V232" s="70">
        <v>0</v>
      </c>
      <c r="W232" s="71" t="e">
        <f t="shared" si="104"/>
        <v>#DIV/0!</v>
      </c>
      <c r="X232" s="69">
        <v>0</v>
      </c>
      <c r="Y232" s="70">
        <v>0</v>
      </c>
      <c r="Z232" s="71" t="e">
        <f t="shared" si="105"/>
        <v>#DIV/0!</v>
      </c>
      <c r="AA232" s="69">
        <v>0</v>
      </c>
      <c r="AB232" s="70">
        <v>0</v>
      </c>
      <c r="AC232" s="71" t="e">
        <f t="shared" si="106"/>
        <v>#DIV/0!</v>
      </c>
      <c r="AD232" s="69">
        <v>0</v>
      </c>
      <c r="AE232" s="70">
        <v>0</v>
      </c>
      <c r="AF232" s="71" t="e">
        <f t="shared" si="107"/>
        <v>#DIV/0!</v>
      </c>
      <c r="AG232" s="69">
        <v>0</v>
      </c>
      <c r="AH232" s="70">
        <v>0</v>
      </c>
      <c r="AI232" s="71" t="e">
        <f t="shared" si="108"/>
        <v>#DIV/0!</v>
      </c>
      <c r="AJ232" s="69">
        <v>0</v>
      </c>
      <c r="AK232" s="70">
        <v>0</v>
      </c>
      <c r="AL232" s="71" t="e">
        <f t="shared" si="109"/>
        <v>#DIV/0!</v>
      </c>
      <c r="AM232" s="57">
        <v>0</v>
      </c>
      <c r="AN232" s="58"/>
      <c r="AO232" s="64">
        <f t="shared" si="110"/>
        <v>0</v>
      </c>
      <c r="AP232" s="65">
        <f t="shared" si="110"/>
        <v>0</v>
      </c>
      <c r="AR232" s="62">
        <v>0</v>
      </c>
      <c r="AS232" s="62">
        <v>0</v>
      </c>
      <c r="AT232" s="63" t="e">
        <f t="shared" si="111"/>
        <v>#DIV/0!</v>
      </c>
      <c r="AU232" s="62">
        <v>0</v>
      </c>
      <c r="AV232" s="62">
        <v>0</v>
      </c>
      <c r="AW232" s="62">
        <v>0</v>
      </c>
      <c r="AX232" s="62">
        <v>0</v>
      </c>
      <c r="AY232" s="62">
        <v>0</v>
      </c>
      <c r="AZ232" s="63" t="e">
        <f t="shared" si="112"/>
        <v>#DIV/0!</v>
      </c>
      <c r="BA232" s="62">
        <v>0</v>
      </c>
      <c r="BB232" s="62">
        <v>0</v>
      </c>
      <c r="BC232" s="62">
        <v>0</v>
      </c>
      <c r="BD232" s="62">
        <v>0</v>
      </c>
      <c r="BE232" s="62">
        <v>0</v>
      </c>
      <c r="BF232" s="63" t="e">
        <f t="shared" si="113"/>
        <v>#DIV/0!</v>
      </c>
      <c r="BG232" s="62">
        <v>0</v>
      </c>
      <c r="BH232" s="62">
        <v>0</v>
      </c>
      <c r="BI232" s="62">
        <v>0</v>
      </c>
      <c r="BJ232" s="62">
        <v>0</v>
      </c>
      <c r="BK232" s="62">
        <v>0</v>
      </c>
      <c r="BL232" s="63" t="e">
        <f t="shared" si="114"/>
        <v>#DIV/0!</v>
      </c>
      <c r="BM232" s="62">
        <v>0</v>
      </c>
      <c r="BN232" s="62">
        <v>0</v>
      </c>
      <c r="BO232" s="62">
        <v>0</v>
      </c>
      <c r="BP232" s="62">
        <v>0</v>
      </c>
      <c r="BQ232" s="62">
        <v>0</v>
      </c>
      <c r="BR232" s="63" t="e">
        <f t="shared" si="115"/>
        <v>#DIV/0!</v>
      </c>
      <c r="BS232" s="62">
        <v>0</v>
      </c>
      <c r="BT232" s="62">
        <v>0</v>
      </c>
      <c r="BU232" s="62">
        <v>0</v>
      </c>
      <c r="BV232" s="62">
        <v>0</v>
      </c>
      <c r="BW232" s="62">
        <v>0</v>
      </c>
      <c r="BX232" s="63" t="e">
        <f t="shared" si="116"/>
        <v>#DIV/0!</v>
      </c>
      <c r="BY232" s="62">
        <v>0</v>
      </c>
      <c r="BZ232" s="62">
        <v>0</v>
      </c>
      <c r="CA232" s="62">
        <v>0</v>
      </c>
      <c r="CB232" s="62">
        <v>0</v>
      </c>
      <c r="CC232" s="62">
        <v>0</v>
      </c>
      <c r="CD232" s="63" t="e">
        <f t="shared" si="117"/>
        <v>#DIV/0!</v>
      </c>
      <c r="CE232" s="62">
        <v>0</v>
      </c>
      <c r="CF232" s="62">
        <v>0</v>
      </c>
      <c r="CG232" s="62">
        <v>0</v>
      </c>
      <c r="CH232" s="62">
        <v>0</v>
      </c>
      <c r="CI232" s="62">
        <v>0</v>
      </c>
      <c r="CJ232" s="63" t="e">
        <f t="shared" si="118"/>
        <v>#DIV/0!</v>
      </c>
      <c r="CK232" s="62">
        <v>0</v>
      </c>
      <c r="CL232" s="62">
        <v>0</v>
      </c>
      <c r="CM232" s="62">
        <v>0</v>
      </c>
      <c r="CN232" s="62">
        <v>0</v>
      </c>
      <c r="CO232" s="62">
        <v>0</v>
      </c>
      <c r="CP232" s="63" t="e">
        <f t="shared" si="119"/>
        <v>#DIV/0!</v>
      </c>
      <c r="CQ232" s="62">
        <v>0</v>
      </c>
      <c r="CR232" s="62">
        <v>0</v>
      </c>
      <c r="CS232" s="62">
        <v>0</v>
      </c>
      <c r="CT232" s="62">
        <v>0</v>
      </c>
      <c r="CU232" s="62">
        <v>0</v>
      </c>
      <c r="CV232" s="63" t="e">
        <f t="shared" si="120"/>
        <v>#DIV/0!</v>
      </c>
      <c r="CW232" s="62">
        <v>0</v>
      </c>
      <c r="CX232" s="62">
        <v>0</v>
      </c>
      <c r="CY232" s="62">
        <v>0</v>
      </c>
      <c r="CZ232" s="62">
        <v>0</v>
      </c>
      <c r="DA232" s="62">
        <v>0</v>
      </c>
      <c r="DB232" s="63" t="e">
        <f t="shared" si="121"/>
        <v>#DIV/0!</v>
      </c>
      <c r="DC232" s="62">
        <v>0</v>
      </c>
      <c r="DD232" s="62">
        <v>0</v>
      </c>
    </row>
    <row r="233" spans="1:108" ht="26.45" customHeight="1" x14ac:dyDescent="0.2">
      <c r="A233" s="49">
        <v>2.6</v>
      </c>
      <c r="B233" s="66" t="s">
        <v>497</v>
      </c>
      <c r="C233" s="85">
        <f t="shared" si="98"/>
        <v>140</v>
      </c>
      <c r="D233" s="67" t="s">
        <v>498</v>
      </c>
      <c r="E233" s="68" t="s">
        <v>22</v>
      </c>
      <c r="F233" s="69">
        <v>0</v>
      </c>
      <c r="G233" s="70">
        <v>0</v>
      </c>
      <c r="H233" s="71" t="e">
        <f t="shared" si="99"/>
        <v>#DIV/0!</v>
      </c>
      <c r="I233" s="69">
        <v>0</v>
      </c>
      <c r="J233" s="70">
        <v>0</v>
      </c>
      <c r="K233" s="71" t="e">
        <f t="shared" si="100"/>
        <v>#DIV/0!</v>
      </c>
      <c r="L233" s="69">
        <v>0</v>
      </c>
      <c r="M233" s="70">
        <v>0</v>
      </c>
      <c r="N233" s="71" t="e">
        <f t="shared" si="101"/>
        <v>#DIV/0!</v>
      </c>
      <c r="O233" s="69">
        <v>0</v>
      </c>
      <c r="P233" s="70">
        <v>0</v>
      </c>
      <c r="Q233" s="71" t="e">
        <f t="shared" si="102"/>
        <v>#DIV/0!</v>
      </c>
      <c r="R233" s="69">
        <v>0</v>
      </c>
      <c r="S233" s="70">
        <v>0</v>
      </c>
      <c r="T233" s="71" t="e">
        <f t="shared" si="103"/>
        <v>#DIV/0!</v>
      </c>
      <c r="U233" s="69">
        <v>0</v>
      </c>
      <c r="V233" s="70">
        <v>0</v>
      </c>
      <c r="W233" s="71" t="e">
        <f t="shared" si="104"/>
        <v>#DIV/0!</v>
      </c>
      <c r="X233" s="69">
        <v>0</v>
      </c>
      <c r="Y233" s="70">
        <v>0</v>
      </c>
      <c r="Z233" s="71" t="e">
        <f t="shared" si="105"/>
        <v>#DIV/0!</v>
      </c>
      <c r="AA233" s="69">
        <v>0</v>
      </c>
      <c r="AB233" s="70">
        <v>0</v>
      </c>
      <c r="AC233" s="71" t="e">
        <f t="shared" si="106"/>
        <v>#DIV/0!</v>
      </c>
      <c r="AD233" s="69">
        <v>0</v>
      </c>
      <c r="AE233" s="70">
        <v>0</v>
      </c>
      <c r="AF233" s="71" t="e">
        <f t="shared" si="107"/>
        <v>#DIV/0!</v>
      </c>
      <c r="AG233" s="69">
        <v>0</v>
      </c>
      <c r="AH233" s="70">
        <v>0</v>
      </c>
      <c r="AI233" s="71" t="e">
        <f t="shared" si="108"/>
        <v>#DIV/0!</v>
      </c>
      <c r="AJ233" s="69">
        <v>0</v>
      </c>
      <c r="AK233" s="70">
        <v>0</v>
      </c>
      <c r="AL233" s="71" t="e">
        <f t="shared" si="109"/>
        <v>#DIV/0!</v>
      </c>
      <c r="AM233" s="57">
        <v>0</v>
      </c>
      <c r="AN233" s="58"/>
      <c r="AO233" s="64">
        <f t="shared" si="110"/>
        <v>0</v>
      </c>
      <c r="AP233" s="65">
        <f t="shared" si="110"/>
        <v>0</v>
      </c>
      <c r="AR233" s="62">
        <v>0</v>
      </c>
      <c r="AS233" s="62">
        <v>0</v>
      </c>
      <c r="AT233" s="63" t="e">
        <f t="shared" si="111"/>
        <v>#DIV/0!</v>
      </c>
      <c r="AU233" s="62">
        <v>0</v>
      </c>
      <c r="AV233" s="62">
        <v>0</v>
      </c>
      <c r="AW233" s="62">
        <v>0</v>
      </c>
      <c r="AX233" s="62">
        <v>0</v>
      </c>
      <c r="AY233" s="62">
        <v>0</v>
      </c>
      <c r="AZ233" s="63" t="e">
        <f t="shared" si="112"/>
        <v>#DIV/0!</v>
      </c>
      <c r="BA233" s="62">
        <v>0</v>
      </c>
      <c r="BB233" s="62">
        <v>0</v>
      </c>
      <c r="BC233" s="62">
        <v>0</v>
      </c>
      <c r="BD233" s="62">
        <v>0</v>
      </c>
      <c r="BE233" s="62">
        <v>0</v>
      </c>
      <c r="BF233" s="63" t="e">
        <f t="shared" si="113"/>
        <v>#DIV/0!</v>
      </c>
      <c r="BG233" s="62">
        <v>0</v>
      </c>
      <c r="BH233" s="62">
        <v>0</v>
      </c>
      <c r="BI233" s="62">
        <v>0</v>
      </c>
      <c r="BJ233" s="62">
        <v>0</v>
      </c>
      <c r="BK233" s="62">
        <v>0</v>
      </c>
      <c r="BL233" s="63" t="e">
        <f t="shared" si="114"/>
        <v>#DIV/0!</v>
      </c>
      <c r="BM233" s="62">
        <v>0</v>
      </c>
      <c r="BN233" s="62">
        <v>0</v>
      </c>
      <c r="BO233" s="62">
        <v>0</v>
      </c>
      <c r="BP233" s="62">
        <v>0</v>
      </c>
      <c r="BQ233" s="62">
        <v>0</v>
      </c>
      <c r="BR233" s="63" t="e">
        <f t="shared" si="115"/>
        <v>#DIV/0!</v>
      </c>
      <c r="BS233" s="62">
        <v>0</v>
      </c>
      <c r="BT233" s="62">
        <v>0</v>
      </c>
      <c r="BU233" s="62">
        <v>0</v>
      </c>
      <c r="BV233" s="62">
        <v>0</v>
      </c>
      <c r="BW233" s="62">
        <v>0</v>
      </c>
      <c r="BX233" s="63" t="e">
        <f t="shared" si="116"/>
        <v>#DIV/0!</v>
      </c>
      <c r="BY233" s="62">
        <v>0</v>
      </c>
      <c r="BZ233" s="62">
        <v>0</v>
      </c>
      <c r="CA233" s="62">
        <v>0</v>
      </c>
      <c r="CB233" s="62">
        <v>0</v>
      </c>
      <c r="CC233" s="62">
        <v>0</v>
      </c>
      <c r="CD233" s="63" t="e">
        <f t="shared" si="117"/>
        <v>#DIV/0!</v>
      </c>
      <c r="CE233" s="62">
        <v>0</v>
      </c>
      <c r="CF233" s="62">
        <v>0</v>
      </c>
      <c r="CG233" s="62">
        <v>0</v>
      </c>
      <c r="CH233" s="62">
        <v>-1</v>
      </c>
      <c r="CI233" s="62">
        <v>0</v>
      </c>
      <c r="CJ233" s="63" t="e">
        <f t="shared" si="118"/>
        <v>#DIV/0!</v>
      </c>
      <c r="CK233" s="62">
        <v>0</v>
      </c>
      <c r="CL233" s="62">
        <v>0</v>
      </c>
      <c r="CM233" s="62">
        <v>0</v>
      </c>
      <c r="CN233" s="62">
        <v>0</v>
      </c>
      <c r="CO233" s="62">
        <v>0</v>
      </c>
      <c r="CP233" s="63" t="e">
        <f t="shared" si="119"/>
        <v>#DIV/0!</v>
      </c>
      <c r="CQ233" s="62">
        <v>0</v>
      </c>
      <c r="CR233" s="62">
        <v>0</v>
      </c>
      <c r="CS233" s="62">
        <v>0</v>
      </c>
      <c r="CT233" s="62">
        <v>0</v>
      </c>
      <c r="CU233" s="62">
        <v>0</v>
      </c>
      <c r="CV233" s="63" t="e">
        <f t="shared" si="120"/>
        <v>#DIV/0!</v>
      </c>
      <c r="CW233" s="62">
        <v>0</v>
      </c>
      <c r="CX233" s="62">
        <v>0</v>
      </c>
      <c r="CY233" s="62">
        <v>0</v>
      </c>
      <c r="CZ233" s="62">
        <v>0</v>
      </c>
      <c r="DA233" s="62">
        <v>0</v>
      </c>
      <c r="DB233" s="63" t="e">
        <f t="shared" si="121"/>
        <v>#DIV/0!</v>
      </c>
      <c r="DC233" s="62">
        <v>0</v>
      </c>
      <c r="DD233" s="62">
        <v>0</v>
      </c>
    </row>
    <row r="234" spans="1:108" ht="26.45" customHeight="1" x14ac:dyDescent="0.2">
      <c r="A234" s="49">
        <v>179.02199999999999</v>
      </c>
      <c r="B234" s="66" t="s">
        <v>499</v>
      </c>
      <c r="C234" s="85">
        <f t="shared" si="98"/>
        <v>141</v>
      </c>
      <c r="D234" s="67" t="s">
        <v>500</v>
      </c>
      <c r="E234" s="68"/>
      <c r="F234" s="69">
        <v>0</v>
      </c>
      <c r="G234" s="70">
        <v>0</v>
      </c>
      <c r="H234" s="71" t="e">
        <f t="shared" si="99"/>
        <v>#DIV/0!</v>
      </c>
      <c r="I234" s="69">
        <v>0</v>
      </c>
      <c r="J234" s="70">
        <v>0</v>
      </c>
      <c r="K234" s="71" t="e">
        <f t="shared" si="100"/>
        <v>#DIV/0!</v>
      </c>
      <c r="L234" s="69">
        <v>0</v>
      </c>
      <c r="M234" s="70">
        <v>0</v>
      </c>
      <c r="N234" s="71" t="e">
        <f t="shared" si="101"/>
        <v>#DIV/0!</v>
      </c>
      <c r="O234" s="69">
        <v>0</v>
      </c>
      <c r="P234" s="70">
        <v>0</v>
      </c>
      <c r="Q234" s="71" t="e">
        <f t="shared" si="102"/>
        <v>#DIV/0!</v>
      </c>
      <c r="R234" s="69">
        <v>0</v>
      </c>
      <c r="S234" s="70">
        <v>0</v>
      </c>
      <c r="T234" s="71" t="e">
        <f t="shared" si="103"/>
        <v>#DIV/0!</v>
      </c>
      <c r="U234" s="69">
        <v>0</v>
      </c>
      <c r="V234" s="70">
        <v>0</v>
      </c>
      <c r="W234" s="71" t="e">
        <f t="shared" si="104"/>
        <v>#DIV/0!</v>
      </c>
      <c r="X234" s="69">
        <v>0</v>
      </c>
      <c r="Y234" s="70">
        <v>0</v>
      </c>
      <c r="Z234" s="71" t="e">
        <f t="shared" si="105"/>
        <v>#DIV/0!</v>
      </c>
      <c r="AA234" s="69">
        <v>0</v>
      </c>
      <c r="AB234" s="70">
        <v>0</v>
      </c>
      <c r="AC234" s="71" t="e">
        <f t="shared" si="106"/>
        <v>#DIV/0!</v>
      </c>
      <c r="AD234" s="69">
        <v>0</v>
      </c>
      <c r="AE234" s="70">
        <v>0</v>
      </c>
      <c r="AF234" s="71" t="e">
        <f t="shared" si="107"/>
        <v>#DIV/0!</v>
      </c>
      <c r="AG234" s="69">
        <v>0</v>
      </c>
      <c r="AH234" s="70">
        <v>0</v>
      </c>
      <c r="AI234" s="71" t="e">
        <f t="shared" si="108"/>
        <v>#DIV/0!</v>
      </c>
      <c r="AJ234" s="69">
        <v>0</v>
      </c>
      <c r="AK234" s="70">
        <v>0</v>
      </c>
      <c r="AL234" s="71" t="e">
        <f t="shared" si="109"/>
        <v>#DIV/0!</v>
      </c>
      <c r="AM234" s="57">
        <v>0</v>
      </c>
      <c r="AN234" s="58"/>
      <c r="AO234" s="64">
        <f t="shared" si="110"/>
        <v>0</v>
      </c>
      <c r="AP234" s="65">
        <f t="shared" si="110"/>
        <v>0</v>
      </c>
      <c r="AR234" s="62">
        <v>0</v>
      </c>
      <c r="AS234" s="62">
        <v>0</v>
      </c>
      <c r="AT234" s="63" t="e">
        <f t="shared" si="111"/>
        <v>#DIV/0!</v>
      </c>
      <c r="AU234" s="62">
        <v>0</v>
      </c>
      <c r="AV234" s="62">
        <v>0</v>
      </c>
      <c r="AW234" s="62">
        <v>0</v>
      </c>
      <c r="AX234" s="62">
        <v>0</v>
      </c>
      <c r="AY234" s="62">
        <v>0</v>
      </c>
      <c r="AZ234" s="63" t="e">
        <f t="shared" si="112"/>
        <v>#DIV/0!</v>
      </c>
      <c r="BA234" s="62">
        <v>0</v>
      </c>
      <c r="BB234" s="62">
        <v>0</v>
      </c>
      <c r="BC234" s="62">
        <v>0</v>
      </c>
      <c r="BD234" s="62">
        <v>0</v>
      </c>
      <c r="BE234" s="62">
        <v>0</v>
      </c>
      <c r="BF234" s="63" t="e">
        <f t="shared" si="113"/>
        <v>#DIV/0!</v>
      </c>
      <c r="BG234" s="62">
        <v>0</v>
      </c>
      <c r="BH234" s="62">
        <v>0</v>
      </c>
      <c r="BI234" s="62">
        <v>0</v>
      </c>
      <c r="BJ234" s="62">
        <v>0</v>
      </c>
      <c r="BK234" s="62">
        <v>0</v>
      </c>
      <c r="BL234" s="63" t="e">
        <f t="shared" si="114"/>
        <v>#DIV/0!</v>
      </c>
      <c r="BM234" s="62">
        <v>0</v>
      </c>
      <c r="BN234" s="62">
        <v>0</v>
      </c>
      <c r="BO234" s="62">
        <v>0</v>
      </c>
      <c r="BP234" s="62">
        <v>0</v>
      </c>
      <c r="BQ234" s="62">
        <v>0</v>
      </c>
      <c r="BR234" s="63" t="e">
        <f t="shared" si="115"/>
        <v>#DIV/0!</v>
      </c>
      <c r="BS234" s="62">
        <v>0</v>
      </c>
      <c r="BT234" s="62">
        <v>0</v>
      </c>
      <c r="BU234" s="62">
        <v>0</v>
      </c>
      <c r="BV234" s="62">
        <v>0</v>
      </c>
      <c r="BW234" s="62">
        <v>0</v>
      </c>
      <c r="BX234" s="63" t="e">
        <f t="shared" si="116"/>
        <v>#DIV/0!</v>
      </c>
      <c r="BY234" s="62">
        <v>0</v>
      </c>
      <c r="BZ234" s="62">
        <v>0</v>
      </c>
      <c r="CA234" s="62">
        <v>0</v>
      </c>
      <c r="CB234" s="62">
        <v>0</v>
      </c>
      <c r="CC234" s="62">
        <v>0</v>
      </c>
      <c r="CD234" s="63" t="e">
        <f t="shared" si="117"/>
        <v>#DIV/0!</v>
      </c>
      <c r="CE234" s="62">
        <v>0</v>
      </c>
      <c r="CF234" s="62">
        <v>0</v>
      </c>
      <c r="CG234" s="62">
        <v>0</v>
      </c>
      <c r="CH234" s="62">
        <v>0</v>
      </c>
      <c r="CI234" s="62">
        <v>0</v>
      </c>
      <c r="CJ234" s="63" t="e">
        <f t="shared" si="118"/>
        <v>#DIV/0!</v>
      </c>
      <c r="CK234" s="62">
        <v>0</v>
      </c>
      <c r="CL234" s="62">
        <v>0</v>
      </c>
      <c r="CM234" s="62">
        <v>0</v>
      </c>
      <c r="CN234" s="62">
        <v>0</v>
      </c>
      <c r="CO234" s="62">
        <v>0</v>
      </c>
      <c r="CP234" s="63" t="e">
        <f t="shared" si="119"/>
        <v>#DIV/0!</v>
      </c>
      <c r="CQ234" s="62">
        <v>0</v>
      </c>
      <c r="CR234" s="62">
        <v>0</v>
      </c>
      <c r="CS234" s="62">
        <v>0</v>
      </c>
      <c r="CT234" s="62">
        <v>0</v>
      </c>
      <c r="CU234" s="62">
        <v>0</v>
      </c>
      <c r="CV234" s="63" t="e">
        <f t="shared" si="120"/>
        <v>#DIV/0!</v>
      </c>
      <c r="CW234" s="62">
        <v>0</v>
      </c>
      <c r="CX234" s="62">
        <v>0</v>
      </c>
      <c r="CY234" s="62">
        <v>0</v>
      </c>
      <c r="CZ234" s="62">
        <v>0</v>
      </c>
      <c r="DA234" s="62">
        <v>0</v>
      </c>
      <c r="DB234" s="63" t="e">
        <f t="shared" si="121"/>
        <v>#DIV/0!</v>
      </c>
      <c r="DC234" s="62">
        <v>0</v>
      </c>
      <c r="DD234" s="62">
        <v>0</v>
      </c>
    </row>
    <row r="235" spans="1:108" ht="26.45" customHeight="1" x14ac:dyDescent="0.2">
      <c r="A235" s="49">
        <v>41.655999999999999</v>
      </c>
      <c r="B235" s="66" t="s">
        <v>501</v>
      </c>
      <c r="C235" s="85">
        <f t="shared" si="98"/>
        <v>142</v>
      </c>
      <c r="D235" s="67" t="s">
        <v>502</v>
      </c>
      <c r="E235" s="68"/>
      <c r="F235" s="69">
        <v>0</v>
      </c>
      <c r="G235" s="70">
        <v>0</v>
      </c>
      <c r="H235" s="71" t="e">
        <f t="shared" si="99"/>
        <v>#DIV/0!</v>
      </c>
      <c r="I235" s="69">
        <v>0</v>
      </c>
      <c r="J235" s="70">
        <v>0</v>
      </c>
      <c r="K235" s="71" t="e">
        <f t="shared" si="100"/>
        <v>#DIV/0!</v>
      </c>
      <c r="L235" s="69">
        <v>0</v>
      </c>
      <c r="M235" s="70">
        <v>0</v>
      </c>
      <c r="N235" s="71" t="e">
        <f t="shared" si="101"/>
        <v>#DIV/0!</v>
      </c>
      <c r="O235" s="69">
        <v>0</v>
      </c>
      <c r="P235" s="70">
        <v>0</v>
      </c>
      <c r="Q235" s="71" t="e">
        <f t="shared" si="102"/>
        <v>#DIV/0!</v>
      </c>
      <c r="R235" s="69">
        <v>0</v>
      </c>
      <c r="S235" s="70">
        <v>0</v>
      </c>
      <c r="T235" s="71" t="e">
        <f t="shared" si="103"/>
        <v>#DIV/0!</v>
      </c>
      <c r="U235" s="69">
        <v>0</v>
      </c>
      <c r="V235" s="70">
        <v>0</v>
      </c>
      <c r="W235" s="71" t="e">
        <f t="shared" si="104"/>
        <v>#DIV/0!</v>
      </c>
      <c r="X235" s="69">
        <v>0</v>
      </c>
      <c r="Y235" s="70">
        <v>0</v>
      </c>
      <c r="Z235" s="71" t="e">
        <f t="shared" si="105"/>
        <v>#DIV/0!</v>
      </c>
      <c r="AA235" s="69">
        <v>0</v>
      </c>
      <c r="AB235" s="70">
        <v>0</v>
      </c>
      <c r="AC235" s="71" t="e">
        <f t="shared" si="106"/>
        <v>#DIV/0!</v>
      </c>
      <c r="AD235" s="69">
        <v>0</v>
      </c>
      <c r="AE235" s="70">
        <v>0</v>
      </c>
      <c r="AF235" s="71" t="e">
        <f t="shared" si="107"/>
        <v>#DIV/0!</v>
      </c>
      <c r="AG235" s="69">
        <v>0</v>
      </c>
      <c r="AH235" s="70">
        <v>0</v>
      </c>
      <c r="AI235" s="71" t="e">
        <f t="shared" si="108"/>
        <v>#DIV/0!</v>
      </c>
      <c r="AJ235" s="69">
        <v>0</v>
      </c>
      <c r="AK235" s="70">
        <v>0</v>
      </c>
      <c r="AL235" s="71" t="e">
        <f t="shared" si="109"/>
        <v>#DIV/0!</v>
      </c>
      <c r="AM235" s="57">
        <v>0</v>
      </c>
      <c r="AN235" s="58"/>
      <c r="AO235" s="64">
        <f t="shared" si="110"/>
        <v>0</v>
      </c>
      <c r="AP235" s="65">
        <f t="shared" si="110"/>
        <v>0</v>
      </c>
      <c r="AR235" s="62">
        <v>0</v>
      </c>
      <c r="AS235" s="62">
        <v>0</v>
      </c>
      <c r="AT235" s="63" t="e">
        <f t="shared" si="111"/>
        <v>#DIV/0!</v>
      </c>
      <c r="AU235" s="62">
        <v>0</v>
      </c>
      <c r="AV235" s="62">
        <v>0</v>
      </c>
      <c r="AW235" s="62">
        <v>0</v>
      </c>
      <c r="AX235" s="62">
        <v>0</v>
      </c>
      <c r="AY235" s="62">
        <v>0</v>
      </c>
      <c r="AZ235" s="63" t="e">
        <f t="shared" si="112"/>
        <v>#DIV/0!</v>
      </c>
      <c r="BA235" s="62">
        <v>0</v>
      </c>
      <c r="BB235" s="62">
        <v>0</v>
      </c>
      <c r="BC235" s="62">
        <v>0</v>
      </c>
      <c r="BD235" s="62">
        <v>0</v>
      </c>
      <c r="BE235" s="62">
        <v>0</v>
      </c>
      <c r="BF235" s="63" t="e">
        <f t="shared" si="113"/>
        <v>#DIV/0!</v>
      </c>
      <c r="BG235" s="62">
        <v>0</v>
      </c>
      <c r="BH235" s="62">
        <v>0</v>
      </c>
      <c r="BI235" s="62">
        <v>0</v>
      </c>
      <c r="BJ235" s="62">
        <v>0</v>
      </c>
      <c r="BK235" s="62">
        <v>0</v>
      </c>
      <c r="BL235" s="63" t="e">
        <f t="shared" si="114"/>
        <v>#DIV/0!</v>
      </c>
      <c r="BM235" s="62">
        <v>0</v>
      </c>
      <c r="BN235" s="62">
        <v>0</v>
      </c>
      <c r="BO235" s="62">
        <v>0</v>
      </c>
      <c r="BP235" s="62">
        <v>0</v>
      </c>
      <c r="BQ235" s="62">
        <v>0</v>
      </c>
      <c r="BR235" s="63" t="e">
        <f t="shared" si="115"/>
        <v>#DIV/0!</v>
      </c>
      <c r="BS235" s="62">
        <v>0</v>
      </c>
      <c r="BT235" s="62">
        <v>0</v>
      </c>
      <c r="BU235" s="62">
        <v>0</v>
      </c>
      <c r="BV235" s="62">
        <v>0</v>
      </c>
      <c r="BW235" s="62">
        <v>0</v>
      </c>
      <c r="BX235" s="63" t="e">
        <f t="shared" si="116"/>
        <v>#DIV/0!</v>
      </c>
      <c r="BY235" s="62">
        <v>0</v>
      </c>
      <c r="BZ235" s="62">
        <v>0</v>
      </c>
      <c r="CA235" s="62">
        <v>0</v>
      </c>
      <c r="CB235" s="62">
        <v>0</v>
      </c>
      <c r="CC235" s="62">
        <v>0</v>
      </c>
      <c r="CD235" s="63" t="e">
        <f t="shared" si="117"/>
        <v>#DIV/0!</v>
      </c>
      <c r="CE235" s="62">
        <v>0</v>
      </c>
      <c r="CF235" s="62">
        <v>0</v>
      </c>
      <c r="CG235" s="62">
        <v>0</v>
      </c>
      <c r="CH235" s="62">
        <v>0</v>
      </c>
      <c r="CI235" s="62">
        <v>0</v>
      </c>
      <c r="CJ235" s="63" t="e">
        <f t="shared" si="118"/>
        <v>#DIV/0!</v>
      </c>
      <c r="CK235" s="62">
        <v>0</v>
      </c>
      <c r="CL235" s="62">
        <v>0</v>
      </c>
      <c r="CM235" s="62">
        <v>0</v>
      </c>
      <c r="CN235" s="62">
        <v>0</v>
      </c>
      <c r="CO235" s="62">
        <v>0</v>
      </c>
      <c r="CP235" s="63" t="e">
        <f t="shared" si="119"/>
        <v>#DIV/0!</v>
      </c>
      <c r="CQ235" s="62">
        <v>0</v>
      </c>
      <c r="CR235" s="62">
        <v>0</v>
      </c>
      <c r="CS235" s="62">
        <v>0</v>
      </c>
      <c r="CT235" s="62">
        <v>0</v>
      </c>
      <c r="CU235" s="62">
        <v>0</v>
      </c>
      <c r="CV235" s="63" t="e">
        <f t="shared" si="120"/>
        <v>#DIV/0!</v>
      </c>
      <c r="CW235" s="62">
        <v>0</v>
      </c>
      <c r="CX235" s="62">
        <v>0</v>
      </c>
      <c r="CY235" s="62">
        <v>0</v>
      </c>
      <c r="CZ235" s="62">
        <v>0</v>
      </c>
      <c r="DA235" s="62">
        <v>0</v>
      </c>
      <c r="DB235" s="63" t="e">
        <f t="shared" si="121"/>
        <v>#DIV/0!</v>
      </c>
      <c r="DC235" s="62">
        <v>0</v>
      </c>
      <c r="DD235" s="62">
        <v>0</v>
      </c>
    </row>
    <row r="236" spans="1:108" ht="26.45" customHeight="1" x14ac:dyDescent="0.2">
      <c r="A236" s="49">
        <v>4.8</v>
      </c>
      <c r="B236" s="66" t="s">
        <v>503</v>
      </c>
      <c r="C236" s="85">
        <f t="shared" si="98"/>
        <v>143</v>
      </c>
      <c r="D236" s="67" t="s">
        <v>504</v>
      </c>
      <c r="E236" s="68" t="s">
        <v>22</v>
      </c>
      <c r="F236" s="69">
        <v>0</v>
      </c>
      <c r="G236" s="70">
        <v>0</v>
      </c>
      <c r="H236" s="71" t="e">
        <f t="shared" si="99"/>
        <v>#DIV/0!</v>
      </c>
      <c r="I236" s="69">
        <v>0</v>
      </c>
      <c r="J236" s="70">
        <v>0</v>
      </c>
      <c r="K236" s="71" t="e">
        <f t="shared" si="100"/>
        <v>#DIV/0!</v>
      </c>
      <c r="L236" s="69">
        <v>0</v>
      </c>
      <c r="M236" s="70">
        <v>0</v>
      </c>
      <c r="N236" s="71" t="e">
        <f t="shared" si="101"/>
        <v>#DIV/0!</v>
      </c>
      <c r="O236" s="69">
        <v>0</v>
      </c>
      <c r="P236" s="70">
        <v>0</v>
      </c>
      <c r="Q236" s="71" t="e">
        <f t="shared" si="102"/>
        <v>#DIV/0!</v>
      </c>
      <c r="R236" s="69">
        <v>0</v>
      </c>
      <c r="S236" s="70">
        <v>0</v>
      </c>
      <c r="T236" s="71" t="e">
        <f t="shared" si="103"/>
        <v>#DIV/0!</v>
      </c>
      <c r="U236" s="69">
        <v>0</v>
      </c>
      <c r="V236" s="70">
        <v>0</v>
      </c>
      <c r="W236" s="71" t="e">
        <f t="shared" si="104"/>
        <v>#DIV/0!</v>
      </c>
      <c r="X236" s="69">
        <v>0</v>
      </c>
      <c r="Y236" s="70">
        <v>0</v>
      </c>
      <c r="Z236" s="71" t="e">
        <f t="shared" si="105"/>
        <v>#DIV/0!</v>
      </c>
      <c r="AA236" s="69">
        <v>0</v>
      </c>
      <c r="AB236" s="70">
        <v>0</v>
      </c>
      <c r="AC236" s="71" t="e">
        <f t="shared" si="106"/>
        <v>#DIV/0!</v>
      </c>
      <c r="AD236" s="69">
        <v>0</v>
      </c>
      <c r="AE236" s="70">
        <v>0</v>
      </c>
      <c r="AF236" s="71" t="e">
        <f t="shared" si="107"/>
        <v>#DIV/0!</v>
      </c>
      <c r="AG236" s="69">
        <v>0</v>
      </c>
      <c r="AH236" s="70">
        <v>0</v>
      </c>
      <c r="AI236" s="71" t="e">
        <f t="shared" si="108"/>
        <v>#DIV/0!</v>
      </c>
      <c r="AJ236" s="69">
        <v>0</v>
      </c>
      <c r="AK236" s="70">
        <v>0</v>
      </c>
      <c r="AL236" s="71" t="e">
        <f t="shared" si="109"/>
        <v>#DIV/0!</v>
      </c>
      <c r="AM236" s="57">
        <v>0</v>
      </c>
      <c r="AN236" s="58"/>
      <c r="AO236" s="64">
        <f t="shared" si="110"/>
        <v>0</v>
      </c>
      <c r="AP236" s="65">
        <f t="shared" si="110"/>
        <v>0</v>
      </c>
      <c r="AR236" s="62">
        <v>0</v>
      </c>
      <c r="AS236" s="62">
        <v>0</v>
      </c>
      <c r="AT236" s="63" t="e">
        <f t="shared" si="111"/>
        <v>#DIV/0!</v>
      </c>
      <c r="AU236" s="62">
        <v>0</v>
      </c>
      <c r="AV236" s="62">
        <v>0</v>
      </c>
      <c r="AW236" s="62">
        <v>0</v>
      </c>
      <c r="AX236" s="62">
        <v>0</v>
      </c>
      <c r="AY236" s="62">
        <v>0</v>
      </c>
      <c r="AZ236" s="63" t="e">
        <f t="shared" si="112"/>
        <v>#DIV/0!</v>
      </c>
      <c r="BA236" s="62">
        <v>0</v>
      </c>
      <c r="BB236" s="62">
        <v>0</v>
      </c>
      <c r="BC236" s="62">
        <v>0</v>
      </c>
      <c r="BD236" s="62">
        <v>0</v>
      </c>
      <c r="BE236" s="62">
        <v>0</v>
      </c>
      <c r="BF236" s="63" t="e">
        <f t="shared" si="113"/>
        <v>#DIV/0!</v>
      </c>
      <c r="BG236" s="62">
        <v>0</v>
      </c>
      <c r="BH236" s="62">
        <v>0</v>
      </c>
      <c r="BI236" s="62">
        <v>0</v>
      </c>
      <c r="BJ236" s="62">
        <v>0</v>
      </c>
      <c r="BK236" s="62">
        <v>0</v>
      </c>
      <c r="BL236" s="63" t="e">
        <f t="shared" si="114"/>
        <v>#DIV/0!</v>
      </c>
      <c r="BM236" s="62">
        <v>0</v>
      </c>
      <c r="BN236" s="62">
        <v>0</v>
      </c>
      <c r="BO236" s="62">
        <v>0</v>
      </c>
      <c r="BP236" s="62">
        <v>0</v>
      </c>
      <c r="BQ236" s="62">
        <v>0</v>
      </c>
      <c r="BR236" s="63" t="e">
        <f t="shared" si="115"/>
        <v>#DIV/0!</v>
      </c>
      <c r="BS236" s="62">
        <v>0</v>
      </c>
      <c r="BT236" s="62">
        <v>0</v>
      </c>
      <c r="BU236" s="62">
        <v>0</v>
      </c>
      <c r="BV236" s="62">
        <v>-1</v>
      </c>
      <c r="BW236" s="62">
        <v>0</v>
      </c>
      <c r="BX236" s="63" t="e">
        <f t="shared" si="116"/>
        <v>#DIV/0!</v>
      </c>
      <c r="BY236" s="62">
        <v>0</v>
      </c>
      <c r="BZ236" s="62">
        <v>0</v>
      </c>
      <c r="CA236" s="62">
        <v>0</v>
      </c>
      <c r="CB236" s="62">
        <v>0</v>
      </c>
      <c r="CC236" s="62">
        <v>0</v>
      </c>
      <c r="CD236" s="63" t="e">
        <f t="shared" si="117"/>
        <v>#DIV/0!</v>
      </c>
      <c r="CE236" s="62">
        <v>0</v>
      </c>
      <c r="CF236" s="62">
        <v>0</v>
      </c>
      <c r="CG236" s="62">
        <v>0</v>
      </c>
      <c r="CH236" s="62">
        <v>0</v>
      </c>
      <c r="CI236" s="62">
        <v>0</v>
      </c>
      <c r="CJ236" s="63" t="e">
        <f t="shared" si="118"/>
        <v>#DIV/0!</v>
      </c>
      <c r="CK236" s="62">
        <v>0</v>
      </c>
      <c r="CL236" s="62">
        <v>0</v>
      </c>
      <c r="CM236" s="62">
        <v>0</v>
      </c>
      <c r="CN236" s="62">
        <v>-1</v>
      </c>
      <c r="CO236" s="62">
        <v>0</v>
      </c>
      <c r="CP236" s="63" t="e">
        <f t="shared" si="119"/>
        <v>#DIV/0!</v>
      </c>
      <c r="CQ236" s="62">
        <v>0</v>
      </c>
      <c r="CR236" s="62">
        <v>0</v>
      </c>
      <c r="CS236" s="62">
        <v>0</v>
      </c>
      <c r="CT236" s="62">
        <v>0</v>
      </c>
      <c r="CU236" s="62">
        <v>0</v>
      </c>
      <c r="CV236" s="63" t="e">
        <f t="shared" si="120"/>
        <v>#DIV/0!</v>
      </c>
      <c r="CW236" s="62">
        <v>0</v>
      </c>
      <c r="CX236" s="62">
        <v>0</v>
      </c>
      <c r="CY236" s="62">
        <v>0</v>
      </c>
      <c r="CZ236" s="62">
        <v>0</v>
      </c>
      <c r="DA236" s="62">
        <v>0</v>
      </c>
      <c r="DB236" s="63" t="e">
        <f t="shared" si="121"/>
        <v>#DIV/0!</v>
      </c>
      <c r="DC236" s="62">
        <v>0</v>
      </c>
      <c r="DD236" s="62">
        <v>0</v>
      </c>
    </row>
    <row r="237" spans="1:108" ht="26.45" customHeight="1" x14ac:dyDescent="0.2">
      <c r="A237" s="49">
        <v>6.5</v>
      </c>
      <c r="B237" s="66" t="s">
        <v>505</v>
      </c>
      <c r="C237" s="85">
        <f t="shared" si="98"/>
        <v>144</v>
      </c>
      <c r="D237" s="67" t="s">
        <v>506</v>
      </c>
      <c r="E237" s="68" t="s">
        <v>22</v>
      </c>
      <c r="F237" s="69">
        <v>0</v>
      </c>
      <c r="G237" s="70">
        <v>0</v>
      </c>
      <c r="H237" s="71" t="e">
        <f t="shared" si="99"/>
        <v>#DIV/0!</v>
      </c>
      <c r="I237" s="69">
        <v>0</v>
      </c>
      <c r="J237" s="70">
        <v>0</v>
      </c>
      <c r="K237" s="71" t="e">
        <f t="shared" si="100"/>
        <v>#DIV/0!</v>
      </c>
      <c r="L237" s="69">
        <v>0</v>
      </c>
      <c r="M237" s="70">
        <v>0</v>
      </c>
      <c r="N237" s="71" t="e">
        <f t="shared" si="101"/>
        <v>#DIV/0!</v>
      </c>
      <c r="O237" s="69">
        <v>0</v>
      </c>
      <c r="P237" s="70">
        <v>0</v>
      </c>
      <c r="Q237" s="71" t="e">
        <f t="shared" si="102"/>
        <v>#DIV/0!</v>
      </c>
      <c r="R237" s="69">
        <v>0</v>
      </c>
      <c r="S237" s="70">
        <v>0</v>
      </c>
      <c r="T237" s="71" t="e">
        <f t="shared" si="103"/>
        <v>#DIV/0!</v>
      </c>
      <c r="U237" s="69">
        <v>0</v>
      </c>
      <c r="V237" s="70">
        <v>0</v>
      </c>
      <c r="W237" s="71" t="e">
        <f t="shared" si="104"/>
        <v>#DIV/0!</v>
      </c>
      <c r="X237" s="69">
        <v>0</v>
      </c>
      <c r="Y237" s="70">
        <v>0</v>
      </c>
      <c r="Z237" s="71" t="e">
        <f t="shared" si="105"/>
        <v>#DIV/0!</v>
      </c>
      <c r="AA237" s="69">
        <v>0</v>
      </c>
      <c r="AB237" s="70">
        <v>0</v>
      </c>
      <c r="AC237" s="71" t="e">
        <f t="shared" si="106"/>
        <v>#DIV/0!</v>
      </c>
      <c r="AD237" s="69">
        <v>0</v>
      </c>
      <c r="AE237" s="70">
        <v>0</v>
      </c>
      <c r="AF237" s="71" t="e">
        <f t="shared" si="107"/>
        <v>#DIV/0!</v>
      </c>
      <c r="AG237" s="69">
        <v>0</v>
      </c>
      <c r="AH237" s="70">
        <v>0</v>
      </c>
      <c r="AI237" s="71" t="e">
        <f t="shared" si="108"/>
        <v>#DIV/0!</v>
      </c>
      <c r="AJ237" s="69">
        <v>0</v>
      </c>
      <c r="AK237" s="70">
        <v>0</v>
      </c>
      <c r="AL237" s="71" t="e">
        <f t="shared" si="109"/>
        <v>#DIV/0!</v>
      </c>
      <c r="AM237" s="57">
        <v>0</v>
      </c>
      <c r="AN237" s="58"/>
      <c r="AO237" s="64">
        <f t="shared" si="110"/>
        <v>0</v>
      </c>
      <c r="AP237" s="65">
        <f t="shared" si="110"/>
        <v>0</v>
      </c>
      <c r="AR237" s="62">
        <v>0</v>
      </c>
      <c r="AS237" s="62">
        <v>0</v>
      </c>
      <c r="AT237" s="63" t="e">
        <f t="shared" si="111"/>
        <v>#DIV/0!</v>
      </c>
      <c r="AU237" s="62">
        <v>0</v>
      </c>
      <c r="AV237" s="62">
        <v>0</v>
      </c>
      <c r="AW237" s="62">
        <v>0</v>
      </c>
      <c r="AX237" s="62">
        <v>0</v>
      </c>
      <c r="AY237" s="62">
        <v>0</v>
      </c>
      <c r="AZ237" s="63" t="e">
        <f t="shared" si="112"/>
        <v>#DIV/0!</v>
      </c>
      <c r="BA237" s="62">
        <v>0</v>
      </c>
      <c r="BB237" s="62">
        <v>0</v>
      </c>
      <c r="BC237" s="62">
        <v>0</v>
      </c>
      <c r="BD237" s="62">
        <v>0</v>
      </c>
      <c r="BE237" s="62">
        <v>0</v>
      </c>
      <c r="BF237" s="63" t="e">
        <f t="shared" si="113"/>
        <v>#DIV/0!</v>
      </c>
      <c r="BG237" s="62">
        <v>0</v>
      </c>
      <c r="BH237" s="62">
        <v>0</v>
      </c>
      <c r="BI237" s="62">
        <v>0</v>
      </c>
      <c r="BJ237" s="62">
        <v>0</v>
      </c>
      <c r="BK237" s="62">
        <v>0</v>
      </c>
      <c r="BL237" s="63" t="e">
        <f t="shared" si="114"/>
        <v>#DIV/0!</v>
      </c>
      <c r="BM237" s="62">
        <v>0</v>
      </c>
      <c r="BN237" s="62">
        <v>0</v>
      </c>
      <c r="BO237" s="62">
        <v>0</v>
      </c>
      <c r="BP237" s="62">
        <v>-1</v>
      </c>
      <c r="BQ237" s="62">
        <v>0</v>
      </c>
      <c r="BR237" s="63" t="e">
        <f t="shared" si="115"/>
        <v>#DIV/0!</v>
      </c>
      <c r="BS237" s="62">
        <v>0</v>
      </c>
      <c r="BT237" s="62">
        <v>0</v>
      </c>
      <c r="BU237" s="62">
        <v>0</v>
      </c>
      <c r="BV237" s="62">
        <v>0</v>
      </c>
      <c r="BW237" s="62">
        <v>0</v>
      </c>
      <c r="BX237" s="63" t="e">
        <f t="shared" si="116"/>
        <v>#DIV/0!</v>
      </c>
      <c r="BY237" s="62">
        <v>0</v>
      </c>
      <c r="BZ237" s="62">
        <v>0</v>
      </c>
      <c r="CA237" s="62">
        <v>0</v>
      </c>
      <c r="CB237" s="62">
        <v>0</v>
      </c>
      <c r="CC237" s="62">
        <v>0</v>
      </c>
      <c r="CD237" s="63" t="e">
        <f t="shared" si="117"/>
        <v>#DIV/0!</v>
      </c>
      <c r="CE237" s="62">
        <v>0</v>
      </c>
      <c r="CF237" s="62">
        <v>0</v>
      </c>
      <c r="CG237" s="62">
        <v>0</v>
      </c>
      <c r="CH237" s="62">
        <v>0</v>
      </c>
      <c r="CI237" s="62">
        <v>0</v>
      </c>
      <c r="CJ237" s="63" t="e">
        <f t="shared" si="118"/>
        <v>#DIV/0!</v>
      </c>
      <c r="CK237" s="62">
        <v>0</v>
      </c>
      <c r="CL237" s="62">
        <v>0</v>
      </c>
      <c r="CM237" s="62">
        <v>0</v>
      </c>
      <c r="CN237" s="62">
        <v>0</v>
      </c>
      <c r="CO237" s="62">
        <v>0</v>
      </c>
      <c r="CP237" s="63" t="e">
        <f t="shared" si="119"/>
        <v>#DIV/0!</v>
      </c>
      <c r="CQ237" s="62">
        <v>0</v>
      </c>
      <c r="CR237" s="62">
        <v>0</v>
      </c>
      <c r="CS237" s="62">
        <v>0</v>
      </c>
      <c r="CT237" s="62">
        <v>0</v>
      </c>
      <c r="CU237" s="62">
        <v>0</v>
      </c>
      <c r="CV237" s="63" t="e">
        <f t="shared" si="120"/>
        <v>#DIV/0!</v>
      </c>
      <c r="CW237" s="62">
        <v>0</v>
      </c>
      <c r="CX237" s="62">
        <v>0</v>
      </c>
      <c r="CY237" s="62">
        <v>0</v>
      </c>
      <c r="CZ237" s="62">
        <v>0</v>
      </c>
      <c r="DA237" s="62">
        <v>0</v>
      </c>
      <c r="DB237" s="63" t="e">
        <f t="shared" si="121"/>
        <v>#DIV/0!</v>
      </c>
      <c r="DC237" s="62">
        <v>0</v>
      </c>
      <c r="DD237" s="62">
        <v>0</v>
      </c>
    </row>
    <row r="238" spans="1:108" ht="26.45" customHeight="1" x14ac:dyDescent="0.2">
      <c r="A238" s="49">
        <v>5.2</v>
      </c>
      <c r="B238" s="66" t="s">
        <v>507</v>
      </c>
      <c r="C238" s="85">
        <f t="shared" si="98"/>
        <v>145</v>
      </c>
      <c r="D238" s="67" t="s">
        <v>508</v>
      </c>
      <c r="E238" s="68"/>
      <c r="F238" s="69">
        <v>0</v>
      </c>
      <c r="G238" s="70">
        <v>0</v>
      </c>
      <c r="H238" s="71" t="e">
        <f t="shared" si="99"/>
        <v>#DIV/0!</v>
      </c>
      <c r="I238" s="69">
        <v>0</v>
      </c>
      <c r="J238" s="70">
        <v>0</v>
      </c>
      <c r="K238" s="71" t="e">
        <f t="shared" si="100"/>
        <v>#DIV/0!</v>
      </c>
      <c r="L238" s="69">
        <v>0</v>
      </c>
      <c r="M238" s="70">
        <v>0</v>
      </c>
      <c r="N238" s="71" t="e">
        <f t="shared" si="101"/>
        <v>#DIV/0!</v>
      </c>
      <c r="O238" s="69">
        <v>0</v>
      </c>
      <c r="P238" s="70">
        <v>0</v>
      </c>
      <c r="Q238" s="71" t="e">
        <f t="shared" si="102"/>
        <v>#DIV/0!</v>
      </c>
      <c r="R238" s="69">
        <v>0</v>
      </c>
      <c r="S238" s="70">
        <v>0</v>
      </c>
      <c r="T238" s="71" t="e">
        <f t="shared" si="103"/>
        <v>#DIV/0!</v>
      </c>
      <c r="U238" s="69">
        <v>0</v>
      </c>
      <c r="V238" s="70">
        <v>0</v>
      </c>
      <c r="W238" s="71" t="e">
        <f t="shared" si="104"/>
        <v>#DIV/0!</v>
      </c>
      <c r="X238" s="69">
        <v>0</v>
      </c>
      <c r="Y238" s="70">
        <v>0</v>
      </c>
      <c r="Z238" s="71" t="e">
        <f t="shared" si="105"/>
        <v>#DIV/0!</v>
      </c>
      <c r="AA238" s="69">
        <v>0</v>
      </c>
      <c r="AB238" s="70">
        <v>0</v>
      </c>
      <c r="AC238" s="71" t="e">
        <f t="shared" si="106"/>
        <v>#DIV/0!</v>
      </c>
      <c r="AD238" s="69">
        <v>0</v>
      </c>
      <c r="AE238" s="70">
        <v>0</v>
      </c>
      <c r="AF238" s="71" t="e">
        <f t="shared" si="107"/>
        <v>#DIV/0!</v>
      </c>
      <c r="AG238" s="69">
        <v>0</v>
      </c>
      <c r="AH238" s="70">
        <v>0</v>
      </c>
      <c r="AI238" s="71" t="e">
        <f t="shared" si="108"/>
        <v>#DIV/0!</v>
      </c>
      <c r="AJ238" s="69">
        <v>0</v>
      </c>
      <c r="AK238" s="70">
        <v>0</v>
      </c>
      <c r="AL238" s="71" t="e">
        <f t="shared" si="109"/>
        <v>#DIV/0!</v>
      </c>
      <c r="AM238" s="57">
        <v>0</v>
      </c>
      <c r="AN238" s="58"/>
      <c r="AO238" s="64">
        <f t="shared" si="110"/>
        <v>0</v>
      </c>
      <c r="AP238" s="65">
        <f t="shared" si="110"/>
        <v>0</v>
      </c>
      <c r="AR238" s="62">
        <v>-9</v>
      </c>
      <c r="AS238" s="62">
        <v>0</v>
      </c>
      <c r="AT238" s="63" t="e">
        <f t="shared" si="111"/>
        <v>#DIV/0!</v>
      </c>
      <c r="AU238" s="62">
        <v>0</v>
      </c>
      <c r="AV238" s="62">
        <v>0</v>
      </c>
      <c r="AW238" s="62">
        <v>0</v>
      </c>
      <c r="AX238" s="62">
        <v>0</v>
      </c>
      <c r="AY238" s="62">
        <v>0</v>
      </c>
      <c r="AZ238" s="63" t="e">
        <f t="shared" si="112"/>
        <v>#DIV/0!</v>
      </c>
      <c r="BA238" s="62">
        <v>0</v>
      </c>
      <c r="BB238" s="62">
        <v>0</v>
      </c>
      <c r="BC238" s="62">
        <v>0</v>
      </c>
      <c r="BD238" s="62">
        <v>0</v>
      </c>
      <c r="BE238" s="62">
        <v>0</v>
      </c>
      <c r="BF238" s="63" t="e">
        <f t="shared" si="113"/>
        <v>#DIV/0!</v>
      </c>
      <c r="BG238" s="62">
        <v>0</v>
      </c>
      <c r="BH238" s="62">
        <v>0</v>
      </c>
      <c r="BI238" s="62">
        <v>0</v>
      </c>
      <c r="BJ238" s="62">
        <v>0</v>
      </c>
      <c r="BK238" s="62">
        <v>0</v>
      </c>
      <c r="BL238" s="63" t="e">
        <f t="shared" si="114"/>
        <v>#DIV/0!</v>
      </c>
      <c r="BM238" s="62">
        <v>0</v>
      </c>
      <c r="BN238" s="62">
        <v>0</v>
      </c>
      <c r="BO238" s="62">
        <v>0</v>
      </c>
      <c r="BP238" s="62">
        <v>0</v>
      </c>
      <c r="BQ238" s="62">
        <v>0</v>
      </c>
      <c r="BR238" s="63" t="e">
        <f t="shared" si="115"/>
        <v>#DIV/0!</v>
      </c>
      <c r="BS238" s="62">
        <v>0</v>
      </c>
      <c r="BT238" s="62">
        <v>0</v>
      </c>
      <c r="BU238" s="62">
        <v>0</v>
      </c>
      <c r="BV238" s="62">
        <v>0</v>
      </c>
      <c r="BW238" s="62">
        <v>0</v>
      </c>
      <c r="BX238" s="63" t="e">
        <f t="shared" si="116"/>
        <v>#DIV/0!</v>
      </c>
      <c r="BY238" s="62">
        <v>0</v>
      </c>
      <c r="BZ238" s="62">
        <v>0</v>
      </c>
      <c r="CA238" s="62">
        <v>0</v>
      </c>
      <c r="CB238" s="62">
        <v>0</v>
      </c>
      <c r="CC238" s="62">
        <v>0</v>
      </c>
      <c r="CD238" s="63" t="e">
        <f t="shared" si="117"/>
        <v>#DIV/0!</v>
      </c>
      <c r="CE238" s="62">
        <v>0</v>
      </c>
      <c r="CF238" s="62">
        <v>0</v>
      </c>
      <c r="CG238" s="62">
        <v>0</v>
      </c>
      <c r="CH238" s="62">
        <v>0</v>
      </c>
      <c r="CI238" s="62">
        <v>0</v>
      </c>
      <c r="CJ238" s="63" t="e">
        <f t="shared" si="118"/>
        <v>#DIV/0!</v>
      </c>
      <c r="CK238" s="62">
        <v>0</v>
      </c>
      <c r="CL238" s="62">
        <v>0</v>
      </c>
      <c r="CM238" s="62">
        <v>0</v>
      </c>
      <c r="CN238" s="62">
        <v>0</v>
      </c>
      <c r="CO238" s="62">
        <v>0</v>
      </c>
      <c r="CP238" s="63" t="e">
        <f t="shared" si="119"/>
        <v>#DIV/0!</v>
      </c>
      <c r="CQ238" s="62">
        <v>0</v>
      </c>
      <c r="CR238" s="62">
        <v>0</v>
      </c>
      <c r="CS238" s="62">
        <v>0</v>
      </c>
      <c r="CT238" s="62">
        <v>0</v>
      </c>
      <c r="CU238" s="62">
        <v>0</v>
      </c>
      <c r="CV238" s="63" t="e">
        <f t="shared" si="120"/>
        <v>#DIV/0!</v>
      </c>
      <c r="CW238" s="62">
        <v>0</v>
      </c>
      <c r="CX238" s="62">
        <v>0</v>
      </c>
      <c r="CY238" s="62">
        <v>0</v>
      </c>
      <c r="CZ238" s="62">
        <v>0</v>
      </c>
      <c r="DA238" s="62">
        <v>0</v>
      </c>
      <c r="DB238" s="63" t="e">
        <f t="shared" si="121"/>
        <v>#DIV/0!</v>
      </c>
      <c r="DC238" s="62">
        <v>0</v>
      </c>
      <c r="DD238" s="62">
        <v>0</v>
      </c>
    </row>
    <row r="239" spans="1:108" ht="26.45" customHeight="1" x14ac:dyDescent="0.2">
      <c r="A239" s="49">
        <v>410</v>
      </c>
      <c r="B239" s="66" t="s">
        <v>509</v>
      </c>
      <c r="C239" s="85">
        <f t="shared" si="98"/>
        <v>146</v>
      </c>
      <c r="D239" s="67" t="s">
        <v>510</v>
      </c>
      <c r="E239" s="68"/>
      <c r="F239" s="69">
        <v>0</v>
      </c>
      <c r="G239" s="70">
        <v>0</v>
      </c>
      <c r="H239" s="71" t="e">
        <f t="shared" si="99"/>
        <v>#DIV/0!</v>
      </c>
      <c r="I239" s="69">
        <v>0</v>
      </c>
      <c r="J239" s="70">
        <v>0</v>
      </c>
      <c r="K239" s="71" t="e">
        <f t="shared" si="100"/>
        <v>#DIV/0!</v>
      </c>
      <c r="L239" s="69">
        <v>0</v>
      </c>
      <c r="M239" s="70">
        <v>0</v>
      </c>
      <c r="N239" s="71" t="e">
        <f t="shared" si="101"/>
        <v>#DIV/0!</v>
      </c>
      <c r="O239" s="69">
        <v>0</v>
      </c>
      <c r="P239" s="70">
        <v>0</v>
      </c>
      <c r="Q239" s="71" t="e">
        <f t="shared" si="102"/>
        <v>#DIV/0!</v>
      </c>
      <c r="R239" s="69">
        <v>0</v>
      </c>
      <c r="S239" s="70">
        <v>0</v>
      </c>
      <c r="T239" s="71" t="e">
        <f t="shared" si="103"/>
        <v>#DIV/0!</v>
      </c>
      <c r="U239" s="69">
        <v>0</v>
      </c>
      <c r="V239" s="70">
        <v>0</v>
      </c>
      <c r="W239" s="71" t="e">
        <f t="shared" si="104"/>
        <v>#DIV/0!</v>
      </c>
      <c r="X239" s="69">
        <v>0</v>
      </c>
      <c r="Y239" s="70">
        <v>0</v>
      </c>
      <c r="Z239" s="71" t="e">
        <f t="shared" si="105"/>
        <v>#DIV/0!</v>
      </c>
      <c r="AA239" s="69">
        <v>0</v>
      </c>
      <c r="AB239" s="70">
        <v>0</v>
      </c>
      <c r="AC239" s="71" t="e">
        <f t="shared" si="106"/>
        <v>#DIV/0!</v>
      </c>
      <c r="AD239" s="69">
        <v>0</v>
      </c>
      <c r="AE239" s="70">
        <v>0</v>
      </c>
      <c r="AF239" s="71" t="e">
        <f t="shared" si="107"/>
        <v>#DIV/0!</v>
      </c>
      <c r="AG239" s="69">
        <v>0</v>
      </c>
      <c r="AH239" s="70">
        <v>0</v>
      </c>
      <c r="AI239" s="71" t="e">
        <f t="shared" si="108"/>
        <v>#DIV/0!</v>
      </c>
      <c r="AJ239" s="69">
        <v>0</v>
      </c>
      <c r="AK239" s="70">
        <v>0</v>
      </c>
      <c r="AL239" s="71" t="e">
        <f t="shared" si="109"/>
        <v>#DIV/0!</v>
      </c>
      <c r="AM239" s="57">
        <v>0</v>
      </c>
      <c r="AN239" s="58"/>
      <c r="AO239" s="64">
        <f t="shared" si="110"/>
        <v>0</v>
      </c>
      <c r="AP239" s="65">
        <f t="shared" si="110"/>
        <v>0</v>
      </c>
      <c r="AR239" s="62">
        <v>0</v>
      </c>
      <c r="AS239" s="62">
        <v>0</v>
      </c>
      <c r="AT239" s="63" t="e">
        <f t="shared" si="111"/>
        <v>#DIV/0!</v>
      </c>
      <c r="AU239" s="62">
        <v>0</v>
      </c>
      <c r="AV239" s="62">
        <v>0</v>
      </c>
      <c r="AW239" s="62">
        <v>0</v>
      </c>
      <c r="AX239" s="62">
        <v>0</v>
      </c>
      <c r="AY239" s="62">
        <v>0</v>
      </c>
      <c r="AZ239" s="63" t="e">
        <f t="shared" si="112"/>
        <v>#DIV/0!</v>
      </c>
      <c r="BA239" s="62">
        <v>0</v>
      </c>
      <c r="BB239" s="62">
        <v>0</v>
      </c>
      <c r="BC239" s="62">
        <v>0</v>
      </c>
      <c r="BD239" s="62">
        <v>0</v>
      </c>
      <c r="BE239" s="62">
        <v>0</v>
      </c>
      <c r="BF239" s="63" t="e">
        <f t="shared" si="113"/>
        <v>#DIV/0!</v>
      </c>
      <c r="BG239" s="62">
        <v>0</v>
      </c>
      <c r="BH239" s="62">
        <v>0</v>
      </c>
      <c r="BI239" s="62">
        <v>0</v>
      </c>
      <c r="BJ239" s="62">
        <v>0</v>
      </c>
      <c r="BK239" s="62">
        <v>0</v>
      </c>
      <c r="BL239" s="63" t="e">
        <f t="shared" si="114"/>
        <v>#DIV/0!</v>
      </c>
      <c r="BM239" s="62">
        <v>0</v>
      </c>
      <c r="BN239" s="62">
        <v>0</v>
      </c>
      <c r="BO239" s="62">
        <v>0</v>
      </c>
      <c r="BP239" s="62">
        <v>0</v>
      </c>
      <c r="BQ239" s="62">
        <v>0</v>
      </c>
      <c r="BR239" s="63" t="e">
        <f t="shared" si="115"/>
        <v>#DIV/0!</v>
      </c>
      <c r="BS239" s="62">
        <v>0</v>
      </c>
      <c r="BT239" s="62">
        <v>0</v>
      </c>
      <c r="BU239" s="62">
        <v>0</v>
      </c>
      <c r="BV239" s="62">
        <v>0</v>
      </c>
      <c r="BW239" s="62">
        <v>0</v>
      </c>
      <c r="BX239" s="63" t="e">
        <f t="shared" si="116"/>
        <v>#DIV/0!</v>
      </c>
      <c r="BY239" s="62">
        <v>0</v>
      </c>
      <c r="BZ239" s="62">
        <v>0</v>
      </c>
      <c r="CA239" s="62">
        <v>0</v>
      </c>
      <c r="CB239" s="62">
        <v>0</v>
      </c>
      <c r="CC239" s="62">
        <v>0</v>
      </c>
      <c r="CD239" s="63" t="e">
        <f t="shared" si="117"/>
        <v>#DIV/0!</v>
      </c>
      <c r="CE239" s="62">
        <v>0</v>
      </c>
      <c r="CF239" s="62">
        <v>0</v>
      </c>
      <c r="CG239" s="62">
        <v>0</v>
      </c>
      <c r="CH239" s="62">
        <v>0</v>
      </c>
      <c r="CI239" s="62">
        <v>0</v>
      </c>
      <c r="CJ239" s="63" t="e">
        <f t="shared" si="118"/>
        <v>#DIV/0!</v>
      </c>
      <c r="CK239" s="62">
        <v>0</v>
      </c>
      <c r="CL239" s="62">
        <v>0</v>
      </c>
      <c r="CM239" s="62">
        <v>0</v>
      </c>
      <c r="CN239" s="62">
        <v>0</v>
      </c>
      <c r="CO239" s="62">
        <v>0</v>
      </c>
      <c r="CP239" s="63" t="e">
        <f t="shared" si="119"/>
        <v>#DIV/0!</v>
      </c>
      <c r="CQ239" s="62">
        <v>0</v>
      </c>
      <c r="CR239" s="62">
        <v>0</v>
      </c>
      <c r="CS239" s="62">
        <v>0</v>
      </c>
      <c r="CT239" s="62">
        <v>0</v>
      </c>
      <c r="CU239" s="62">
        <v>0</v>
      </c>
      <c r="CV239" s="63" t="e">
        <f t="shared" si="120"/>
        <v>#DIV/0!</v>
      </c>
      <c r="CW239" s="62">
        <v>0</v>
      </c>
      <c r="CX239" s="62">
        <v>0</v>
      </c>
      <c r="CY239" s="62">
        <v>0</v>
      </c>
      <c r="CZ239" s="62">
        <v>0</v>
      </c>
      <c r="DA239" s="62">
        <v>0</v>
      </c>
      <c r="DB239" s="63" t="e">
        <f t="shared" si="121"/>
        <v>#DIV/0!</v>
      </c>
      <c r="DC239" s="62">
        <v>0</v>
      </c>
      <c r="DD239" s="62">
        <v>0</v>
      </c>
    </row>
    <row r="240" spans="1:108" ht="26.45" customHeight="1" x14ac:dyDescent="0.2">
      <c r="A240" s="49">
        <v>1.31</v>
      </c>
      <c r="B240" s="66" t="s">
        <v>511</v>
      </c>
      <c r="C240" s="85">
        <f t="shared" si="98"/>
        <v>147</v>
      </c>
      <c r="D240" s="67" t="s">
        <v>512</v>
      </c>
      <c r="E240" s="68"/>
      <c r="F240" s="69">
        <v>0</v>
      </c>
      <c r="G240" s="70">
        <v>0</v>
      </c>
      <c r="H240" s="71" t="e">
        <f t="shared" si="99"/>
        <v>#DIV/0!</v>
      </c>
      <c r="I240" s="69">
        <v>0</v>
      </c>
      <c r="J240" s="70">
        <v>0</v>
      </c>
      <c r="K240" s="71" t="e">
        <f t="shared" si="100"/>
        <v>#DIV/0!</v>
      </c>
      <c r="L240" s="69">
        <v>0</v>
      </c>
      <c r="M240" s="70">
        <v>0</v>
      </c>
      <c r="N240" s="71" t="e">
        <f t="shared" si="101"/>
        <v>#DIV/0!</v>
      </c>
      <c r="O240" s="69">
        <v>0</v>
      </c>
      <c r="P240" s="70">
        <v>0</v>
      </c>
      <c r="Q240" s="71" t="e">
        <f t="shared" si="102"/>
        <v>#DIV/0!</v>
      </c>
      <c r="R240" s="69">
        <v>0</v>
      </c>
      <c r="S240" s="70">
        <v>0</v>
      </c>
      <c r="T240" s="71" t="e">
        <f t="shared" si="103"/>
        <v>#DIV/0!</v>
      </c>
      <c r="U240" s="69">
        <v>0</v>
      </c>
      <c r="V240" s="70">
        <v>0</v>
      </c>
      <c r="W240" s="71" t="e">
        <f t="shared" si="104"/>
        <v>#DIV/0!</v>
      </c>
      <c r="X240" s="69">
        <v>0</v>
      </c>
      <c r="Y240" s="70">
        <v>0</v>
      </c>
      <c r="Z240" s="71" t="e">
        <f t="shared" si="105"/>
        <v>#DIV/0!</v>
      </c>
      <c r="AA240" s="69">
        <v>0</v>
      </c>
      <c r="AB240" s="70">
        <v>0</v>
      </c>
      <c r="AC240" s="71" t="e">
        <f t="shared" si="106"/>
        <v>#DIV/0!</v>
      </c>
      <c r="AD240" s="69">
        <v>0</v>
      </c>
      <c r="AE240" s="70">
        <v>0</v>
      </c>
      <c r="AF240" s="71" t="e">
        <f t="shared" si="107"/>
        <v>#DIV/0!</v>
      </c>
      <c r="AG240" s="69">
        <v>0</v>
      </c>
      <c r="AH240" s="70">
        <v>0</v>
      </c>
      <c r="AI240" s="71" t="e">
        <f t="shared" si="108"/>
        <v>#DIV/0!</v>
      </c>
      <c r="AJ240" s="69">
        <v>0</v>
      </c>
      <c r="AK240" s="70">
        <v>0</v>
      </c>
      <c r="AL240" s="71" t="e">
        <f t="shared" si="109"/>
        <v>#DIV/0!</v>
      </c>
      <c r="AM240" s="57">
        <v>0</v>
      </c>
      <c r="AN240" s="58"/>
      <c r="AO240" s="64">
        <f t="shared" si="110"/>
        <v>0</v>
      </c>
      <c r="AP240" s="65">
        <f t="shared" si="110"/>
        <v>0</v>
      </c>
      <c r="AR240" s="62">
        <v>0</v>
      </c>
      <c r="AS240" s="62">
        <v>0</v>
      </c>
      <c r="AT240" s="63" t="e">
        <f t="shared" si="111"/>
        <v>#DIV/0!</v>
      </c>
      <c r="AU240" s="62">
        <v>0</v>
      </c>
      <c r="AV240" s="62">
        <v>0</v>
      </c>
      <c r="AW240" s="62">
        <v>0</v>
      </c>
      <c r="AX240" s="62">
        <v>0</v>
      </c>
      <c r="AY240" s="62">
        <v>0</v>
      </c>
      <c r="AZ240" s="63" t="e">
        <f t="shared" si="112"/>
        <v>#DIV/0!</v>
      </c>
      <c r="BA240" s="62">
        <v>0</v>
      </c>
      <c r="BB240" s="62">
        <v>0</v>
      </c>
      <c r="BC240" s="62">
        <v>0</v>
      </c>
      <c r="BD240" s="62">
        <v>0</v>
      </c>
      <c r="BE240" s="62">
        <v>0</v>
      </c>
      <c r="BF240" s="63" t="e">
        <f t="shared" si="113"/>
        <v>#DIV/0!</v>
      </c>
      <c r="BG240" s="62">
        <v>0</v>
      </c>
      <c r="BH240" s="62">
        <v>0</v>
      </c>
      <c r="BI240" s="62">
        <v>0</v>
      </c>
      <c r="BJ240" s="62">
        <v>0</v>
      </c>
      <c r="BK240" s="62">
        <v>0</v>
      </c>
      <c r="BL240" s="63" t="e">
        <f t="shared" si="114"/>
        <v>#DIV/0!</v>
      </c>
      <c r="BM240" s="62">
        <v>0</v>
      </c>
      <c r="BN240" s="62">
        <v>0</v>
      </c>
      <c r="BO240" s="62">
        <v>0</v>
      </c>
      <c r="BP240" s="62">
        <v>0</v>
      </c>
      <c r="BQ240" s="62">
        <v>0</v>
      </c>
      <c r="BR240" s="63" t="e">
        <f t="shared" si="115"/>
        <v>#DIV/0!</v>
      </c>
      <c r="BS240" s="62">
        <v>0</v>
      </c>
      <c r="BT240" s="62">
        <v>0</v>
      </c>
      <c r="BU240" s="62">
        <v>0</v>
      </c>
      <c r="BV240" s="62">
        <v>0</v>
      </c>
      <c r="BW240" s="62">
        <v>0</v>
      </c>
      <c r="BX240" s="63" t="e">
        <f t="shared" si="116"/>
        <v>#DIV/0!</v>
      </c>
      <c r="BY240" s="62">
        <v>0</v>
      </c>
      <c r="BZ240" s="62">
        <v>0</v>
      </c>
      <c r="CA240" s="62">
        <v>0</v>
      </c>
      <c r="CB240" s="62">
        <v>0</v>
      </c>
      <c r="CC240" s="62">
        <v>0</v>
      </c>
      <c r="CD240" s="63" t="e">
        <f t="shared" si="117"/>
        <v>#DIV/0!</v>
      </c>
      <c r="CE240" s="62">
        <v>0</v>
      </c>
      <c r="CF240" s="62">
        <v>0</v>
      </c>
      <c r="CG240" s="62">
        <v>0</v>
      </c>
      <c r="CH240" s="62">
        <v>0</v>
      </c>
      <c r="CI240" s="62">
        <v>0</v>
      </c>
      <c r="CJ240" s="63" t="e">
        <f t="shared" si="118"/>
        <v>#DIV/0!</v>
      </c>
      <c r="CK240" s="62">
        <v>0</v>
      </c>
      <c r="CL240" s="62">
        <v>0</v>
      </c>
      <c r="CM240" s="62">
        <v>0</v>
      </c>
      <c r="CN240" s="62">
        <v>0</v>
      </c>
      <c r="CO240" s="62">
        <v>0</v>
      </c>
      <c r="CP240" s="63" t="e">
        <f t="shared" si="119"/>
        <v>#DIV/0!</v>
      </c>
      <c r="CQ240" s="62">
        <v>0</v>
      </c>
      <c r="CR240" s="62">
        <v>0</v>
      </c>
      <c r="CS240" s="62">
        <v>0</v>
      </c>
      <c r="CT240" s="62">
        <v>0</v>
      </c>
      <c r="CU240" s="62">
        <v>0</v>
      </c>
      <c r="CV240" s="63" t="e">
        <f t="shared" si="120"/>
        <v>#DIV/0!</v>
      </c>
      <c r="CW240" s="62">
        <v>0</v>
      </c>
      <c r="CX240" s="62">
        <v>0</v>
      </c>
      <c r="CY240" s="62">
        <v>0</v>
      </c>
      <c r="CZ240" s="62">
        <v>0</v>
      </c>
      <c r="DA240" s="62">
        <v>0</v>
      </c>
      <c r="DB240" s="63" t="e">
        <f t="shared" si="121"/>
        <v>#DIV/0!</v>
      </c>
      <c r="DC240" s="62">
        <v>0</v>
      </c>
      <c r="DD240" s="62">
        <v>0</v>
      </c>
    </row>
    <row r="241" spans="1:108" ht="26.45" customHeight="1" x14ac:dyDescent="0.2">
      <c r="A241" s="49">
        <v>427.5</v>
      </c>
      <c r="B241" s="66" t="s">
        <v>513</v>
      </c>
      <c r="C241" s="85">
        <f t="shared" si="98"/>
        <v>148</v>
      </c>
      <c r="D241" s="67" t="s">
        <v>514</v>
      </c>
      <c r="E241" s="68"/>
      <c r="F241" s="69">
        <v>0</v>
      </c>
      <c r="G241" s="70">
        <v>0</v>
      </c>
      <c r="H241" s="71" t="e">
        <f t="shared" si="99"/>
        <v>#DIV/0!</v>
      </c>
      <c r="I241" s="69">
        <v>0</v>
      </c>
      <c r="J241" s="70">
        <v>0</v>
      </c>
      <c r="K241" s="71" t="e">
        <f t="shared" si="100"/>
        <v>#DIV/0!</v>
      </c>
      <c r="L241" s="69">
        <v>0</v>
      </c>
      <c r="M241" s="70">
        <v>0</v>
      </c>
      <c r="N241" s="71" t="e">
        <f t="shared" si="101"/>
        <v>#DIV/0!</v>
      </c>
      <c r="O241" s="69">
        <v>0</v>
      </c>
      <c r="P241" s="70">
        <v>0</v>
      </c>
      <c r="Q241" s="71" t="e">
        <f t="shared" si="102"/>
        <v>#DIV/0!</v>
      </c>
      <c r="R241" s="69">
        <v>0</v>
      </c>
      <c r="S241" s="70">
        <v>0</v>
      </c>
      <c r="T241" s="71" t="e">
        <f t="shared" si="103"/>
        <v>#DIV/0!</v>
      </c>
      <c r="U241" s="69">
        <v>0</v>
      </c>
      <c r="V241" s="70">
        <v>0</v>
      </c>
      <c r="W241" s="71" t="e">
        <f t="shared" si="104"/>
        <v>#DIV/0!</v>
      </c>
      <c r="X241" s="69">
        <v>0</v>
      </c>
      <c r="Y241" s="70">
        <v>0</v>
      </c>
      <c r="Z241" s="71" t="e">
        <f t="shared" si="105"/>
        <v>#DIV/0!</v>
      </c>
      <c r="AA241" s="69">
        <v>0</v>
      </c>
      <c r="AB241" s="70">
        <v>0</v>
      </c>
      <c r="AC241" s="71" t="e">
        <f t="shared" si="106"/>
        <v>#DIV/0!</v>
      </c>
      <c r="AD241" s="69">
        <v>0</v>
      </c>
      <c r="AE241" s="70">
        <v>0</v>
      </c>
      <c r="AF241" s="71" t="e">
        <f t="shared" si="107"/>
        <v>#DIV/0!</v>
      </c>
      <c r="AG241" s="69">
        <v>0</v>
      </c>
      <c r="AH241" s="70">
        <v>0</v>
      </c>
      <c r="AI241" s="71" t="e">
        <f t="shared" si="108"/>
        <v>#DIV/0!</v>
      </c>
      <c r="AJ241" s="69">
        <v>0</v>
      </c>
      <c r="AK241" s="70">
        <v>0</v>
      </c>
      <c r="AL241" s="71" t="e">
        <f t="shared" si="109"/>
        <v>#DIV/0!</v>
      </c>
      <c r="AM241" s="57">
        <v>0</v>
      </c>
      <c r="AN241" s="58"/>
      <c r="AO241" s="64">
        <f t="shared" si="110"/>
        <v>0</v>
      </c>
      <c r="AP241" s="65">
        <f t="shared" si="110"/>
        <v>0</v>
      </c>
      <c r="AR241" s="62">
        <v>0</v>
      </c>
      <c r="AS241" s="62">
        <v>0</v>
      </c>
      <c r="AT241" s="63" t="e">
        <f t="shared" si="111"/>
        <v>#DIV/0!</v>
      </c>
      <c r="AU241" s="62">
        <v>0</v>
      </c>
      <c r="AV241" s="62">
        <v>0</v>
      </c>
      <c r="AW241" s="62">
        <v>0</v>
      </c>
      <c r="AX241" s="62">
        <v>0</v>
      </c>
      <c r="AY241" s="62">
        <v>0</v>
      </c>
      <c r="AZ241" s="63" t="e">
        <f t="shared" si="112"/>
        <v>#DIV/0!</v>
      </c>
      <c r="BA241" s="62">
        <v>0</v>
      </c>
      <c r="BB241" s="62">
        <v>0</v>
      </c>
      <c r="BC241" s="62">
        <v>0</v>
      </c>
      <c r="BD241" s="62">
        <v>0</v>
      </c>
      <c r="BE241" s="62">
        <v>0</v>
      </c>
      <c r="BF241" s="63" t="e">
        <f t="shared" si="113"/>
        <v>#DIV/0!</v>
      </c>
      <c r="BG241" s="62">
        <v>0</v>
      </c>
      <c r="BH241" s="62">
        <v>0</v>
      </c>
      <c r="BI241" s="62">
        <v>0</v>
      </c>
      <c r="BJ241" s="62">
        <v>0</v>
      </c>
      <c r="BK241" s="62">
        <v>0</v>
      </c>
      <c r="BL241" s="63" t="e">
        <f t="shared" si="114"/>
        <v>#DIV/0!</v>
      </c>
      <c r="BM241" s="62">
        <v>0</v>
      </c>
      <c r="BN241" s="62">
        <v>0</v>
      </c>
      <c r="BO241" s="62">
        <v>0</v>
      </c>
      <c r="BP241" s="62">
        <v>0</v>
      </c>
      <c r="BQ241" s="62">
        <v>0</v>
      </c>
      <c r="BR241" s="63" t="e">
        <f t="shared" si="115"/>
        <v>#DIV/0!</v>
      </c>
      <c r="BS241" s="62">
        <v>0</v>
      </c>
      <c r="BT241" s="62">
        <v>0</v>
      </c>
      <c r="BU241" s="62">
        <v>0</v>
      </c>
      <c r="BV241" s="62">
        <v>0</v>
      </c>
      <c r="BW241" s="62">
        <v>0</v>
      </c>
      <c r="BX241" s="63" t="e">
        <f t="shared" si="116"/>
        <v>#DIV/0!</v>
      </c>
      <c r="BY241" s="62">
        <v>0</v>
      </c>
      <c r="BZ241" s="62">
        <v>0</v>
      </c>
      <c r="CA241" s="62">
        <v>0</v>
      </c>
      <c r="CB241" s="62">
        <v>0</v>
      </c>
      <c r="CC241" s="62">
        <v>0</v>
      </c>
      <c r="CD241" s="63" t="e">
        <f t="shared" si="117"/>
        <v>#DIV/0!</v>
      </c>
      <c r="CE241" s="62">
        <v>0</v>
      </c>
      <c r="CF241" s="62">
        <v>0</v>
      </c>
      <c r="CG241" s="62">
        <v>0</v>
      </c>
      <c r="CH241" s="62">
        <v>0</v>
      </c>
      <c r="CI241" s="62">
        <v>0</v>
      </c>
      <c r="CJ241" s="63" t="e">
        <f t="shared" si="118"/>
        <v>#DIV/0!</v>
      </c>
      <c r="CK241" s="62">
        <v>0</v>
      </c>
      <c r="CL241" s="62">
        <v>0</v>
      </c>
      <c r="CM241" s="62">
        <v>0</v>
      </c>
      <c r="CN241" s="62">
        <v>0</v>
      </c>
      <c r="CO241" s="62">
        <v>0</v>
      </c>
      <c r="CP241" s="63" t="e">
        <f t="shared" si="119"/>
        <v>#DIV/0!</v>
      </c>
      <c r="CQ241" s="62">
        <v>0</v>
      </c>
      <c r="CR241" s="62">
        <v>0</v>
      </c>
      <c r="CS241" s="62">
        <v>0</v>
      </c>
      <c r="CT241" s="62">
        <v>0</v>
      </c>
      <c r="CU241" s="62">
        <v>0</v>
      </c>
      <c r="CV241" s="63" t="e">
        <f t="shared" si="120"/>
        <v>#DIV/0!</v>
      </c>
      <c r="CW241" s="62">
        <v>0</v>
      </c>
      <c r="CX241" s="62">
        <v>0</v>
      </c>
      <c r="CY241" s="62">
        <v>0</v>
      </c>
      <c r="CZ241" s="62">
        <v>0</v>
      </c>
      <c r="DA241" s="62">
        <v>0</v>
      </c>
      <c r="DB241" s="63" t="e">
        <f t="shared" si="121"/>
        <v>#DIV/0!</v>
      </c>
      <c r="DC241" s="62">
        <v>0</v>
      </c>
      <c r="DD241" s="62">
        <v>0</v>
      </c>
    </row>
    <row r="242" spans="1:108" ht="26.45" customHeight="1" x14ac:dyDescent="0.2">
      <c r="A242" s="49">
        <v>5.2</v>
      </c>
      <c r="B242" s="66" t="s">
        <v>515</v>
      </c>
      <c r="C242" s="85">
        <f t="shared" si="98"/>
        <v>149</v>
      </c>
      <c r="D242" s="67" t="s">
        <v>516</v>
      </c>
      <c r="E242" s="68"/>
      <c r="F242" s="69">
        <v>0</v>
      </c>
      <c r="G242" s="70">
        <v>0</v>
      </c>
      <c r="H242" s="71" t="e">
        <f t="shared" si="99"/>
        <v>#DIV/0!</v>
      </c>
      <c r="I242" s="69">
        <v>0</v>
      </c>
      <c r="J242" s="70">
        <v>0</v>
      </c>
      <c r="K242" s="71" t="e">
        <f t="shared" si="100"/>
        <v>#DIV/0!</v>
      </c>
      <c r="L242" s="69">
        <v>0</v>
      </c>
      <c r="M242" s="70">
        <v>0</v>
      </c>
      <c r="N242" s="71" t="e">
        <f t="shared" si="101"/>
        <v>#DIV/0!</v>
      </c>
      <c r="O242" s="69">
        <v>0</v>
      </c>
      <c r="P242" s="70">
        <v>0</v>
      </c>
      <c r="Q242" s="71" t="e">
        <f t="shared" si="102"/>
        <v>#DIV/0!</v>
      </c>
      <c r="R242" s="69">
        <v>0</v>
      </c>
      <c r="S242" s="70">
        <v>0</v>
      </c>
      <c r="T242" s="71" t="e">
        <f t="shared" si="103"/>
        <v>#DIV/0!</v>
      </c>
      <c r="U242" s="69">
        <v>0</v>
      </c>
      <c r="V242" s="70">
        <v>0</v>
      </c>
      <c r="W242" s="71" t="e">
        <f t="shared" si="104"/>
        <v>#DIV/0!</v>
      </c>
      <c r="X242" s="69">
        <v>0</v>
      </c>
      <c r="Y242" s="70">
        <v>0</v>
      </c>
      <c r="Z242" s="71" t="e">
        <f t="shared" si="105"/>
        <v>#DIV/0!</v>
      </c>
      <c r="AA242" s="69">
        <v>0</v>
      </c>
      <c r="AB242" s="70">
        <v>0</v>
      </c>
      <c r="AC242" s="71" t="e">
        <f t="shared" si="106"/>
        <v>#DIV/0!</v>
      </c>
      <c r="AD242" s="69">
        <v>0</v>
      </c>
      <c r="AE242" s="70">
        <v>0</v>
      </c>
      <c r="AF242" s="71" t="e">
        <f t="shared" si="107"/>
        <v>#DIV/0!</v>
      </c>
      <c r="AG242" s="69">
        <v>0</v>
      </c>
      <c r="AH242" s="70">
        <v>0</v>
      </c>
      <c r="AI242" s="71" t="e">
        <f t="shared" si="108"/>
        <v>#DIV/0!</v>
      </c>
      <c r="AJ242" s="69">
        <v>0</v>
      </c>
      <c r="AK242" s="70">
        <v>0</v>
      </c>
      <c r="AL242" s="71" t="e">
        <f t="shared" si="109"/>
        <v>#DIV/0!</v>
      </c>
      <c r="AM242" s="57">
        <v>0</v>
      </c>
      <c r="AN242" s="58"/>
      <c r="AO242" s="64">
        <f t="shared" si="110"/>
        <v>0</v>
      </c>
      <c r="AP242" s="65">
        <f t="shared" si="110"/>
        <v>0</v>
      </c>
      <c r="AR242" s="62">
        <v>0</v>
      </c>
      <c r="AS242" s="62">
        <v>0</v>
      </c>
      <c r="AT242" s="63" t="e">
        <f t="shared" si="111"/>
        <v>#DIV/0!</v>
      </c>
      <c r="AU242" s="62">
        <v>0</v>
      </c>
      <c r="AV242" s="62">
        <v>0</v>
      </c>
      <c r="AW242" s="62">
        <v>0</v>
      </c>
      <c r="AX242" s="62">
        <v>0</v>
      </c>
      <c r="AY242" s="62">
        <v>0</v>
      </c>
      <c r="AZ242" s="63" t="e">
        <f t="shared" si="112"/>
        <v>#DIV/0!</v>
      </c>
      <c r="BA242" s="62">
        <v>0</v>
      </c>
      <c r="BB242" s="62">
        <v>0</v>
      </c>
      <c r="BC242" s="62">
        <v>0</v>
      </c>
      <c r="BD242" s="62">
        <v>0</v>
      </c>
      <c r="BE242" s="62">
        <v>0</v>
      </c>
      <c r="BF242" s="63" t="e">
        <f t="shared" si="113"/>
        <v>#DIV/0!</v>
      </c>
      <c r="BG242" s="62">
        <v>0</v>
      </c>
      <c r="BH242" s="62">
        <v>0</v>
      </c>
      <c r="BI242" s="62">
        <v>0</v>
      </c>
      <c r="BJ242" s="62">
        <v>0</v>
      </c>
      <c r="BK242" s="62">
        <v>0</v>
      </c>
      <c r="BL242" s="63" t="e">
        <f t="shared" si="114"/>
        <v>#DIV/0!</v>
      </c>
      <c r="BM242" s="62">
        <v>0</v>
      </c>
      <c r="BN242" s="62">
        <v>0</v>
      </c>
      <c r="BO242" s="62">
        <v>0</v>
      </c>
      <c r="BP242" s="62">
        <v>0</v>
      </c>
      <c r="BQ242" s="62">
        <v>0</v>
      </c>
      <c r="BR242" s="63" t="e">
        <f t="shared" si="115"/>
        <v>#DIV/0!</v>
      </c>
      <c r="BS242" s="62">
        <v>0</v>
      </c>
      <c r="BT242" s="62">
        <v>0</v>
      </c>
      <c r="BU242" s="62">
        <v>0</v>
      </c>
      <c r="BV242" s="62">
        <v>0</v>
      </c>
      <c r="BW242" s="62">
        <v>0</v>
      </c>
      <c r="BX242" s="63" t="e">
        <f t="shared" si="116"/>
        <v>#DIV/0!</v>
      </c>
      <c r="BY242" s="62">
        <v>0</v>
      </c>
      <c r="BZ242" s="62">
        <v>0</v>
      </c>
      <c r="CA242" s="62">
        <v>0</v>
      </c>
      <c r="CB242" s="62">
        <v>0</v>
      </c>
      <c r="CC242" s="62">
        <v>0</v>
      </c>
      <c r="CD242" s="63" t="e">
        <f t="shared" si="117"/>
        <v>#DIV/0!</v>
      </c>
      <c r="CE242" s="62">
        <v>0</v>
      </c>
      <c r="CF242" s="62">
        <v>0</v>
      </c>
      <c r="CG242" s="62">
        <v>0</v>
      </c>
      <c r="CH242" s="62">
        <v>0</v>
      </c>
      <c r="CI242" s="62">
        <v>0</v>
      </c>
      <c r="CJ242" s="63" t="e">
        <f t="shared" si="118"/>
        <v>#DIV/0!</v>
      </c>
      <c r="CK242" s="62">
        <v>0</v>
      </c>
      <c r="CL242" s="62">
        <v>0</v>
      </c>
      <c r="CM242" s="62">
        <v>0</v>
      </c>
      <c r="CN242" s="62">
        <v>0</v>
      </c>
      <c r="CO242" s="62">
        <v>0</v>
      </c>
      <c r="CP242" s="63" t="e">
        <f t="shared" si="119"/>
        <v>#DIV/0!</v>
      </c>
      <c r="CQ242" s="62">
        <v>0</v>
      </c>
      <c r="CR242" s="62">
        <v>0</v>
      </c>
      <c r="CS242" s="62">
        <v>0</v>
      </c>
      <c r="CT242" s="62">
        <v>0</v>
      </c>
      <c r="CU242" s="62">
        <v>0</v>
      </c>
      <c r="CV242" s="63" t="e">
        <f t="shared" si="120"/>
        <v>#DIV/0!</v>
      </c>
      <c r="CW242" s="62">
        <v>0</v>
      </c>
      <c r="CX242" s="62">
        <v>0</v>
      </c>
      <c r="CY242" s="62">
        <v>0</v>
      </c>
      <c r="CZ242" s="62">
        <v>0</v>
      </c>
      <c r="DA242" s="62">
        <v>0</v>
      </c>
      <c r="DB242" s="63" t="e">
        <f t="shared" si="121"/>
        <v>#DIV/0!</v>
      </c>
      <c r="DC242" s="62">
        <v>0</v>
      </c>
      <c r="DD242" s="62">
        <v>0</v>
      </c>
    </row>
    <row r="243" spans="1:108" ht="26.45" customHeight="1" x14ac:dyDescent="0.2">
      <c r="A243" s="49">
        <v>5.2</v>
      </c>
      <c r="B243" s="66" t="s">
        <v>517</v>
      </c>
      <c r="C243" s="85">
        <f t="shared" si="98"/>
        <v>150</v>
      </c>
      <c r="D243" s="67" t="s">
        <v>518</v>
      </c>
      <c r="E243" s="68"/>
      <c r="F243" s="69">
        <v>0</v>
      </c>
      <c r="G243" s="70">
        <v>0</v>
      </c>
      <c r="H243" s="71" t="e">
        <f t="shared" si="99"/>
        <v>#DIV/0!</v>
      </c>
      <c r="I243" s="69">
        <v>0</v>
      </c>
      <c r="J243" s="70">
        <v>0</v>
      </c>
      <c r="K243" s="71" t="e">
        <f t="shared" si="100"/>
        <v>#DIV/0!</v>
      </c>
      <c r="L243" s="69">
        <v>0</v>
      </c>
      <c r="M243" s="70">
        <v>0</v>
      </c>
      <c r="N243" s="71" t="e">
        <f t="shared" si="101"/>
        <v>#DIV/0!</v>
      </c>
      <c r="O243" s="69">
        <v>0</v>
      </c>
      <c r="P243" s="70">
        <v>0</v>
      </c>
      <c r="Q243" s="71" t="e">
        <f t="shared" si="102"/>
        <v>#DIV/0!</v>
      </c>
      <c r="R243" s="69">
        <v>0</v>
      </c>
      <c r="S243" s="70">
        <v>0</v>
      </c>
      <c r="T243" s="71" t="e">
        <f t="shared" si="103"/>
        <v>#DIV/0!</v>
      </c>
      <c r="U243" s="69">
        <v>0</v>
      </c>
      <c r="V243" s="70">
        <v>0</v>
      </c>
      <c r="W243" s="71" t="e">
        <f t="shared" si="104"/>
        <v>#DIV/0!</v>
      </c>
      <c r="X243" s="69">
        <v>0</v>
      </c>
      <c r="Y243" s="70">
        <v>0</v>
      </c>
      <c r="Z243" s="71" t="e">
        <f t="shared" si="105"/>
        <v>#DIV/0!</v>
      </c>
      <c r="AA243" s="69">
        <v>0</v>
      </c>
      <c r="AB243" s="70">
        <v>0</v>
      </c>
      <c r="AC243" s="71" t="e">
        <f t="shared" si="106"/>
        <v>#DIV/0!</v>
      </c>
      <c r="AD243" s="69">
        <v>0</v>
      </c>
      <c r="AE243" s="70">
        <v>0</v>
      </c>
      <c r="AF243" s="71" t="e">
        <f t="shared" si="107"/>
        <v>#DIV/0!</v>
      </c>
      <c r="AG243" s="69">
        <v>0</v>
      </c>
      <c r="AH243" s="70">
        <v>0</v>
      </c>
      <c r="AI243" s="71" t="e">
        <f t="shared" si="108"/>
        <v>#DIV/0!</v>
      </c>
      <c r="AJ243" s="69">
        <v>0</v>
      </c>
      <c r="AK243" s="70">
        <v>0</v>
      </c>
      <c r="AL243" s="71" t="e">
        <f t="shared" si="109"/>
        <v>#DIV/0!</v>
      </c>
      <c r="AM243" s="57">
        <v>0</v>
      </c>
      <c r="AN243" s="58"/>
      <c r="AO243" s="64">
        <f t="shared" si="110"/>
        <v>0</v>
      </c>
      <c r="AP243" s="65">
        <f t="shared" si="110"/>
        <v>0</v>
      </c>
      <c r="AR243" s="62">
        <v>0</v>
      </c>
      <c r="AS243" s="62">
        <v>0</v>
      </c>
      <c r="AT243" s="63" t="e">
        <f t="shared" si="111"/>
        <v>#DIV/0!</v>
      </c>
      <c r="AU243" s="62">
        <v>0</v>
      </c>
      <c r="AV243" s="62">
        <v>0</v>
      </c>
      <c r="AW243" s="62">
        <v>0</v>
      </c>
      <c r="AX243" s="62">
        <v>0</v>
      </c>
      <c r="AY243" s="62">
        <v>0</v>
      </c>
      <c r="AZ243" s="63" t="e">
        <f t="shared" si="112"/>
        <v>#DIV/0!</v>
      </c>
      <c r="BA243" s="62">
        <v>0</v>
      </c>
      <c r="BB243" s="62">
        <v>0</v>
      </c>
      <c r="BC243" s="62">
        <v>0</v>
      </c>
      <c r="BD243" s="62">
        <v>0</v>
      </c>
      <c r="BE243" s="62">
        <v>0</v>
      </c>
      <c r="BF243" s="63" t="e">
        <f t="shared" si="113"/>
        <v>#DIV/0!</v>
      </c>
      <c r="BG243" s="62">
        <v>0</v>
      </c>
      <c r="BH243" s="62">
        <v>0</v>
      </c>
      <c r="BI243" s="62">
        <v>0</v>
      </c>
      <c r="BJ243" s="62">
        <v>0</v>
      </c>
      <c r="BK243" s="62">
        <v>0</v>
      </c>
      <c r="BL243" s="63" t="e">
        <f t="shared" si="114"/>
        <v>#DIV/0!</v>
      </c>
      <c r="BM243" s="62">
        <v>0</v>
      </c>
      <c r="BN243" s="62">
        <v>0</v>
      </c>
      <c r="BO243" s="62">
        <v>0</v>
      </c>
      <c r="BP243" s="62">
        <v>0</v>
      </c>
      <c r="BQ243" s="62">
        <v>0</v>
      </c>
      <c r="BR243" s="63" t="e">
        <f t="shared" si="115"/>
        <v>#DIV/0!</v>
      </c>
      <c r="BS243" s="62">
        <v>0</v>
      </c>
      <c r="BT243" s="62">
        <v>0</v>
      </c>
      <c r="BU243" s="62">
        <v>0</v>
      </c>
      <c r="BV243" s="62">
        <v>0</v>
      </c>
      <c r="BW243" s="62">
        <v>0</v>
      </c>
      <c r="BX243" s="63" t="e">
        <f t="shared" si="116"/>
        <v>#DIV/0!</v>
      </c>
      <c r="BY243" s="62">
        <v>0</v>
      </c>
      <c r="BZ243" s="62">
        <v>0</v>
      </c>
      <c r="CA243" s="62">
        <v>0</v>
      </c>
      <c r="CB243" s="62">
        <v>0</v>
      </c>
      <c r="CC243" s="62">
        <v>0</v>
      </c>
      <c r="CD243" s="63" t="e">
        <f t="shared" si="117"/>
        <v>#DIV/0!</v>
      </c>
      <c r="CE243" s="62">
        <v>0</v>
      </c>
      <c r="CF243" s="62">
        <v>0</v>
      </c>
      <c r="CG243" s="62">
        <v>0</v>
      </c>
      <c r="CH243" s="62">
        <v>0</v>
      </c>
      <c r="CI243" s="62">
        <v>0</v>
      </c>
      <c r="CJ243" s="63" t="e">
        <f t="shared" si="118"/>
        <v>#DIV/0!</v>
      </c>
      <c r="CK243" s="62">
        <v>0</v>
      </c>
      <c r="CL243" s="62">
        <v>0</v>
      </c>
      <c r="CM243" s="62">
        <v>0</v>
      </c>
      <c r="CN243" s="62">
        <v>0</v>
      </c>
      <c r="CO243" s="62">
        <v>0</v>
      </c>
      <c r="CP243" s="63" t="e">
        <f t="shared" si="119"/>
        <v>#DIV/0!</v>
      </c>
      <c r="CQ243" s="62">
        <v>0</v>
      </c>
      <c r="CR243" s="62">
        <v>0</v>
      </c>
      <c r="CS243" s="62">
        <v>0</v>
      </c>
      <c r="CT243" s="62">
        <v>0</v>
      </c>
      <c r="CU243" s="62">
        <v>0</v>
      </c>
      <c r="CV243" s="63" t="e">
        <f t="shared" si="120"/>
        <v>#DIV/0!</v>
      </c>
      <c r="CW243" s="62">
        <v>0</v>
      </c>
      <c r="CX243" s="62">
        <v>0</v>
      </c>
      <c r="CY243" s="62">
        <v>0</v>
      </c>
      <c r="CZ243" s="62">
        <v>0</v>
      </c>
      <c r="DA243" s="62">
        <v>0</v>
      </c>
      <c r="DB243" s="63" t="e">
        <f t="shared" si="121"/>
        <v>#DIV/0!</v>
      </c>
      <c r="DC243" s="62">
        <v>0</v>
      </c>
      <c r="DD243" s="62">
        <v>0</v>
      </c>
    </row>
    <row r="244" spans="1:108" ht="26.45" customHeight="1" x14ac:dyDescent="0.2">
      <c r="A244" s="49">
        <v>810</v>
      </c>
      <c r="B244" s="66" t="s">
        <v>519</v>
      </c>
      <c r="C244" s="85">
        <f t="shared" si="98"/>
        <v>151</v>
      </c>
      <c r="D244" s="67" t="s">
        <v>520</v>
      </c>
      <c r="E244" s="68"/>
      <c r="F244" s="69">
        <v>0</v>
      </c>
      <c r="G244" s="70">
        <v>0</v>
      </c>
      <c r="H244" s="71" t="e">
        <f t="shared" si="99"/>
        <v>#DIV/0!</v>
      </c>
      <c r="I244" s="69">
        <v>0</v>
      </c>
      <c r="J244" s="70">
        <v>0</v>
      </c>
      <c r="K244" s="71" t="e">
        <f t="shared" si="100"/>
        <v>#DIV/0!</v>
      </c>
      <c r="L244" s="69">
        <v>0</v>
      </c>
      <c r="M244" s="70">
        <v>0</v>
      </c>
      <c r="N244" s="71" t="e">
        <f t="shared" si="101"/>
        <v>#DIV/0!</v>
      </c>
      <c r="O244" s="69">
        <v>0</v>
      </c>
      <c r="P244" s="70">
        <v>0</v>
      </c>
      <c r="Q244" s="71" t="e">
        <f t="shared" si="102"/>
        <v>#DIV/0!</v>
      </c>
      <c r="R244" s="69">
        <v>0</v>
      </c>
      <c r="S244" s="70">
        <v>0</v>
      </c>
      <c r="T244" s="71" t="e">
        <f t="shared" si="103"/>
        <v>#DIV/0!</v>
      </c>
      <c r="U244" s="69">
        <v>0</v>
      </c>
      <c r="V244" s="70">
        <v>0</v>
      </c>
      <c r="W244" s="71" t="e">
        <f t="shared" si="104"/>
        <v>#DIV/0!</v>
      </c>
      <c r="X244" s="69">
        <v>0</v>
      </c>
      <c r="Y244" s="70">
        <v>0</v>
      </c>
      <c r="Z244" s="71" t="e">
        <f t="shared" si="105"/>
        <v>#DIV/0!</v>
      </c>
      <c r="AA244" s="69">
        <v>0</v>
      </c>
      <c r="AB244" s="70">
        <v>0</v>
      </c>
      <c r="AC244" s="71" t="e">
        <f t="shared" si="106"/>
        <v>#DIV/0!</v>
      </c>
      <c r="AD244" s="69">
        <v>0</v>
      </c>
      <c r="AE244" s="70">
        <v>0</v>
      </c>
      <c r="AF244" s="71" t="e">
        <f t="shared" si="107"/>
        <v>#DIV/0!</v>
      </c>
      <c r="AG244" s="69">
        <v>0</v>
      </c>
      <c r="AH244" s="70">
        <v>0</v>
      </c>
      <c r="AI244" s="71" t="e">
        <f t="shared" si="108"/>
        <v>#DIV/0!</v>
      </c>
      <c r="AJ244" s="69">
        <v>0</v>
      </c>
      <c r="AK244" s="70">
        <v>0</v>
      </c>
      <c r="AL244" s="71" t="e">
        <f t="shared" si="109"/>
        <v>#DIV/0!</v>
      </c>
      <c r="AM244" s="57">
        <v>0</v>
      </c>
      <c r="AN244" s="58"/>
      <c r="AO244" s="64">
        <f t="shared" si="110"/>
        <v>0</v>
      </c>
      <c r="AP244" s="65">
        <f t="shared" si="110"/>
        <v>0</v>
      </c>
      <c r="AR244" s="62">
        <v>0</v>
      </c>
      <c r="AS244" s="62">
        <v>0</v>
      </c>
      <c r="AT244" s="63" t="e">
        <f t="shared" si="111"/>
        <v>#DIV/0!</v>
      </c>
      <c r="AU244" s="62">
        <v>0</v>
      </c>
      <c r="AV244" s="62">
        <v>0</v>
      </c>
      <c r="AW244" s="62">
        <v>0</v>
      </c>
      <c r="AX244" s="62">
        <v>0</v>
      </c>
      <c r="AY244" s="62">
        <v>0</v>
      </c>
      <c r="AZ244" s="63" t="e">
        <f t="shared" si="112"/>
        <v>#DIV/0!</v>
      </c>
      <c r="BA244" s="62">
        <v>0</v>
      </c>
      <c r="BB244" s="62">
        <v>0</v>
      </c>
      <c r="BC244" s="62">
        <v>0</v>
      </c>
      <c r="BD244" s="62">
        <v>0</v>
      </c>
      <c r="BE244" s="62">
        <v>0</v>
      </c>
      <c r="BF244" s="63" t="e">
        <f t="shared" si="113"/>
        <v>#DIV/0!</v>
      </c>
      <c r="BG244" s="62">
        <v>0</v>
      </c>
      <c r="BH244" s="62">
        <v>0</v>
      </c>
      <c r="BI244" s="62">
        <v>0</v>
      </c>
      <c r="BJ244" s="62">
        <v>0</v>
      </c>
      <c r="BK244" s="62">
        <v>0</v>
      </c>
      <c r="BL244" s="63" t="e">
        <f t="shared" si="114"/>
        <v>#DIV/0!</v>
      </c>
      <c r="BM244" s="62">
        <v>0</v>
      </c>
      <c r="BN244" s="62">
        <v>0</v>
      </c>
      <c r="BO244" s="62">
        <v>0</v>
      </c>
      <c r="BP244" s="62">
        <v>0</v>
      </c>
      <c r="BQ244" s="62">
        <v>0</v>
      </c>
      <c r="BR244" s="63" t="e">
        <f t="shared" si="115"/>
        <v>#DIV/0!</v>
      </c>
      <c r="BS244" s="62">
        <v>0</v>
      </c>
      <c r="BT244" s="62">
        <v>0</v>
      </c>
      <c r="BU244" s="62">
        <v>0</v>
      </c>
      <c r="BV244" s="62">
        <v>0</v>
      </c>
      <c r="BW244" s="62">
        <v>0</v>
      </c>
      <c r="BX244" s="63" t="e">
        <f t="shared" si="116"/>
        <v>#DIV/0!</v>
      </c>
      <c r="BY244" s="62">
        <v>0</v>
      </c>
      <c r="BZ244" s="62">
        <v>0</v>
      </c>
      <c r="CA244" s="62">
        <v>0</v>
      </c>
      <c r="CB244" s="62">
        <v>0</v>
      </c>
      <c r="CC244" s="62">
        <v>0</v>
      </c>
      <c r="CD244" s="63" t="e">
        <f t="shared" si="117"/>
        <v>#DIV/0!</v>
      </c>
      <c r="CE244" s="62">
        <v>0</v>
      </c>
      <c r="CF244" s="62">
        <v>0</v>
      </c>
      <c r="CG244" s="62">
        <v>0</v>
      </c>
      <c r="CH244" s="62">
        <v>0</v>
      </c>
      <c r="CI244" s="62">
        <v>0</v>
      </c>
      <c r="CJ244" s="63" t="e">
        <f t="shared" si="118"/>
        <v>#DIV/0!</v>
      </c>
      <c r="CK244" s="62">
        <v>0</v>
      </c>
      <c r="CL244" s="62">
        <v>0</v>
      </c>
      <c r="CM244" s="62">
        <v>0</v>
      </c>
      <c r="CN244" s="62">
        <v>0</v>
      </c>
      <c r="CO244" s="62">
        <v>0</v>
      </c>
      <c r="CP244" s="63" t="e">
        <f t="shared" si="119"/>
        <v>#DIV/0!</v>
      </c>
      <c r="CQ244" s="62">
        <v>0</v>
      </c>
      <c r="CR244" s="62">
        <v>0</v>
      </c>
      <c r="CS244" s="62">
        <v>0</v>
      </c>
      <c r="CT244" s="62">
        <v>0</v>
      </c>
      <c r="CU244" s="62">
        <v>0</v>
      </c>
      <c r="CV244" s="63" t="e">
        <f t="shared" si="120"/>
        <v>#DIV/0!</v>
      </c>
      <c r="CW244" s="62">
        <v>0</v>
      </c>
      <c r="CX244" s="62">
        <v>0</v>
      </c>
      <c r="CY244" s="62">
        <v>0</v>
      </c>
      <c r="CZ244" s="62">
        <v>0</v>
      </c>
      <c r="DA244" s="62">
        <v>0</v>
      </c>
      <c r="DB244" s="63" t="e">
        <f t="shared" si="121"/>
        <v>#DIV/0!</v>
      </c>
      <c r="DC244" s="62">
        <v>0</v>
      </c>
      <c r="DD244" s="62">
        <v>0</v>
      </c>
    </row>
    <row r="245" spans="1:108" ht="26.45" customHeight="1" x14ac:dyDescent="0.2">
      <c r="A245" s="49">
        <v>6</v>
      </c>
      <c r="B245" s="66" t="s">
        <v>521</v>
      </c>
      <c r="C245" s="85">
        <f t="shared" si="98"/>
        <v>152</v>
      </c>
      <c r="D245" s="67" t="s">
        <v>522</v>
      </c>
      <c r="E245" s="68"/>
      <c r="F245" s="69">
        <v>0</v>
      </c>
      <c r="G245" s="70">
        <v>0</v>
      </c>
      <c r="H245" s="71" t="e">
        <f t="shared" si="99"/>
        <v>#DIV/0!</v>
      </c>
      <c r="I245" s="69">
        <v>0</v>
      </c>
      <c r="J245" s="70">
        <v>0</v>
      </c>
      <c r="K245" s="71" t="e">
        <f t="shared" si="100"/>
        <v>#DIV/0!</v>
      </c>
      <c r="L245" s="69">
        <v>0</v>
      </c>
      <c r="M245" s="70">
        <v>0</v>
      </c>
      <c r="N245" s="71" t="e">
        <f t="shared" si="101"/>
        <v>#DIV/0!</v>
      </c>
      <c r="O245" s="69">
        <v>0</v>
      </c>
      <c r="P245" s="70">
        <v>0</v>
      </c>
      <c r="Q245" s="71" t="e">
        <f t="shared" si="102"/>
        <v>#DIV/0!</v>
      </c>
      <c r="R245" s="69">
        <v>0</v>
      </c>
      <c r="S245" s="70">
        <v>0</v>
      </c>
      <c r="T245" s="71" t="e">
        <f t="shared" si="103"/>
        <v>#DIV/0!</v>
      </c>
      <c r="U245" s="69">
        <v>0</v>
      </c>
      <c r="V245" s="70">
        <v>0</v>
      </c>
      <c r="W245" s="71" t="e">
        <f t="shared" si="104"/>
        <v>#DIV/0!</v>
      </c>
      <c r="X245" s="69">
        <v>0</v>
      </c>
      <c r="Y245" s="70">
        <v>0</v>
      </c>
      <c r="Z245" s="71" t="e">
        <f t="shared" si="105"/>
        <v>#DIV/0!</v>
      </c>
      <c r="AA245" s="69">
        <v>0</v>
      </c>
      <c r="AB245" s="70">
        <v>0</v>
      </c>
      <c r="AC245" s="71" t="e">
        <f t="shared" si="106"/>
        <v>#DIV/0!</v>
      </c>
      <c r="AD245" s="69">
        <v>0</v>
      </c>
      <c r="AE245" s="70">
        <v>0</v>
      </c>
      <c r="AF245" s="71" t="e">
        <f t="shared" si="107"/>
        <v>#DIV/0!</v>
      </c>
      <c r="AG245" s="69">
        <v>0</v>
      </c>
      <c r="AH245" s="70">
        <v>0</v>
      </c>
      <c r="AI245" s="71" t="e">
        <f t="shared" si="108"/>
        <v>#DIV/0!</v>
      </c>
      <c r="AJ245" s="69">
        <v>0</v>
      </c>
      <c r="AK245" s="70">
        <v>0</v>
      </c>
      <c r="AL245" s="71" t="e">
        <f t="shared" si="109"/>
        <v>#DIV/0!</v>
      </c>
      <c r="AM245" s="57">
        <v>0</v>
      </c>
      <c r="AN245" s="58"/>
      <c r="AO245" s="64">
        <f t="shared" si="110"/>
        <v>0</v>
      </c>
      <c r="AP245" s="65">
        <f t="shared" si="110"/>
        <v>0</v>
      </c>
      <c r="AR245" s="62">
        <v>0</v>
      </c>
      <c r="AS245" s="62">
        <v>0</v>
      </c>
      <c r="AT245" s="63" t="e">
        <f t="shared" si="111"/>
        <v>#DIV/0!</v>
      </c>
      <c r="AU245" s="62">
        <v>0</v>
      </c>
      <c r="AV245" s="62">
        <v>0</v>
      </c>
      <c r="AW245" s="62">
        <v>0</v>
      </c>
      <c r="AX245" s="62">
        <v>0</v>
      </c>
      <c r="AY245" s="62">
        <v>0</v>
      </c>
      <c r="AZ245" s="63" t="e">
        <f t="shared" si="112"/>
        <v>#DIV/0!</v>
      </c>
      <c r="BA245" s="62">
        <v>0</v>
      </c>
      <c r="BB245" s="62">
        <v>0</v>
      </c>
      <c r="BC245" s="62">
        <v>0</v>
      </c>
      <c r="BD245" s="62">
        <v>0</v>
      </c>
      <c r="BE245" s="62">
        <v>0</v>
      </c>
      <c r="BF245" s="63" t="e">
        <f t="shared" si="113"/>
        <v>#DIV/0!</v>
      </c>
      <c r="BG245" s="62">
        <v>0</v>
      </c>
      <c r="BH245" s="62">
        <v>0</v>
      </c>
      <c r="BI245" s="62">
        <v>0</v>
      </c>
      <c r="BJ245" s="62">
        <v>0</v>
      </c>
      <c r="BK245" s="62">
        <v>0</v>
      </c>
      <c r="BL245" s="63" t="e">
        <f t="shared" si="114"/>
        <v>#DIV/0!</v>
      </c>
      <c r="BM245" s="62">
        <v>0</v>
      </c>
      <c r="BN245" s="62">
        <v>0</v>
      </c>
      <c r="BO245" s="62">
        <v>0</v>
      </c>
      <c r="BP245" s="62">
        <v>0</v>
      </c>
      <c r="BQ245" s="62">
        <v>0</v>
      </c>
      <c r="BR245" s="63" t="e">
        <f t="shared" si="115"/>
        <v>#DIV/0!</v>
      </c>
      <c r="BS245" s="62">
        <v>0</v>
      </c>
      <c r="BT245" s="62">
        <v>0</v>
      </c>
      <c r="BU245" s="62">
        <v>0</v>
      </c>
      <c r="BV245" s="62">
        <v>0</v>
      </c>
      <c r="BW245" s="62">
        <v>0</v>
      </c>
      <c r="BX245" s="63" t="e">
        <f t="shared" si="116"/>
        <v>#DIV/0!</v>
      </c>
      <c r="BY245" s="62">
        <v>0</v>
      </c>
      <c r="BZ245" s="62">
        <v>0</v>
      </c>
      <c r="CA245" s="62">
        <v>0</v>
      </c>
      <c r="CB245" s="62">
        <v>0</v>
      </c>
      <c r="CC245" s="62">
        <v>0</v>
      </c>
      <c r="CD245" s="63" t="e">
        <f t="shared" si="117"/>
        <v>#DIV/0!</v>
      </c>
      <c r="CE245" s="62">
        <v>0</v>
      </c>
      <c r="CF245" s="62">
        <v>0</v>
      </c>
      <c r="CG245" s="62">
        <v>0</v>
      </c>
      <c r="CH245" s="62">
        <v>0</v>
      </c>
      <c r="CI245" s="62">
        <v>0</v>
      </c>
      <c r="CJ245" s="63" t="e">
        <f t="shared" si="118"/>
        <v>#DIV/0!</v>
      </c>
      <c r="CK245" s="62">
        <v>0</v>
      </c>
      <c r="CL245" s="62">
        <v>0</v>
      </c>
      <c r="CM245" s="62">
        <v>0</v>
      </c>
      <c r="CN245" s="62">
        <v>0</v>
      </c>
      <c r="CO245" s="62">
        <v>0</v>
      </c>
      <c r="CP245" s="63" t="e">
        <f t="shared" si="119"/>
        <v>#DIV/0!</v>
      </c>
      <c r="CQ245" s="62">
        <v>0</v>
      </c>
      <c r="CR245" s="62">
        <v>0</v>
      </c>
      <c r="CS245" s="62">
        <v>0</v>
      </c>
      <c r="CT245" s="62">
        <v>0</v>
      </c>
      <c r="CU245" s="62">
        <v>0</v>
      </c>
      <c r="CV245" s="63" t="e">
        <f t="shared" si="120"/>
        <v>#DIV/0!</v>
      </c>
      <c r="CW245" s="62">
        <v>0</v>
      </c>
      <c r="CX245" s="62">
        <v>0</v>
      </c>
      <c r="CY245" s="62">
        <v>0</v>
      </c>
      <c r="CZ245" s="62">
        <v>0</v>
      </c>
      <c r="DA245" s="62">
        <v>0</v>
      </c>
      <c r="DB245" s="63" t="e">
        <f t="shared" si="121"/>
        <v>#DIV/0!</v>
      </c>
      <c r="DC245" s="62">
        <v>0</v>
      </c>
      <c r="DD245" s="62">
        <v>0</v>
      </c>
    </row>
    <row r="246" spans="1:108" ht="26.45" customHeight="1" x14ac:dyDescent="0.2">
      <c r="A246" s="49">
        <v>196</v>
      </c>
      <c r="B246" s="66" t="s">
        <v>523</v>
      </c>
      <c r="C246" s="85">
        <f t="shared" si="98"/>
        <v>153</v>
      </c>
      <c r="D246" s="67" t="s">
        <v>524</v>
      </c>
      <c r="E246" s="68"/>
      <c r="F246" s="69">
        <v>0</v>
      </c>
      <c r="G246" s="70">
        <v>0</v>
      </c>
      <c r="H246" s="71" t="e">
        <f t="shared" si="99"/>
        <v>#DIV/0!</v>
      </c>
      <c r="I246" s="69">
        <v>0</v>
      </c>
      <c r="J246" s="70">
        <v>0</v>
      </c>
      <c r="K246" s="71" t="e">
        <f t="shared" si="100"/>
        <v>#DIV/0!</v>
      </c>
      <c r="L246" s="69">
        <v>0</v>
      </c>
      <c r="M246" s="70">
        <v>0</v>
      </c>
      <c r="N246" s="71" t="e">
        <f t="shared" si="101"/>
        <v>#DIV/0!</v>
      </c>
      <c r="O246" s="69">
        <v>0</v>
      </c>
      <c r="P246" s="70">
        <v>0</v>
      </c>
      <c r="Q246" s="71" t="e">
        <f t="shared" si="102"/>
        <v>#DIV/0!</v>
      </c>
      <c r="R246" s="69">
        <v>0</v>
      </c>
      <c r="S246" s="70">
        <v>0</v>
      </c>
      <c r="T246" s="71" t="e">
        <f t="shared" si="103"/>
        <v>#DIV/0!</v>
      </c>
      <c r="U246" s="69">
        <v>0</v>
      </c>
      <c r="V246" s="70">
        <v>0</v>
      </c>
      <c r="W246" s="71" t="e">
        <f t="shared" si="104"/>
        <v>#DIV/0!</v>
      </c>
      <c r="X246" s="69">
        <v>0</v>
      </c>
      <c r="Y246" s="70">
        <v>0</v>
      </c>
      <c r="Z246" s="71" t="e">
        <f t="shared" si="105"/>
        <v>#DIV/0!</v>
      </c>
      <c r="AA246" s="69">
        <v>0</v>
      </c>
      <c r="AB246" s="70">
        <v>0</v>
      </c>
      <c r="AC246" s="71" t="e">
        <f t="shared" si="106"/>
        <v>#DIV/0!</v>
      </c>
      <c r="AD246" s="69">
        <v>0</v>
      </c>
      <c r="AE246" s="70">
        <v>0</v>
      </c>
      <c r="AF246" s="71" t="e">
        <f t="shared" si="107"/>
        <v>#DIV/0!</v>
      </c>
      <c r="AG246" s="69">
        <v>0</v>
      </c>
      <c r="AH246" s="70">
        <v>0</v>
      </c>
      <c r="AI246" s="71" t="e">
        <f t="shared" si="108"/>
        <v>#DIV/0!</v>
      </c>
      <c r="AJ246" s="69">
        <v>0</v>
      </c>
      <c r="AK246" s="70">
        <v>0</v>
      </c>
      <c r="AL246" s="71" t="e">
        <f t="shared" si="109"/>
        <v>#DIV/0!</v>
      </c>
      <c r="AM246" s="57">
        <v>0</v>
      </c>
      <c r="AN246" s="58"/>
      <c r="AO246" s="64">
        <f t="shared" si="110"/>
        <v>0</v>
      </c>
      <c r="AP246" s="65">
        <f t="shared" si="110"/>
        <v>0</v>
      </c>
      <c r="AR246" s="62">
        <v>0</v>
      </c>
      <c r="AS246" s="62">
        <v>0</v>
      </c>
      <c r="AT246" s="63" t="e">
        <f t="shared" si="111"/>
        <v>#DIV/0!</v>
      </c>
      <c r="AU246" s="62">
        <v>0</v>
      </c>
      <c r="AV246" s="62">
        <v>0</v>
      </c>
      <c r="AW246" s="62">
        <v>0</v>
      </c>
      <c r="AX246" s="62">
        <v>0</v>
      </c>
      <c r="AY246" s="62">
        <v>0</v>
      </c>
      <c r="AZ246" s="63" t="e">
        <f t="shared" si="112"/>
        <v>#DIV/0!</v>
      </c>
      <c r="BA246" s="62">
        <v>0</v>
      </c>
      <c r="BB246" s="62">
        <v>0</v>
      </c>
      <c r="BC246" s="62">
        <v>0</v>
      </c>
      <c r="BD246" s="62">
        <v>0</v>
      </c>
      <c r="BE246" s="62">
        <v>0</v>
      </c>
      <c r="BF246" s="63" t="e">
        <f t="shared" si="113"/>
        <v>#DIV/0!</v>
      </c>
      <c r="BG246" s="62">
        <v>0</v>
      </c>
      <c r="BH246" s="62">
        <v>0</v>
      </c>
      <c r="BI246" s="62">
        <v>0</v>
      </c>
      <c r="BJ246" s="62">
        <v>0</v>
      </c>
      <c r="BK246" s="62">
        <v>0</v>
      </c>
      <c r="BL246" s="63" t="e">
        <f t="shared" si="114"/>
        <v>#DIV/0!</v>
      </c>
      <c r="BM246" s="62">
        <v>0</v>
      </c>
      <c r="BN246" s="62">
        <v>0</v>
      </c>
      <c r="BO246" s="62">
        <v>0</v>
      </c>
      <c r="BP246" s="62">
        <v>0</v>
      </c>
      <c r="BQ246" s="62">
        <v>0</v>
      </c>
      <c r="BR246" s="63" t="e">
        <f t="shared" si="115"/>
        <v>#DIV/0!</v>
      </c>
      <c r="BS246" s="62">
        <v>0</v>
      </c>
      <c r="BT246" s="62">
        <v>0</v>
      </c>
      <c r="BU246" s="62">
        <v>0</v>
      </c>
      <c r="BV246" s="62">
        <v>0</v>
      </c>
      <c r="BW246" s="62">
        <v>0</v>
      </c>
      <c r="BX246" s="63" t="e">
        <f t="shared" si="116"/>
        <v>#DIV/0!</v>
      </c>
      <c r="BY246" s="62">
        <v>0</v>
      </c>
      <c r="BZ246" s="62">
        <v>0</v>
      </c>
      <c r="CA246" s="62">
        <v>0</v>
      </c>
      <c r="CB246" s="62">
        <v>0</v>
      </c>
      <c r="CC246" s="62">
        <v>0</v>
      </c>
      <c r="CD246" s="63" t="e">
        <f t="shared" si="117"/>
        <v>#DIV/0!</v>
      </c>
      <c r="CE246" s="62">
        <v>0</v>
      </c>
      <c r="CF246" s="62">
        <v>0</v>
      </c>
      <c r="CG246" s="62">
        <v>0</v>
      </c>
      <c r="CH246" s="62">
        <v>0</v>
      </c>
      <c r="CI246" s="62">
        <v>0</v>
      </c>
      <c r="CJ246" s="63" t="e">
        <f t="shared" si="118"/>
        <v>#DIV/0!</v>
      </c>
      <c r="CK246" s="62">
        <v>0</v>
      </c>
      <c r="CL246" s="62">
        <v>0</v>
      </c>
      <c r="CM246" s="62">
        <v>0</v>
      </c>
      <c r="CN246" s="62">
        <v>0</v>
      </c>
      <c r="CO246" s="62">
        <v>0</v>
      </c>
      <c r="CP246" s="63" t="e">
        <f t="shared" si="119"/>
        <v>#DIV/0!</v>
      </c>
      <c r="CQ246" s="62">
        <v>0</v>
      </c>
      <c r="CR246" s="62">
        <v>0</v>
      </c>
      <c r="CS246" s="62">
        <v>0</v>
      </c>
      <c r="CT246" s="62">
        <v>0</v>
      </c>
      <c r="CU246" s="62">
        <v>0</v>
      </c>
      <c r="CV246" s="63" t="e">
        <f t="shared" si="120"/>
        <v>#DIV/0!</v>
      </c>
      <c r="CW246" s="62">
        <v>0</v>
      </c>
      <c r="CX246" s="62">
        <v>0</v>
      </c>
      <c r="CY246" s="62">
        <v>0</v>
      </c>
      <c r="CZ246" s="62">
        <v>0</v>
      </c>
      <c r="DA246" s="62">
        <v>0</v>
      </c>
      <c r="DB246" s="63" t="e">
        <f t="shared" si="121"/>
        <v>#DIV/0!</v>
      </c>
      <c r="DC246" s="62">
        <v>0</v>
      </c>
      <c r="DD246" s="62">
        <v>0</v>
      </c>
    </row>
    <row r="247" spans="1:108" ht="26.45" customHeight="1" x14ac:dyDescent="0.2">
      <c r="A247" s="49">
        <v>350</v>
      </c>
      <c r="B247" s="66" t="s">
        <v>525</v>
      </c>
      <c r="C247" s="85">
        <f t="shared" si="98"/>
        <v>154</v>
      </c>
      <c r="D247" s="67" t="s">
        <v>526</v>
      </c>
      <c r="E247" s="68"/>
      <c r="F247" s="69">
        <v>0</v>
      </c>
      <c r="G247" s="70">
        <v>0</v>
      </c>
      <c r="H247" s="71" t="e">
        <f t="shared" si="99"/>
        <v>#DIV/0!</v>
      </c>
      <c r="I247" s="69">
        <v>0</v>
      </c>
      <c r="J247" s="70">
        <v>0</v>
      </c>
      <c r="K247" s="71" t="e">
        <f t="shared" si="100"/>
        <v>#DIV/0!</v>
      </c>
      <c r="L247" s="69">
        <v>0</v>
      </c>
      <c r="M247" s="70">
        <v>0</v>
      </c>
      <c r="N247" s="71" t="e">
        <f t="shared" si="101"/>
        <v>#DIV/0!</v>
      </c>
      <c r="O247" s="69">
        <v>0</v>
      </c>
      <c r="P247" s="70">
        <v>0</v>
      </c>
      <c r="Q247" s="71" t="e">
        <f t="shared" si="102"/>
        <v>#DIV/0!</v>
      </c>
      <c r="R247" s="69">
        <v>0</v>
      </c>
      <c r="S247" s="70">
        <v>0</v>
      </c>
      <c r="T247" s="71" t="e">
        <f t="shared" si="103"/>
        <v>#DIV/0!</v>
      </c>
      <c r="U247" s="69">
        <v>0</v>
      </c>
      <c r="V247" s="70">
        <v>0</v>
      </c>
      <c r="W247" s="71" t="e">
        <f t="shared" si="104"/>
        <v>#DIV/0!</v>
      </c>
      <c r="X247" s="69">
        <v>0</v>
      </c>
      <c r="Y247" s="70">
        <v>0</v>
      </c>
      <c r="Z247" s="71" t="e">
        <f t="shared" si="105"/>
        <v>#DIV/0!</v>
      </c>
      <c r="AA247" s="69">
        <v>0</v>
      </c>
      <c r="AB247" s="70">
        <v>0</v>
      </c>
      <c r="AC247" s="71" t="e">
        <f t="shared" si="106"/>
        <v>#DIV/0!</v>
      </c>
      <c r="AD247" s="69">
        <v>0</v>
      </c>
      <c r="AE247" s="70">
        <v>0</v>
      </c>
      <c r="AF247" s="71" t="e">
        <f t="shared" si="107"/>
        <v>#DIV/0!</v>
      </c>
      <c r="AG247" s="69">
        <v>0</v>
      </c>
      <c r="AH247" s="70">
        <v>0</v>
      </c>
      <c r="AI247" s="71" t="e">
        <f t="shared" si="108"/>
        <v>#DIV/0!</v>
      </c>
      <c r="AJ247" s="69">
        <v>0</v>
      </c>
      <c r="AK247" s="70">
        <v>0</v>
      </c>
      <c r="AL247" s="71" t="e">
        <f t="shared" si="109"/>
        <v>#DIV/0!</v>
      </c>
      <c r="AM247" s="57">
        <v>0</v>
      </c>
      <c r="AN247" s="58"/>
      <c r="AO247" s="64">
        <f t="shared" si="110"/>
        <v>0</v>
      </c>
      <c r="AP247" s="65">
        <f t="shared" si="110"/>
        <v>0</v>
      </c>
      <c r="AR247" s="62">
        <v>0</v>
      </c>
      <c r="AS247" s="62">
        <v>0</v>
      </c>
      <c r="AT247" s="63" t="e">
        <f t="shared" si="111"/>
        <v>#DIV/0!</v>
      </c>
      <c r="AU247" s="62">
        <v>0</v>
      </c>
      <c r="AV247" s="62">
        <v>0</v>
      </c>
      <c r="AW247" s="62">
        <v>0</v>
      </c>
      <c r="AX247" s="62">
        <v>0</v>
      </c>
      <c r="AY247" s="62">
        <v>0</v>
      </c>
      <c r="AZ247" s="63" t="e">
        <f t="shared" si="112"/>
        <v>#DIV/0!</v>
      </c>
      <c r="BA247" s="62">
        <v>0</v>
      </c>
      <c r="BB247" s="62">
        <v>0</v>
      </c>
      <c r="BC247" s="62">
        <v>0</v>
      </c>
      <c r="BD247" s="62">
        <v>0</v>
      </c>
      <c r="BE247" s="62">
        <v>0</v>
      </c>
      <c r="BF247" s="63" t="e">
        <f t="shared" si="113"/>
        <v>#DIV/0!</v>
      </c>
      <c r="BG247" s="62">
        <v>0</v>
      </c>
      <c r="BH247" s="62">
        <v>0</v>
      </c>
      <c r="BI247" s="62">
        <v>0</v>
      </c>
      <c r="BJ247" s="62">
        <v>0</v>
      </c>
      <c r="BK247" s="62">
        <v>0</v>
      </c>
      <c r="BL247" s="63" t="e">
        <f t="shared" si="114"/>
        <v>#DIV/0!</v>
      </c>
      <c r="BM247" s="62">
        <v>0</v>
      </c>
      <c r="BN247" s="62">
        <v>0</v>
      </c>
      <c r="BO247" s="62">
        <v>0</v>
      </c>
      <c r="BP247" s="62">
        <v>0</v>
      </c>
      <c r="BQ247" s="62">
        <v>0</v>
      </c>
      <c r="BR247" s="63" t="e">
        <f t="shared" si="115"/>
        <v>#DIV/0!</v>
      </c>
      <c r="BS247" s="62">
        <v>0</v>
      </c>
      <c r="BT247" s="62">
        <v>0</v>
      </c>
      <c r="BU247" s="62">
        <v>0</v>
      </c>
      <c r="BV247" s="62">
        <v>0</v>
      </c>
      <c r="BW247" s="62">
        <v>0</v>
      </c>
      <c r="BX247" s="63" t="e">
        <f t="shared" si="116"/>
        <v>#DIV/0!</v>
      </c>
      <c r="BY247" s="62">
        <v>0</v>
      </c>
      <c r="BZ247" s="62">
        <v>0</v>
      </c>
      <c r="CA247" s="62">
        <v>0</v>
      </c>
      <c r="CB247" s="62">
        <v>0</v>
      </c>
      <c r="CC247" s="62">
        <v>0</v>
      </c>
      <c r="CD247" s="63" t="e">
        <f t="shared" si="117"/>
        <v>#DIV/0!</v>
      </c>
      <c r="CE247" s="62">
        <v>0</v>
      </c>
      <c r="CF247" s="62">
        <v>0</v>
      </c>
      <c r="CG247" s="62">
        <v>0</v>
      </c>
      <c r="CH247" s="62">
        <v>0</v>
      </c>
      <c r="CI247" s="62">
        <v>0</v>
      </c>
      <c r="CJ247" s="63" t="e">
        <f t="shared" si="118"/>
        <v>#DIV/0!</v>
      </c>
      <c r="CK247" s="62">
        <v>0</v>
      </c>
      <c r="CL247" s="62">
        <v>0</v>
      </c>
      <c r="CM247" s="62">
        <v>0</v>
      </c>
      <c r="CN247" s="62">
        <v>0</v>
      </c>
      <c r="CO247" s="62">
        <v>0</v>
      </c>
      <c r="CP247" s="63" t="e">
        <f t="shared" si="119"/>
        <v>#DIV/0!</v>
      </c>
      <c r="CQ247" s="62">
        <v>0</v>
      </c>
      <c r="CR247" s="62">
        <v>0</v>
      </c>
      <c r="CS247" s="62">
        <v>0</v>
      </c>
      <c r="CT247" s="62">
        <v>0</v>
      </c>
      <c r="CU247" s="62">
        <v>0</v>
      </c>
      <c r="CV247" s="63" t="e">
        <f t="shared" si="120"/>
        <v>#DIV/0!</v>
      </c>
      <c r="CW247" s="62">
        <v>0</v>
      </c>
      <c r="CX247" s="62">
        <v>0</v>
      </c>
      <c r="CY247" s="62">
        <v>0</v>
      </c>
      <c r="CZ247" s="62">
        <v>0</v>
      </c>
      <c r="DA247" s="62">
        <v>0</v>
      </c>
      <c r="DB247" s="63" t="e">
        <f t="shared" si="121"/>
        <v>#DIV/0!</v>
      </c>
      <c r="DC247" s="62">
        <v>0</v>
      </c>
      <c r="DD247" s="62">
        <v>0</v>
      </c>
    </row>
    <row r="248" spans="1:108" ht="26.45" customHeight="1" x14ac:dyDescent="0.2">
      <c r="A248" s="49">
        <v>415</v>
      </c>
      <c r="B248" s="66" t="s">
        <v>527</v>
      </c>
      <c r="C248" s="85">
        <f t="shared" si="98"/>
        <v>155</v>
      </c>
      <c r="D248" s="67" t="s">
        <v>528</v>
      </c>
      <c r="E248" s="68"/>
      <c r="F248" s="69">
        <v>0</v>
      </c>
      <c r="G248" s="70">
        <v>0</v>
      </c>
      <c r="H248" s="71" t="e">
        <f t="shared" si="99"/>
        <v>#DIV/0!</v>
      </c>
      <c r="I248" s="69">
        <v>0</v>
      </c>
      <c r="J248" s="70">
        <v>0</v>
      </c>
      <c r="K248" s="71" t="e">
        <f t="shared" si="100"/>
        <v>#DIV/0!</v>
      </c>
      <c r="L248" s="69">
        <v>0</v>
      </c>
      <c r="M248" s="70">
        <v>0</v>
      </c>
      <c r="N248" s="71" t="e">
        <f t="shared" si="101"/>
        <v>#DIV/0!</v>
      </c>
      <c r="O248" s="69">
        <v>0</v>
      </c>
      <c r="P248" s="70">
        <v>0</v>
      </c>
      <c r="Q248" s="71" t="e">
        <f t="shared" si="102"/>
        <v>#DIV/0!</v>
      </c>
      <c r="R248" s="69">
        <v>0</v>
      </c>
      <c r="S248" s="70">
        <v>0</v>
      </c>
      <c r="T248" s="71" t="e">
        <f t="shared" si="103"/>
        <v>#DIV/0!</v>
      </c>
      <c r="U248" s="69">
        <v>0</v>
      </c>
      <c r="V248" s="70">
        <v>0</v>
      </c>
      <c r="W248" s="71" t="e">
        <f t="shared" si="104"/>
        <v>#DIV/0!</v>
      </c>
      <c r="X248" s="69">
        <v>0</v>
      </c>
      <c r="Y248" s="70">
        <v>0</v>
      </c>
      <c r="Z248" s="71" t="e">
        <f t="shared" si="105"/>
        <v>#DIV/0!</v>
      </c>
      <c r="AA248" s="69">
        <v>0</v>
      </c>
      <c r="AB248" s="70">
        <v>0</v>
      </c>
      <c r="AC248" s="71" t="e">
        <f t="shared" si="106"/>
        <v>#DIV/0!</v>
      </c>
      <c r="AD248" s="69">
        <v>0</v>
      </c>
      <c r="AE248" s="70">
        <v>0</v>
      </c>
      <c r="AF248" s="71" t="e">
        <f t="shared" si="107"/>
        <v>#DIV/0!</v>
      </c>
      <c r="AG248" s="69">
        <v>0</v>
      </c>
      <c r="AH248" s="70">
        <v>0</v>
      </c>
      <c r="AI248" s="71" t="e">
        <f t="shared" si="108"/>
        <v>#DIV/0!</v>
      </c>
      <c r="AJ248" s="69">
        <v>0</v>
      </c>
      <c r="AK248" s="70">
        <v>0</v>
      </c>
      <c r="AL248" s="71" t="e">
        <f t="shared" si="109"/>
        <v>#DIV/0!</v>
      </c>
      <c r="AM248" s="57">
        <v>0</v>
      </c>
      <c r="AN248" s="58"/>
      <c r="AO248" s="64">
        <f t="shared" si="110"/>
        <v>0</v>
      </c>
      <c r="AP248" s="65">
        <f t="shared" si="110"/>
        <v>0</v>
      </c>
      <c r="AR248" s="62">
        <v>0</v>
      </c>
      <c r="AS248" s="62">
        <v>0</v>
      </c>
      <c r="AT248" s="63" t="e">
        <f t="shared" si="111"/>
        <v>#DIV/0!</v>
      </c>
      <c r="AU248" s="62">
        <v>0</v>
      </c>
      <c r="AV248" s="62">
        <v>0</v>
      </c>
      <c r="AW248" s="62">
        <v>0</v>
      </c>
      <c r="AX248" s="62">
        <v>0</v>
      </c>
      <c r="AY248" s="62">
        <v>0</v>
      </c>
      <c r="AZ248" s="63" t="e">
        <f t="shared" si="112"/>
        <v>#DIV/0!</v>
      </c>
      <c r="BA248" s="62">
        <v>0</v>
      </c>
      <c r="BB248" s="62">
        <v>0</v>
      </c>
      <c r="BC248" s="62">
        <v>0</v>
      </c>
      <c r="BD248" s="62">
        <v>0</v>
      </c>
      <c r="BE248" s="62">
        <v>0</v>
      </c>
      <c r="BF248" s="63" t="e">
        <f t="shared" si="113"/>
        <v>#DIV/0!</v>
      </c>
      <c r="BG248" s="62">
        <v>0</v>
      </c>
      <c r="BH248" s="62">
        <v>0</v>
      </c>
      <c r="BI248" s="62">
        <v>0</v>
      </c>
      <c r="BJ248" s="62">
        <v>0</v>
      </c>
      <c r="BK248" s="62">
        <v>0</v>
      </c>
      <c r="BL248" s="63" t="e">
        <f t="shared" si="114"/>
        <v>#DIV/0!</v>
      </c>
      <c r="BM248" s="62">
        <v>0</v>
      </c>
      <c r="BN248" s="62">
        <v>0</v>
      </c>
      <c r="BO248" s="62">
        <v>0</v>
      </c>
      <c r="BP248" s="62">
        <v>0</v>
      </c>
      <c r="BQ248" s="62">
        <v>0</v>
      </c>
      <c r="BR248" s="63" t="e">
        <f t="shared" si="115"/>
        <v>#DIV/0!</v>
      </c>
      <c r="BS248" s="62">
        <v>0</v>
      </c>
      <c r="BT248" s="62">
        <v>0</v>
      </c>
      <c r="BU248" s="62">
        <v>0</v>
      </c>
      <c r="BV248" s="62">
        <v>0</v>
      </c>
      <c r="BW248" s="62">
        <v>0</v>
      </c>
      <c r="BX248" s="63" t="e">
        <f t="shared" si="116"/>
        <v>#DIV/0!</v>
      </c>
      <c r="BY248" s="62">
        <v>0</v>
      </c>
      <c r="BZ248" s="62">
        <v>0</v>
      </c>
      <c r="CA248" s="62">
        <v>0</v>
      </c>
      <c r="CB248" s="62">
        <v>0</v>
      </c>
      <c r="CC248" s="62">
        <v>0</v>
      </c>
      <c r="CD248" s="63" t="e">
        <f t="shared" si="117"/>
        <v>#DIV/0!</v>
      </c>
      <c r="CE248" s="62">
        <v>0</v>
      </c>
      <c r="CF248" s="62">
        <v>0</v>
      </c>
      <c r="CG248" s="62">
        <v>0</v>
      </c>
      <c r="CH248" s="62">
        <v>0</v>
      </c>
      <c r="CI248" s="62">
        <v>0</v>
      </c>
      <c r="CJ248" s="63" t="e">
        <f t="shared" si="118"/>
        <v>#DIV/0!</v>
      </c>
      <c r="CK248" s="62">
        <v>0</v>
      </c>
      <c r="CL248" s="62">
        <v>0</v>
      </c>
      <c r="CM248" s="62">
        <v>0</v>
      </c>
      <c r="CN248" s="62">
        <v>0</v>
      </c>
      <c r="CO248" s="62">
        <v>0</v>
      </c>
      <c r="CP248" s="63" t="e">
        <f t="shared" si="119"/>
        <v>#DIV/0!</v>
      </c>
      <c r="CQ248" s="62">
        <v>0</v>
      </c>
      <c r="CR248" s="62">
        <v>0</v>
      </c>
      <c r="CS248" s="62">
        <v>0</v>
      </c>
      <c r="CT248" s="62">
        <v>0</v>
      </c>
      <c r="CU248" s="62">
        <v>0</v>
      </c>
      <c r="CV248" s="63" t="e">
        <f t="shared" si="120"/>
        <v>#DIV/0!</v>
      </c>
      <c r="CW248" s="62">
        <v>0</v>
      </c>
      <c r="CX248" s="62">
        <v>0</v>
      </c>
      <c r="CY248" s="62">
        <v>0</v>
      </c>
      <c r="CZ248" s="62">
        <v>0</v>
      </c>
      <c r="DA248" s="62">
        <v>0</v>
      </c>
      <c r="DB248" s="63" t="e">
        <f t="shared" si="121"/>
        <v>#DIV/0!</v>
      </c>
      <c r="DC248" s="62">
        <v>0</v>
      </c>
      <c r="DD248" s="62">
        <v>0</v>
      </c>
    </row>
    <row r="249" spans="1:108" ht="26.45" customHeight="1" x14ac:dyDescent="0.2">
      <c r="A249" s="49">
        <v>6.45</v>
      </c>
      <c r="B249" s="66" t="s">
        <v>529</v>
      </c>
      <c r="C249" s="85">
        <f t="shared" si="98"/>
        <v>156</v>
      </c>
      <c r="D249" s="67" t="s">
        <v>530</v>
      </c>
      <c r="E249" s="68"/>
      <c r="F249" s="69">
        <v>0</v>
      </c>
      <c r="G249" s="70">
        <v>0</v>
      </c>
      <c r="H249" s="71" t="e">
        <f t="shared" si="99"/>
        <v>#DIV/0!</v>
      </c>
      <c r="I249" s="69">
        <v>0</v>
      </c>
      <c r="J249" s="70">
        <v>0</v>
      </c>
      <c r="K249" s="71" t="e">
        <f t="shared" si="100"/>
        <v>#DIV/0!</v>
      </c>
      <c r="L249" s="69">
        <v>0</v>
      </c>
      <c r="M249" s="70">
        <v>0</v>
      </c>
      <c r="N249" s="71" t="e">
        <f t="shared" si="101"/>
        <v>#DIV/0!</v>
      </c>
      <c r="O249" s="69">
        <v>0</v>
      </c>
      <c r="P249" s="70">
        <v>0</v>
      </c>
      <c r="Q249" s="71" t="e">
        <f t="shared" si="102"/>
        <v>#DIV/0!</v>
      </c>
      <c r="R249" s="69">
        <v>0</v>
      </c>
      <c r="S249" s="70">
        <v>0</v>
      </c>
      <c r="T249" s="71" t="e">
        <f t="shared" si="103"/>
        <v>#DIV/0!</v>
      </c>
      <c r="U249" s="69">
        <v>0</v>
      </c>
      <c r="V249" s="70">
        <v>0</v>
      </c>
      <c r="W249" s="71" t="e">
        <f t="shared" si="104"/>
        <v>#DIV/0!</v>
      </c>
      <c r="X249" s="69">
        <v>0</v>
      </c>
      <c r="Y249" s="70">
        <v>0</v>
      </c>
      <c r="Z249" s="71" t="e">
        <f t="shared" si="105"/>
        <v>#DIV/0!</v>
      </c>
      <c r="AA249" s="69">
        <v>0</v>
      </c>
      <c r="AB249" s="70">
        <v>0</v>
      </c>
      <c r="AC249" s="71" t="e">
        <f t="shared" si="106"/>
        <v>#DIV/0!</v>
      </c>
      <c r="AD249" s="69">
        <v>0</v>
      </c>
      <c r="AE249" s="70">
        <v>0</v>
      </c>
      <c r="AF249" s="71" t="e">
        <f t="shared" si="107"/>
        <v>#DIV/0!</v>
      </c>
      <c r="AG249" s="69">
        <v>0</v>
      </c>
      <c r="AH249" s="70">
        <v>0</v>
      </c>
      <c r="AI249" s="71" t="e">
        <f t="shared" si="108"/>
        <v>#DIV/0!</v>
      </c>
      <c r="AJ249" s="69">
        <v>0</v>
      </c>
      <c r="AK249" s="70">
        <v>0</v>
      </c>
      <c r="AL249" s="71" t="e">
        <f t="shared" si="109"/>
        <v>#DIV/0!</v>
      </c>
      <c r="AM249" s="57">
        <v>0</v>
      </c>
      <c r="AN249" s="58"/>
      <c r="AO249" s="64">
        <f t="shared" si="110"/>
        <v>0</v>
      </c>
      <c r="AP249" s="65">
        <f t="shared" si="110"/>
        <v>0</v>
      </c>
      <c r="AR249" s="62">
        <v>-1.2000000476837158</v>
      </c>
      <c r="AS249" s="62">
        <v>0</v>
      </c>
      <c r="AT249" s="63" t="e">
        <f t="shared" si="111"/>
        <v>#DIV/0!</v>
      </c>
      <c r="AU249" s="62">
        <v>0</v>
      </c>
      <c r="AV249" s="62">
        <v>0</v>
      </c>
      <c r="AW249" s="62">
        <v>0</v>
      </c>
      <c r="AX249" s="62">
        <v>0</v>
      </c>
      <c r="AY249" s="62">
        <v>0</v>
      </c>
      <c r="AZ249" s="63" t="e">
        <f t="shared" si="112"/>
        <v>#DIV/0!</v>
      </c>
      <c r="BA249" s="62">
        <v>0</v>
      </c>
      <c r="BB249" s="62">
        <v>0</v>
      </c>
      <c r="BC249" s="62">
        <v>0</v>
      </c>
      <c r="BD249" s="62">
        <v>0</v>
      </c>
      <c r="BE249" s="62">
        <v>0</v>
      </c>
      <c r="BF249" s="63" t="e">
        <f t="shared" si="113"/>
        <v>#DIV/0!</v>
      </c>
      <c r="BG249" s="62">
        <v>0</v>
      </c>
      <c r="BH249" s="62">
        <v>0</v>
      </c>
      <c r="BI249" s="62">
        <v>0</v>
      </c>
      <c r="BJ249" s="62">
        <v>0</v>
      </c>
      <c r="BK249" s="62">
        <v>0</v>
      </c>
      <c r="BL249" s="63" t="e">
        <f t="shared" si="114"/>
        <v>#DIV/0!</v>
      </c>
      <c r="BM249" s="62">
        <v>0</v>
      </c>
      <c r="BN249" s="62">
        <v>0</v>
      </c>
      <c r="BO249" s="62">
        <v>0</v>
      </c>
      <c r="BP249" s="62">
        <v>0</v>
      </c>
      <c r="BQ249" s="62">
        <v>0</v>
      </c>
      <c r="BR249" s="63" t="e">
        <f t="shared" si="115"/>
        <v>#DIV/0!</v>
      </c>
      <c r="BS249" s="62">
        <v>0</v>
      </c>
      <c r="BT249" s="62">
        <v>0</v>
      </c>
      <c r="BU249" s="62">
        <v>0</v>
      </c>
      <c r="BV249" s="62">
        <v>0</v>
      </c>
      <c r="BW249" s="62">
        <v>0</v>
      </c>
      <c r="BX249" s="63" t="e">
        <f t="shared" si="116"/>
        <v>#DIV/0!</v>
      </c>
      <c r="BY249" s="62">
        <v>0</v>
      </c>
      <c r="BZ249" s="62">
        <v>0</v>
      </c>
      <c r="CA249" s="62">
        <v>0</v>
      </c>
      <c r="CB249" s="62">
        <v>-5.6000000238418579</v>
      </c>
      <c r="CC249" s="62">
        <v>0</v>
      </c>
      <c r="CD249" s="63" t="e">
        <f t="shared" si="117"/>
        <v>#DIV/0!</v>
      </c>
      <c r="CE249" s="62">
        <v>0</v>
      </c>
      <c r="CF249" s="62">
        <v>0</v>
      </c>
      <c r="CG249" s="62">
        <v>0</v>
      </c>
      <c r="CH249" s="62">
        <v>0</v>
      </c>
      <c r="CI249" s="62">
        <v>0</v>
      </c>
      <c r="CJ249" s="63" t="e">
        <f t="shared" si="118"/>
        <v>#DIV/0!</v>
      </c>
      <c r="CK249" s="62">
        <v>0</v>
      </c>
      <c r="CL249" s="62">
        <v>0</v>
      </c>
      <c r="CM249" s="62">
        <v>0</v>
      </c>
      <c r="CN249" s="62">
        <v>-1.7000000476837158</v>
      </c>
      <c r="CO249" s="62">
        <v>0</v>
      </c>
      <c r="CP249" s="63" t="e">
        <f t="shared" si="119"/>
        <v>#DIV/0!</v>
      </c>
      <c r="CQ249" s="62">
        <v>0</v>
      </c>
      <c r="CR249" s="62">
        <v>0</v>
      </c>
      <c r="CS249" s="62">
        <v>0</v>
      </c>
      <c r="CT249" s="62">
        <v>0</v>
      </c>
      <c r="CU249" s="62">
        <v>0</v>
      </c>
      <c r="CV249" s="63" t="e">
        <f t="shared" si="120"/>
        <v>#DIV/0!</v>
      </c>
      <c r="CW249" s="62">
        <v>0</v>
      </c>
      <c r="CX249" s="62">
        <v>0</v>
      </c>
      <c r="CY249" s="62">
        <v>0</v>
      </c>
      <c r="CZ249" s="62">
        <v>0</v>
      </c>
      <c r="DA249" s="62">
        <v>0</v>
      </c>
      <c r="DB249" s="63" t="e">
        <f t="shared" si="121"/>
        <v>#DIV/0!</v>
      </c>
      <c r="DC249" s="62">
        <v>0</v>
      </c>
      <c r="DD249" s="62">
        <v>0</v>
      </c>
    </row>
    <row r="250" spans="1:108" ht="26.45" customHeight="1" x14ac:dyDescent="0.2">
      <c r="A250" s="49">
        <v>500</v>
      </c>
      <c r="B250" s="66" t="s">
        <v>531</v>
      </c>
      <c r="C250" s="85">
        <f t="shared" si="98"/>
        <v>157</v>
      </c>
      <c r="D250" s="67" t="s">
        <v>532</v>
      </c>
      <c r="E250" s="68"/>
      <c r="F250" s="69">
        <v>0</v>
      </c>
      <c r="G250" s="70">
        <v>0</v>
      </c>
      <c r="H250" s="71" t="e">
        <f t="shared" si="99"/>
        <v>#DIV/0!</v>
      </c>
      <c r="I250" s="69">
        <v>0</v>
      </c>
      <c r="J250" s="70">
        <v>0</v>
      </c>
      <c r="K250" s="71" t="e">
        <f t="shared" si="100"/>
        <v>#DIV/0!</v>
      </c>
      <c r="L250" s="69">
        <v>0</v>
      </c>
      <c r="M250" s="70">
        <v>0</v>
      </c>
      <c r="N250" s="71" t="e">
        <f t="shared" si="101"/>
        <v>#DIV/0!</v>
      </c>
      <c r="O250" s="69">
        <v>0</v>
      </c>
      <c r="P250" s="70">
        <v>0</v>
      </c>
      <c r="Q250" s="71" t="e">
        <f t="shared" si="102"/>
        <v>#DIV/0!</v>
      </c>
      <c r="R250" s="69">
        <v>0</v>
      </c>
      <c r="S250" s="70">
        <v>0</v>
      </c>
      <c r="T250" s="71" t="e">
        <f t="shared" si="103"/>
        <v>#DIV/0!</v>
      </c>
      <c r="U250" s="69">
        <v>0</v>
      </c>
      <c r="V250" s="70">
        <v>0</v>
      </c>
      <c r="W250" s="71" t="e">
        <f t="shared" si="104"/>
        <v>#DIV/0!</v>
      </c>
      <c r="X250" s="69">
        <v>0</v>
      </c>
      <c r="Y250" s="70">
        <v>0</v>
      </c>
      <c r="Z250" s="71" t="e">
        <f t="shared" si="105"/>
        <v>#DIV/0!</v>
      </c>
      <c r="AA250" s="69">
        <v>0</v>
      </c>
      <c r="AB250" s="70">
        <v>0</v>
      </c>
      <c r="AC250" s="71" t="e">
        <f t="shared" si="106"/>
        <v>#DIV/0!</v>
      </c>
      <c r="AD250" s="69">
        <v>0</v>
      </c>
      <c r="AE250" s="70">
        <v>0</v>
      </c>
      <c r="AF250" s="71" t="e">
        <f t="shared" si="107"/>
        <v>#DIV/0!</v>
      </c>
      <c r="AG250" s="69">
        <v>0</v>
      </c>
      <c r="AH250" s="70">
        <v>0</v>
      </c>
      <c r="AI250" s="71" t="e">
        <f t="shared" si="108"/>
        <v>#DIV/0!</v>
      </c>
      <c r="AJ250" s="69">
        <v>0</v>
      </c>
      <c r="AK250" s="70">
        <v>0</v>
      </c>
      <c r="AL250" s="71" t="e">
        <f t="shared" si="109"/>
        <v>#DIV/0!</v>
      </c>
      <c r="AM250" s="57">
        <v>0</v>
      </c>
      <c r="AN250" s="58"/>
      <c r="AO250" s="64">
        <f t="shared" si="110"/>
        <v>0</v>
      </c>
      <c r="AP250" s="65">
        <f t="shared" si="110"/>
        <v>0</v>
      </c>
      <c r="AR250" s="62">
        <v>0</v>
      </c>
      <c r="AS250" s="62">
        <v>0</v>
      </c>
      <c r="AT250" s="63" t="e">
        <f t="shared" si="111"/>
        <v>#DIV/0!</v>
      </c>
      <c r="AU250" s="62">
        <v>0</v>
      </c>
      <c r="AV250" s="62">
        <v>0</v>
      </c>
      <c r="AW250" s="62">
        <v>0</v>
      </c>
      <c r="AX250" s="62">
        <v>0</v>
      </c>
      <c r="AY250" s="62">
        <v>0</v>
      </c>
      <c r="AZ250" s="63" t="e">
        <f t="shared" si="112"/>
        <v>#DIV/0!</v>
      </c>
      <c r="BA250" s="62">
        <v>0</v>
      </c>
      <c r="BB250" s="62">
        <v>0</v>
      </c>
      <c r="BC250" s="62">
        <v>0</v>
      </c>
      <c r="BD250" s="62">
        <v>0</v>
      </c>
      <c r="BE250" s="62">
        <v>0</v>
      </c>
      <c r="BF250" s="63" t="e">
        <f t="shared" si="113"/>
        <v>#DIV/0!</v>
      </c>
      <c r="BG250" s="62">
        <v>0</v>
      </c>
      <c r="BH250" s="62">
        <v>0</v>
      </c>
      <c r="BI250" s="62">
        <v>0</v>
      </c>
      <c r="BJ250" s="62">
        <v>0</v>
      </c>
      <c r="BK250" s="62">
        <v>0</v>
      </c>
      <c r="BL250" s="63" t="e">
        <f t="shared" si="114"/>
        <v>#DIV/0!</v>
      </c>
      <c r="BM250" s="62">
        <v>0</v>
      </c>
      <c r="BN250" s="62">
        <v>0</v>
      </c>
      <c r="BO250" s="62">
        <v>0</v>
      </c>
      <c r="BP250" s="62">
        <v>0</v>
      </c>
      <c r="BQ250" s="62">
        <v>0</v>
      </c>
      <c r="BR250" s="63" t="e">
        <f t="shared" si="115"/>
        <v>#DIV/0!</v>
      </c>
      <c r="BS250" s="62">
        <v>0</v>
      </c>
      <c r="BT250" s="62">
        <v>0</v>
      </c>
      <c r="BU250" s="62">
        <v>0</v>
      </c>
      <c r="BV250" s="62">
        <v>0</v>
      </c>
      <c r="BW250" s="62">
        <v>0</v>
      </c>
      <c r="BX250" s="63" t="e">
        <f t="shared" si="116"/>
        <v>#DIV/0!</v>
      </c>
      <c r="BY250" s="62">
        <v>0</v>
      </c>
      <c r="BZ250" s="62">
        <v>0</v>
      </c>
      <c r="CA250" s="62">
        <v>0</v>
      </c>
      <c r="CB250" s="62">
        <v>0</v>
      </c>
      <c r="CC250" s="62">
        <v>0</v>
      </c>
      <c r="CD250" s="63" t="e">
        <f t="shared" si="117"/>
        <v>#DIV/0!</v>
      </c>
      <c r="CE250" s="62">
        <v>0</v>
      </c>
      <c r="CF250" s="62">
        <v>0</v>
      </c>
      <c r="CG250" s="62">
        <v>0</v>
      </c>
      <c r="CH250" s="62">
        <v>0</v>
      </c>
      <c r="CI250" s="62">
        <v>0</v>
      </c>
      <c r="CJ250" s="63" t="e">
        <f t="shared" si="118"/>
        <v>#DIV/0!</v>
      </c>
      <c r="CK250" s="62">
        <v>0</v>
      </c>
      <c r="CL250" s="62">
        <v>0</v>
      </c>
      <c r="CM250" s="62">
        <v>0</v>
      </c>
      <c r="CN250" s="62">
        <v>0</v>
      </c>
      <c r="CO250" s="62">
        <v>0</v>
      </c>
      <c r="CP250" s="63" t="e">
        <f t="shared" si="119"/>
        <v>#DIV/0!</v>
      </c>
      <c r="CQ250" s="62">
        <v>0</v>
      </c>
      <c r="CR250" s="62">
        <v>0</v>
      </c>
      <c r="CS250" s="62">
        <v>0</v>
      </c>
      <c r="CT250" s="62">
        <v>0</v>
      </c>
      <c r="CU250" s="62">
        <v>0</v>
      </c>
      <c r="CV250" s="63" t="e">
        <f t="shared" si="120"/>
        <v>#DIV/0!</v>
      </c>
      <c r="CW250" s="62">
        <v>0</v>
      </c>
      <c r="CX250" s="62">
        <v>0</v>
      </c>
      <c r="CY250" s="62">
        <v>0</v>
      </c>
      <c r="CZ250" s="62">
        <v>0</v>
      </c>
      <c r="DA250" s="62">
        <v>0</v>
      </c>
      <c r="DB250" s="63" t="e">
        <f t="shared" si="121"/>
        <v>#DIV/0!</v>
      </c>
      <c r="DC250" s="62">
        <v>0</v>
      </c>
      <c r="DD250" s="62">
        <v>0</v>
      </c>
    </row>
    <row r="251" spans="1:108" ht="26.45" customHeight="1" x14ac:dyDescent="0.2">
      <c r="A251" s="49">
        <v>2.5</v>
      </c>
      <c r="B251" s="66" t="s">
        <v>533</v>
      </c>
      <c r="C251" s="85">
        <f t="shared" si="98"/>
        <v>158</v>
      </c>
      <c r="D251" s="67" t="s">
        <v>534</v>
      </c>
      <c r="E251" s="68" t="s">
        <v>25</v>
      </c>
      <c r="F251" s="69">
        <v>-6</v>
      </c>
      <c r="G251" s="70">
        <v>0</v>
      </c>
      <c r="H251" s="71" t="e">
        <f t="shared" si="99"/>
        <v>#DIV/0!</v>
      </c>
      <c r="I251" s="69">
        <v>3</v>
      </c>
      <c r="J251" s="70">
        <v>0</v>
      </c>
      <c r="K251" s="71" t="e">
        <f t="shared" si="100"/>
        <v>#DIV/0!</v>
      </c>
      <c r="L251" s="69">
        <v>3</v>
      </c>
      <c r="M251" s="70">
        <v>0</v>
      </c>
      <c r="N251" s="71" t="e">
        <f t="shared" si="101"/>
        <v>#DIV/0!</v>
      </c>
      <c r="O251" s="69">
        <v>-29</v>
      </c>
      <c r="P251" s="70">
        <v>0</v>
      </c>
      <c r="Q251" s="71" t="e">
        <f t="shared" si="102"/>
        <v>#DIV/0!</v>
      </c>
      <c r="R251" s="69">
        <v>51</v>
      </c>
      <c r="S251" s="70">
        <v>0</v>
      </c>
      <c r="T251" s="71" t="e">
        <f t="shared" si="103"/>
        <v>#DIV/0!</v>
      </c>
      <c r="U251" s="69">
        <v>10</v>
      </c>
      <c r="V251" s="70">
        <v>0</v>
      </c>
      <c r="W251" s="71" t="e">
        <f t="shared" si="104"/>
        <v>#DIV/0!</v>
      </c>
      <c r="X251" s="69">
        <v>6</v>
      </c>
      <c r="Y251" s="70">
        <v>0</v>
      </c>
      <c r="Z251" s="71" t="e">
        <f t="shared" si="105"/>
        <v>#DIV/0!</v>
      </c>
      <c r="AA251" s="69">
        <v>-5</v>
      </c>
      <c r="AB251" s="70">
        <v>0</v>
      </c>
      <c r="AC251" s="71" t="e">
        <f t="shared" si="106"/>
        <v>#DIV/0!</v>
      </c>
      <c r="AD251" s="69">
        <v>-119</v>
      </c>
      <c r="AE251" s="70">
        <v>0</v>
      </c>
      <c r="AF251" s="71" t="e">
        <f t="shared" si="107"/>
        <v>#DIV/0!</v>
      </c>
      <c r="AG251" s="69">
        <v>0</v>
      </c>
      <c r="AH251" s="70">
        <v>0</v>
      </c>
      <c r="AI251" s="71" t="e">
        <f t="shared" si="108"/>
        <v>#DIV/0!</v>
      </c>
      <c r="AJ251" s="69">
        <v>-86</v>
      </c>
      <c r="AK251" s="70">
        <v>0</v>
      </c>
      <c r="AL251" s="71" t="e">
        <f t="shared" si="109"/>
        <v>#DIV/0!</v>
      </c>
      <c r="AM251" s="57">
        <v>0</v>
      </c>
      <c r="AN251" s="58"/>
      <c r="AO251" s="64">
        <f t="shared" si="110"/>
        <v>-86</v>
      </c>
      <c r="AP251" s="65">
        <f t="shared" si="110"/>
        <v>0</v>
      </c>
      <c r="AR251" s="62">
        <v>-275</v>
      </c>
      <c r="AS251" s="62">
        <v>0</v>
      </c>
      <c r="AT251" s="63" t="e">
        <f t="shared" si="111"/>
        <v>#DIV/0!</v>
      </c>
      <c r="AU251" s="62">
        <v>0</v>
      </c>
      <c r="AV251" s="62">
        <v>0</v>
      </c>
      <c r="AW251" s="62">
        <v>0</v>
      </c>
      <c r="AX251" s="62">
        <v>-285</v>
      </c>
      <c r="AY251" s="62">
        <v>0</v>
      </c>
      <c r="AZ251" s="63" t="e">
        <f t="shared" si="112"/>
        <v>#DIV/0!</v>
      </c>
      <c r="BA251" s="62">
        <v>0</v>
      </c>
      <c r="BB251" s="62">
        <v>0</v>
      </c>
      <c r="BC251" s="62">
        <v>0</v>
      </c>
      <c r="BD251" s="62">
        <v>-232</v>
      </c>
      <c r="BE251" s="62">
        <v>0</v>
      </c>
      <c r="BF251" s="63" t="e">
        <f t="shared" si="113"/>
        <v>#DIV/0!</v>
      </c>
      <c r="BG251" s="62">
        <v>0</v>
      </c>
      <c r="BH251" s="62">
        <v>0</v>
      </c>
      <c r="BI251" s="62">
        <v>0</v>
      </c>
      <c r="BJ251" s="62">
        <v>-301</v>
      </c>
      <c r="BK251" s="62">
        <v>0</v>
      </c>
      <c r="BL251" s="63" t="e">
        <f t="shared" si="114"/>
        <v>#DIV/0!</v>
      </c>
      <c r="BM251" s="62">
        <v>0</v>
      </c>
      <c r="BN251" s="62">
        <v>0</v>
      </c>
      <c r="BO251" s="62">
        <v>0</v>
      </c>
      <c r="BP251" s="62">
        <v>-298</v>
      </c>
      <c r="BQ251" s="62">
        <v>0</v>
      </c>
      <c r="BR251" s="63" t="e">
        <f t="shared" si="115"/>
        <v>#DIV/0!</v>
      </c>
      <c r="BS251" s="62">
        <v>0</v>
      </c>
      <c r="BT251" s="62">
        <v>0</v>
      </c>
      <c r="BU251" s="62">
        <v>0</v>
      </c>
      <c r="BV251" s="62">
        <v>-292</v>
      </c>
      <c r="BW251" s="62">
        <v>0</v>
      </c>
      <c r="BX251" s="63" t="e">
        <f t="shared" si="116"/>
        <v>#DIV/0!</v>
      </c>
      <c r="BY251" s="62">
        <v>0</v>
      </c>
      <c r="BZ251" s="62">
        <v>0</v>
      </c>
      <c r="CA251" s="62">
        <v>0</v>
      </c>
      <c r="CB251" s="62">
        <v>-299</v>
      </c>
      <c r="CC251" s="62">
        <v>0</v>
      </c>
      <c r="CD251" s="63" t="e">
        <f t="shared" si="117"/>
        <v>#DIV/0!</v>
      </c>
      <c r="CE251" s="62">
        <v>0</v>
      </c>
      <c r="CF251" s="62">
        <v>0</v>
      </c>
      <c r="CG251" s="62">
        <v>0</v>
      </c>
      <c r="CH251" s="62">
        <v>-247</v>
      </c>
      <c r="CI251" s="62">
        <v>0</v>
      </c>
      <c r="CJ251" s="63" t="e">
        <f t="shared" si="118"/>
        <v>#DIV/0!</v>
      </c>
      <c r="CK251" s="62">
        <v>0</v>
      </c>
      <c r="CL251" s="62">
        <v>0</v>
      </c>
      <c r="CM251" s="62">
        <v>0</v>
      </c>
      <c r="CN251" s="62">
        <v>-163</v>
      </c>
      <c r="CO251" s="62">
        <v>0</v>
      </c>
      <c r="CP251" s="63" t="e">
        <f t="shared" si="119"/>
        <v>#DIV/0!</v>
      </c>
      <c r="CQ251" s="62">
        <v>0</v>
      </c>
      <c r="CR251" s="62">
        <v>0</v>
      </c>
      <c r="CS251" s="62">
        <v>0</v>
      </c>
      <c r="CT251" s="62">
        <v>-116</v>
      </c>
      <c r="CU251" s="62">
        <v>0</v>
      </c>
      <c r="CV251" s="63" t="e">
        <f t="shared" si="120"/>
        <v>#DIV/0!</v>
      </c>
      <c r="CW251" s="62">
        <v>0</v>
      </c>
      <c r="CX251" s="62">
        <v>0</v>
      </c>
      <c r="CY251" s="62">
        <v>0</v>
      </c>
      <c r="CZ251" s="62">
        <v>-237</v>
      </c>
      <c r="DA251" s="62">
        <v>0</v>
      </c>
      <c r="DB251" s="63" t="e">
        <f t="shared" si="121"/>
        <v>#DIV/0!</v>
      </c>
      <c r="DC251" s="62">
        <v>0</v>
      </c>
      <c r="DD251" s="62">
        <v>0</v>
      </c>
    </row>
    <row r="252" spans="1:108" ht="26.45" customHeight="1" x14ac:dyDescent="0.2">
      <c r="A252" s="49">
        <v>8</v>
      </c>
      <c r="B252" s="66" t="s">
        <v>535</v>
      </c>
      <c r="C252" s="85">
        <f t="shared" si="98"/>
        <v>159</v>
      </c>
      <c r="D252" s="67" t="s">
        <v>536</v>
      </c>
      <c r="E252" s="68" t="s">
        <v>25</v>
      </c>
      <c r="F252" s="69">
        <v>-92</v>
      </c>
      <c r="G252" s="70">
        <v>0</v>
      </c>
      <c r="H252" s="71" t="e">
        <f t="shared" si="99"/>
        <v>#DIV/0!</v>
      </c>
      <c r="I252" s="69">
        <v>-29</v>
      </c>
      <c r="J252" s="70">
        <v>0</v>
      </c>
      <c r="K252" s="71" t="e">
        <f t="shared" si="100"/>
        <v>#DIV/0!</v>
      </c>
      <c r="L252" s="69">
        <v>-33</v>
      </c>
      <c r="M252" s="70">
        <v>0</v>
      </c>
      <c r="N252" s="71" t="e">
        <f t="shared" si="101"/>
        <v>#DIV/0!</v>
      </c>
      <c r="O252" s="69">
        <v>-27</v>
      </c>
      <c r="P252" s="70">
        <v>0</v>
      </c>
      <c r="Q252" s="71" t="e">
        <f t="shared" si="102"/>
        <v>#DIV/0!</v>
      </c>
      <c r="R252" s="69">
        <v>-83</v>
      </c>
      <c r="S252" s="70">
        <v>0</v>
      </c>
      <c r="T252" s="71" t="e">
        <f t="shared" si="103"/>
        <v>#DIV/0!</v>
      </c>
      <c r="U252" s="69">
        <v>-14</v>
      </c>
      <c r="V252" s="70">
        <v>0</v>
      </c>
      <c r="W252" s="71" t="e">
        <f t="shared" si="104"/>
        <v>#DIV/0!</v>
      </c>
      <c r="X252" s="69">
        <v>-29</v>
      </c>
      <c r="Y252" s="70">
        <v>0</v>
      </c>
      <c r="Z252" s="71" t="e">
        <f t="shared" si="105"/>
        <v>#DIV/0!</v>
      </c>
      <c r="AA252" s="69">
        <v>-28</v>
      </c>
      <c r="AB252" s="70">
        <v>0</v>
      </c>
      <c r="AC252" s="71" t="e">
        <f t="shared" si="106"/>
        <v>#DIV/0!</v>
      </c>
      <c r="AD252" s="69">
        <v>-83</v>
      </c>
      <c r="AE252" s="70">
        <v>0</v>
      </c>
      <c r="AF252" s="71" t="e">
        <f t="shared" si="107"/>
        <v>#DIV/0!</v>
      </c>
      <c r="AG252" s="69">
        <v>0</v>
      </c>
      <c r="AH252" s="70">
        <v>0</v>
      </c>
      <c r="AI252" s="71" t="e">
        <f t="shared" si="108"/>
        <v>#DIV/0!</v>
      </c>
      <c r="AJ252" s="69">
        <v>-418</v>
      </c>
      <c r="AK252" s="70">
        <v>0</v>
      </c>
      <c r="AL252" s="71" t="e">
        <f t="shared" si="109"/>
        <v>#DIV/0!</v>
      </c>
      <c r="AM252" s="57">
        <v>0</v>
      </c>
      <c r="AN252" s="58"/>
      <c r="AO252" s="64">
        <f t="shared" si="110"/>
        <v>-418</v>
      </c>
      <c r="AP252" s="65">
        <f t="shared" si="110"/>
        <v>0</v>
      </c>
      <c r="AR252" s="62">
        <v>-574</v>
      </c>
      <c r="AS252" s="62">
        <v>0</v>
      </c>
      <c r="AT252" s="63" t="e">
        <f t="shared" si="111"/>
        <v>#DIV/0!</v>
      </c>
      <c r="AU252" s="62">
        <v>0</v>
      </c>
      <c r="AV252" s="62">
        <v>0</v>
      </c>
      <c r="AW252" s="62">
        <v>0</v>
      </c>
      <c r="AX252" s="62">
        <v>-570</v>
      </c>
      <c r="AY252" s="62">
        <v>0</v>
      </c>
      <c r="AZ252" s="63" t="e">
        <f t="shared" si="112"/>
        <v>#DIV/0!</v>
      </c>
      <c r="BA252" s="62">
        <v>0</v>
      </c>
      <c r="BB252" s="62">
        <v>0</v>
      </c>
      <c r="BC252" s="62">
        <v>0</v>
      </c>
      <c r="BD252" s="62">
        <v>-677</v>
      </c>
      <c r="BE252" s="62">
        <v>0</v>
      </c>
      <c r="BF252" s="63" t="e">
        <f t="shared" si="113"/>
        <v>#DIV/0!</v>
      </c>
      <c r="BG252" s="62">
        <v>0</v>
      </c>
      <c r="BH252" s="62">
        <v>0</v>
      </c>
      <c r="BI252" s="62">
        <v>0</v>
      </c>
      <c r="BJ252" s="62">
        <v>-744</v>
      </c>
      <c r="BK252" s="62">
        <v>0</v>
      </c>
      <c r="BL252" s="63" t="e">
        <f t="shared" si="114"/>
        <v>#DIV/0!</v>
      </c>
      <c r="BM252" s="62">
        <v>0</v>
      </c>
      <c r="BN252" s="62">
        <v>0</v>
      </c>
      <c r="BO252" s="62">
        <v>0</v>
      </c>
      <c r="BP252" s="62">
        <v>-767</v>
      </c>
      <c r="BQ252" s="62">
        <v>0</v>
      </c>
      <c r="BR252" s="63" t="e">
        <f t="shared" si="115"/>
        <v>#DIV/0!</v>
      </c>
      <c r="BS252" s="62">
        <v>0</v>
      </c>
      <c r="BT252" s="62">
        <v>0</v>
      </c>
      <c r="BU252" s="62">
        <v>0</v>
      </c>
      <c r="BV252" s="62">
        <v>-368</v>
      </c>
      <c r="BW252" s="62">
        <v>0</v>
      </c>
      <c r="BX252" s="63" t="e">
        <f t="shared" si="116"/>
        <v>#DIV/0!</v>
      </c>
      <c r="BY252" s="62">
        <v>0</v>
      </c>
      <c r="BZ252" s="62">
        <v>0</v>
      </c>
      <c r="CA252" s="62">
        <v>0</v>
      </c>
      <c r="CB252" s="62">
        <v>-564</v>
      </c>
      <c r="CC252" s="62">
        <v>0</v>
      </c>
      <c r="CD252" s="63" t="e">
        <f t="shared" si="117"/>
        <v>#DIV/0!</v>
      </c>
      <c r="CE252" s="62">
        <v>0</v>
      </c>
      <c r="CF252" s="62">
        <v>0</v>
      </c>
      <c r="CG252" s="62">
        <v>0</v>
      </c>
      <c r="CH252" s="62">
        <v>-546</v>
      </c>
      <c r="CI252" s="62">
        <v>0</v>
      </c>
      <c r="CJ252" s="63" t="e">
        <f t="shared" si="118"/>
        <v>#DIV/0!</v>
      </c>
      <c r="CK252" s="62">
        <v>0</v>
      </c>
      <c r="CL252" s="62">
        <v>0</v>
      </c>
      <c r="CM252" s="62">
        <v>0</v>
      </c>
      <c r="CN252" s="62">
        <v>-298</v>
      </c>
      <c r="CO252" s="62">
        <v>0</v>
      </c>
      <c r="CP252" s="63" t="e">
        <f t="shared" si="119"/>
        <v>#DIV/0!</v>
      </c>
      <c r="CQ252" s="62">
        <v>0</v>
      </c>
      <c r="CR252" s="62">
        <v>0</v>
      </c>
      <c r="CS252" s="62">
        <v>0</v>
      </c>
      <c r="CT252" s="62">
        <v>-339</v>
      </c>
      <c r="CU252" s="62">
        <v>0</v>
      </c>
      <c r="CV252" s="63" t="e">
        <f t="shared" si="120"/>
        <v>#DIV/0!</v>
      </c>
      <c r="CW252" s="62">
        <v>0</v>
      </c>
      <c r="CX252" s="62">
        <v>0</v>
      </c>
      <c r="CY252" s="62">
        <v>0</v>
      </c>
      <c r="CZ252" s="62">
        <v>-418</v>
      </c>
      <c r="DA252" s="62">
        <v>0</v>
      </c>
      <c r="DB252" s="63" t="e">
        <f t="shared" si="121"/>
        <v>#DIV/0!</v>
      </c>
      <c r="DC252" s="62">
        <v>0</v>
      </c>
      <c r="DD252" s="62">
        <v>0</v>
      </c>
    </row>
    <row r="253" spans="1:108" ht="26.45" customHeight="1" x14ac:dyDescent="0.2">
      <c r="A253" s="49">
        <v>2.3450000000000002</v>
      </c>
      <c r="B253" s="66" t="s">
        <v>537</v>
      </c>
      <c r="C253" s="85">
        <f t="shared" si="98"/>
        <v>160</v>
      </c>
      <c r="D253" s="67" t="s">
        <v>538</v>
      </c>
      <c r="E253" s="68"/>
      <c r="F253" s="69">
        <v>0</v>
      </c>
      <c r="G253" s="70">
        <v>0</v>
      </c>
      <c r="H253" s="71" t="e">
        <f t="shared" si="99"/>
        <v>#DIV/0!</v>
      </c>
      <c r="I253" s="69">
        <v>0</v>
      </c>
      <c r="J253" s="70">
        <v>0</v>
      </c>
      <c r="K253" s="71" t="e">
        <f t="shared" si="100"/>
        <v>#DIV/0!</v>
      </c>
      <c r="L253" s="69">
        <v>0</v>
      </c>
      <c r="M253" s="70">
        <v>0</v>
      </c>
      <c r="N253" s="71" t="e">
        <f t="shared" si="101"/>
        <v>#DIV/0!</v>
      </c>
      <c r="O253" s="69">
        <v>0</v>
      </c>
      <c r="P253" s="70">
        <v>0</v>
      </c>
      <c r="Q253" s="71" t="e">
        <f t="shared" si="102"/>
        <v>#DIV/0!</v>
      </c>
      <c r="R253" s="69">
        <v>0</v>
      </c>
      <c r="S253" s="70">
        <v>0</v>
      </c>
      <c r="T253" s="71" t="e">
        <f t="shared" si="103"/>
        <v>#DIV/0!</v>
      </c>
      <c r="U253" s="69">
        <v>0</v>
      </c>
      <c r="V253" s="70">
        <v>0</v>
      </c>
      <c r="W253" s="71" t="e">
        <f t="shared" si="104"/>
        <v>#DIV/0!</v>
      </c>
      <c r="X253" s="69">
        <v>0</v>
      </c>
      <c r="Y253" s="70">
        <v>0</v>
      </c>
      <c r="Z253" s="71" t="e">
        <f t="shared" si="105"/>
        <v>#DIV/0!</v>
      </c>
      <c r="AA253" s="69">
        <v>0</v>
      </c>
      <c r="AB253" s="70">
        <v>0</v>
      </c>
      <c r="AC253" s="71" t="e">
        <f t="shared" si="106"/>
        <v>#DIV/0!</v>
      </c>
      <c r="AD253" s="69">
        <v>0</v>
      </c>
      <c r="AE253" s="70">
        <v>0</v>
      </c>
      <c r="AF253" s="71" t="e">
        <f t="shared" si="107"/>
        <v>#DIV/0!</v>
      </c>
      <c r="AG253" s="69">
        <v>0</v>
      </c>
      <c r="AH253" s="70">
        <v>0</v>
      </c>
      <c r="AI253" s="71" t="e">
        <f t="shared" si="108"/>
        <v>#DIV/0!</v>
      </c>
      <c r="AJ253" s="69">
        <v>0</v>
      </c>
      <c r="AK253" s="70">
        <v>0</v>
      </c>
      <c r="AL253" s="71" t="e">
        <f t="shared" si="109"/>
        <v>#DIV/0!</v>
      </c>
      <c r="AM253" s="57">
        <v>0</v>
      </c>
      <c r="AN253" s="58"/>
      <c r="AO253" s="64">
        <f t="shared" si="110"/>
        <v>0</v>
      </c>
      <c r="AP253" s="65">
        <f t="shared" si="110"/>
        <v>0</v>
      </c>
      <c r="AR253" s="62">
        <v>0</v>
      </c>
      <c r="AS253" s="62">
        <v>0</v>
      </c>
      <c r="AT253" s="63" t="e">
        <f t="shared" si="111"/>
        <v>#DIV/0!</v>
      </c>
      <c r="AU253" s="62">
        <v>0</v>
      </c>
      <c r="AV253" s="62">
        <v>0</v>
      </c>
      <c r="AW253" s="62">
        <v>0</v>
      </c>
      <c r="AX253" s="62">
        <v>0</v>
      </c>
      <c r="AY253" s="62">
        <v>0</v>
      </c>
      <c r="AZ253" s="63" t="e">
        <f t="shared" si="112"/>
        <v>#DIV/0!</v>
      </c>
      <c r="BA253" s="62">
        <v>0</v>
      </c>
      <c r="BB253" s="62">
        <v>0</v>
      </c>
      <c r="BC253" s="62">
        <v>0</v>
      </c>
      <c r="BD253" s="62">
        <v>0</v>
      </c>
      <c r="BE253" s="62">
        <v>0</v>
      </c>
      <c r="BF253" s="63" t="e">
        <f t="shared" si="113"/>
        <v>#DIV/0!</v>
      </c>
      <c r="BG253" s="62">
        <v>0</v>
      </c>
      <c r="BH253" s="62">
        <v>0</v>
      </c>
      <c r="BI253" s="62">
        <v>0</v>
      </c>
      <c r="BJ253" s="62">
        <v>0</v>
      </c>
      <c r="BK253" s="62">
        <v>0</v>
      </c>
      <c r="BL253" s="63" t="e">
        <f t="shared" si="114"/>
        <v>#DIV/0!</v>
      </c>
      <c r="BM253" s="62">
        <v>0</v>
      </c>
      <c r="BN253" s="62">
        <v>0</v>
      </c>
      <c r="BO253" s="62">
        <v>0</v>
      </c>
      <c r="BP253" s="62">
        <v>0</v>
      </c>
      <c r="BQ253" s="62">
        <v>0</v>
      </c>
      <c r="BR253" s="63" t="e">
        <f t="shared" si="115"/>
        <v>#DIV/0!</v>
      </c>
      <c r="BS253" s="62">
        <v>0</v>
      </c>
      <c r="BT253" s="62">
        <v>0</v>
      </c>
      <c r="BU253" s="62">
        <v>0</v>
      </c>
      <c r="BV253" s="62">
        <v>0</v>
      </c>
      <c r="BW253" s="62">
        <v>0</v>
      </c>
      <c r="BX253" s="63" t="e">
        <f t="shared" si="116"/>
        <v>#DIV/0!</v>
      </c>
      <c r="BY253" s="62">
        <v>0</v>
      </c>
      <c r="BZ253" s="62">
        <v>0</v>
      </c>
      <c r="CA253" s="62">
        <v>0</v>
      </c>
      <c r="CB253" s="62">
        <v>0</v>
      </c>
      <c r="CC253" s="62">
        <v>0</v>
      </c>
      <c r="CD253" s="63" t="e">
        <f t="shared" si="117"/>
        <v>#DIV/0!</v>
      </c>
      <c r="CE253" s="62">
        <v>0</v>
      </c>
      <c r="CF253" s="62">
        <v>0</v>
      </c>
      <c r="CG253" s="62">
        <v>0</v>
      </c>
      <c r="CH253" s="62">
        <v>0</v>
      </c>
      <c r="CI253" s="62">
        <v>0</v>
      </c>
      <c r="CJ253" s="63" t="e">
        <f t="shared" si="118"/>
        <v>#DIV/0!</v>
      </c>
      <c r="CK253" s="62">
        <v>0</v>
      </c>
      <c r="CL253" s="62">
        <v>0</v>
      </c>
      <c r="CM253" s="62">
        <v>0</v>
      </c>
      <c r="CN253" s="62">
        <v>0</v>
      </c>
      <c r="CO253" s="62">
        <v>0</v>
      </c>
      <c r="CP253" s="63" t="e">
        <f t="shared" si="119"/>
        <v>#DIV/0!</v>
      </c>
      <c r="CQ253" s="62">
        <v>0</v>
      </c>
      <c r="CR253" s="62">
        <v>0</v>
      </c>
      <c r="CS253" s="62">
        <v>0</v>
      </c>
      <c r="CT253" s="62">
        <v>0</v>
      </c>
      <c r="CU253" s="62">
        <v>0</v>
      </c>
      <c r="CV253" s="63" t="e">
        <f t="shared" si="120"/>
        <v>#DIV/0!</v>
      </c>
      <c r="CW253" s="62">
        <v>0</v>
      </c>
      <c r="CX253" s="62">
        <v>0</v>
      </c>
      <c r="CY253" s="62">
        <v>0</v>
      </c>
      <c r="CZ253" s="62">
        <v>0</v>
      </c>
      <c r="DA253" s="62">
        <v>0</v>
      </c>
      <c r="DB253" s="63" t="e">
        <f t="shared" si="121"/>
        <v>#DIV/0!</v>
      </c>
      <c r="DC253" s="62">
        <v>0</v>
      </c>
      <c r="DD253" s="62">
        <v>0</v>
      </c>
    </row>
    <row r="254" spans="1:108" ht="26.45" customHeight="1" x14ac:dyDescent="0.2">
      <c r="A254" s="49">
        <v>6.9</v>
      </c>
      <c r="B254" s="66" t="s">
        <v>539</v>
      </c>
      <c r="C254" s="85">
        <f t="shared" si="98"/>
        <v>161</v>
      </c>
      <c r="D254" s="67" t="s">
        <v>540</v>
      </c>
      <c r="E254" s="68" t="s">
        <v>26</v>
      </c>
      <c r="F254" s="69">
        <v>0</v>
      </c>
      <c r="G254" s="70">
        <v>0</v>
      </c>
      <c r="H254" s="71" t="e">
        <f t="shared" si="99"/>
        <v>#DIV/0!</v>
      </c>
      <c r="I254" s="69">
        <v>0</v>
      </c>
      <c r="J254" s="70">
        <v>0</v>
      </c>
      <c r="K254" s="71" t="e">
        <f t="shared" si="100"/>
        <v>#DIV/0!</v>
      </c>
      <c r="L254" s="69">
        <v>0</v>
      </c>
      <c r="M254" s="70">
        <v>0</v>
      </c>
      <c r="N254" s="71" t="e">
        <f t="shared" si="101"/>
        <v>#DIV/0!</v>
      </c>
      <c r="O254" s="69">
        <v>0</v>
      </c>
      <c r="P254" s="70">
        <v>0</v>
      </c>
      <c r="Q254" s="71" t="e">
        <f t="shared" si="102"/>
        <v>#DIV/0!</v>
      </c>
      <c r="R254" s="69">
        <v>0</v>
      </c>
      <c r="S254" s="70">
        <v>0</v>
      </c>
      <c r="T254" s="71" t="e">
        <f t="shared" si="103"/>
        <v>#DIV/0!</v>
      </c>
      <c r="U254" s="69">
        <v>0</v>
      </c>
      <c r="V254" s="70">
        <v>0</v>
      </c>
      <c r="W254" s="71" t="e">
        <f t="shared" si="104"/>
        <v>#DIV/0!</v>
      </c>
      <c r="X254" s="69">
        <v>0</v>
      </c>
      <c r="Y254" s="70">
        <v>0</v>
      </c>
      <c r="Z254" s="71" t="e">
        <f t="shared" si="105"/>
        <v>#DIV/0!</v>
      </c>
      <c r="AA254" s="69">
        <v>0</v>
      </c>
      <c r="AB254" s="70">
        <v>0</v>
      </c>
      <c r="AC254" s="71" t="e">
        <f t="shared" si="106"/>
        <v>#DIV/0!</v>
      </c>
      <c r="AD254" s="69">
        <v>0</v>
      </c>
      <c r="AE254" s="70">
        <v>0</v>
      </c>
      <c r="AF254" s="71" t="e">
        <f t="shared" si="107"/>
        <v>#DIV/0!</v>
      </c>
      <c r="AG254" s="69">
        <v>0</v>
      </c>
      <c r="AH254" s="70">
        <v>0</v>
      </c>
      <c r="AI254" s="71" t="e">
        <f t="shared" si="108"/>
        <v>#DIV/0!</v>
      </c>
      <c r="AJ254" s="69">
        <v>0</v>
      </c>
      <c r="AK254" s="70">
        <v>0</v>
      </c>
      <c r="AL254" s="71" t="e">
        <f t="shared" si="109"/>
        <v>#DIV/0!</v>
      </c>
      <c r="AM254" s="57">
        <v>0</v>
      </c>
      <c r="AN254" s="58"/>
      <c r="AO254" s="64">
        <f t="shared" si="110"/>
        <v>0</v>
      </c>
      <c r="AP254" s="65">
        <f t="shared" si="110"/>
        <v>0</v>
      </c>
      <c r="AR254" s="62">
        <v>0</v>
      </c>
      <c r="AS254" s="62">
        <v>0</v>
      </c>
      <c r="AT254" s="63" t="e">
        <f t="shared" si="111"/>
        <v>#DIV/0!</v>
      </c>
      <c r="AU254" s="62">
        <v>0</v>
      </c>
      <c r="AV254" s="62">
        <v>0</v>
      </c>
      <c r="AW254" s="62">
        <v>0</v>
      </c>
      <c r="AX254" s="62">
        <v>0</v>
      </c>
      <c r="AY254" s="62">
        <v>0</v>
      </c>
      <c r="AZ254" s="63" t="e">
        <f t="shared" si="112"/>
        <v>#DIV/0!</v>
      </c>
      <c r="BA254" s="62">
        <v>0</v>
      </c>
      <c r="BB254" s="62">
        <v>0</v>
      </c>
      <c r="BC254" s="62">
        <v>0</v>
      </c>
      <c r="BD254" s="62">
        <v>0</v>
      </c>
      <c r="BE254" s="62">
        <v>0</v>
      </c>
      <c r="BF254" s="63" t="e">
        <f t="shared" si="113"/>
        <v>#DIV/0!</v>
      </c>
      <c r="BG254" s="62">
        <v>0</v>
      </c>
      <c r="BH254" s="62">
        <v>0</v>
      </c>
      <c r="BI254" s="62">
        <v>0</v>
      </c>
      <c r="BJ254" s="62">
        <v>0</v>
      </c>
      <c r="BK254" s="62">
        <v>0</v>
      </c>
      <c r="BL254" s="63" t="e">
        <f t="shared" si="114"/>
        <v>#DIV/0!</v>
      </c>
      <c r="BM254" s="62">
        <v>0</v>
      </c>
      <c r="BN254" s="62">
        <v>0</v>
      </c>
      <c r="BO254" s="62">
        <v>0</v>
      </c>
      <c r="BP254" s="62">
        <v>0</v>
      </c>
      <c r="BQ254" s="62">
        <v>0</v>
      </c>
      <c r="BR254" s="63" t="e">
        <f t="shared" si="115"/>
        <v>#DIV/0!</v>
      </c>
      <c r="BS254" s="62">
        <v>0</v>
      </c>
      <c r="BT254" s="62">
        <v>0</v>
      </c>
      <c r="BU254" s="62">
        <v>0</v>
      </c>
      <c r="BV254" s="62">
        <v>0</v>
      </c>
      <c r="BW254" s="62">
        <v>0</v>
      </c>
      <c r="BX254" s="63" t="e">
        <f t="shared" si="116"/>
        <v>#DIV/0!</v>
      </c>
      <c r="BY254" s="62">
        <v>0</v>
      </c>
      <c r="BZ254" s="62">
        <v>0</v>
      </c>
      <c r="CA254" s="62">
        <v>0</v>
      </c>
      <c r="CB254" s="62">
        <v>0</v>
      </c>
      <c r="CC254" s="62">
        <v>0</v>
      </c>
      <c r="CD254" s="63" t="e">
        <f t="shared" si="117"/>
        <v>#DIV/0!</v>
      </c>
      <c r="CE254" s="62">
        <v>0</v>
      </c>
      <c r="CF254" s="62">
        <v>0</v>
      </c>
      <c r="CG254" s="62">
        <v>0</v>
      </c>
      <c r="CH254" s="62">
        <v>0</v>
      </c>
      <c r="CI254" s="62">
        <v>0</v>
      </c>
      <c r="CJ254" s="63" t="e">
        <f t="shared" si="118"/>
        <v>#DIV/0!</v>
      </c>
      <c r="CK254" s="62">
        <v>0</v>
      </c>
      <c r="CL254" s="62">
        <v>0</v>
      </c>
      <c r="CM254" s="62">
        <v>0</v>
      </c>
      <c r="CN254" s="62">
        <v>0</v>
      </c>
      <c r="CO254" s="62">
        <v>0</v>
      </c>
      <c r="CP254" s="63" t="e">
        <f t="shared" si="119"/>
        <v>#DIV/0!</v>
      </c>
      <c r="CQ254" s="62">
        <v>0</v>
      </c>
      <c r="CR254" s="62">
        <v>0</v>
      </c>
      <c r="CS254" s="62">
        <v>0</v>
      </c>
      <c r="CT254" s="62">
        <v>0</v>
      </c>
      <c r="CU254" s="62">
        <v>0</v>
      </c>
      <c r="CV254" s="63" t="e">
        <f t="shared" si="120"/>
        <v>#DIV/0!</v>
      </c>
      <c r="CW254" s="62">
        <v>0</v>
      </c>
      <c r="CX254" s="62">
        <v>0</v>
      </c>
      <c r="CY254" s="62">
        <v>0</v>
      </c>
      <c r="CZ254" s="62">
        <v>0</v>
      </c>
      <c r="DA254" s="62">
        <v>0</v>
      </c>
      <c r="DB254" s="63" t="e">
        <f t="shared" si="121"/>
        <v>#DIV/0!</v>
      </c>
      <c r="DC254" s="62">
        <v>0</v>
      </c>
      <c r="DD254" s="62">
        <v>0</v>
      </c>
    </row>
    <row r="255" spans="1:108" ht="26.45" customHeight="1" x14ac:dyDescent="0.2">
      <c r="A255" s="49">
        <v>4</v>
      </c>
      <c r="B255" s="66" t="s">
        <v>541</v>
      </c>
      <c r="C255" s="85">
        <f t="shared" si="98"/>
        <v>162</v>
      </c>
      <c r="D255" s="67" t="s">
        <v>542</v>
      </c>
      <c r="E255" s="68" t="s">
        <v>26</v>
      </c>
      <c r="F255" s="69">
        <v>0</v>
      </c>
      <c r="G255" s="70">
        <v>0</v>
      </c>
      <c r="H255" s="71" t="e">
        <f t="shared" si="99"/>
        <v>#DIV/0!</v>
      </c>
      <c r="I255" s="69">
        <v>0</v>
      </c>
      <c r="J255" s="70">
        <v>0</v>
      </c>
      <c r="K255" s="71" t="e">
        <f t="shared" si="100"/>
        <v>#DIV/0!</v>
      </c>
      <c r="L255" s="69">
        <v>0</v>
      </c>
      <c r="M255" s="70">
        <v>0</v>
      </c>
      <c r="N255" s="71" t="e">
        <f t="shared" si="101"/>
        <v>#DIV/0!</v>
      </c>
      <c r="O255" s="69">
        <v>0</v>
      </c>
      <c r="P255" s="70">
        <v>0</v>
      </c>
      <c r="Q255" s="71" t="e">
        <f t="shared" si="102"/>
        <v>#DIV/0!</v>
      </c>
      <c r="R255" s="69">
        <v>0</v>
      </c>
      <c r="S255" s="70">
        <v>0</v>
      </c>
      <c r="T255" s="71" t="e">
        <f t="shared" si="103"/>
        <v>#DIV/0!</v>
      </c>
      <c r="U255" s="69">
        <v>0</v>
      </c>
      <c r="V255" s="70">
        <v>0</v>
      </c>
      <c r="W255" s="71" t="e">
        <f t="shared" si="104"/>
        <v>#DIV/0!</v>
      </c>
      <c r="X255" s="69">
        <v>-2</v>
      </c>
      <c r="Y255" s="70">
        <v>0</v>
      </c>
      <c r="Z255" s="71" t="e">
        <f t="shared" si="105"/>
        <v>#DIV/0!</v>
      </c>
      <c r="AA255" s="69">
        <v>0</v>
      </c>
      <c r="AB255" s="70">
        <v>0</v>
      </c>
      <c r="AC255" s="71" t="e">
        <f t="shared" si="106"/>
        <v>#DIV/0!</v>
      </c>
      <c r="AD255" s="69">
        <v>0</v>
      </c>
      <c r="AE255" s="70">
        <v>0</v>
      </c>
      <c r="AF255" s="71" t="e">
        <f t="shared" si="107"/>
        <v>#DIV/0!</v>
      </c>
      <c r="AG255" s="69">
        <v>0</v>
      </c>
      <c r="AH255" s="70">
        <v>0</v>
      </c>
      <c r="AI255" s="71" t="e">
        <f t="shared" si="108"/>
        <v>#DIV/0!</v>
      </c>
      <c r="AJ255" s="69">
        <v>-2</v>
      </c>
      <c r="AK255" s="70">
        <v>0</v>
      </c>
      <c r="AL255" s="71" t="e">
        <f t="shared" si="109"/>
        <v>#DIV/0!</v>
      </c>
      <c r="AM255" s="57">
        <v>0</v>
      </c>
      <c r="AN255" s="58"/>
      <c r="AO255" s="64">
        <f t="shared" si="110"/>
        <v>-2</v>
      </c>
      <c r="AP255" s="65">
        <f t="shared" si="110"/>
        <v>0</v>
      </c>
      <c r="AR255" s="62">
        <v>0</v>
      </c>
      <c r="AS255" s="62">
        <v>0</v>
      </c>
      <c r="AT255" s="63" t="e">
        <f t="shared" si="111"/>
        <v>#DIV/0!</v>
      </c>
      <c r="AU255" s="62">
        <v>0</v>
      </c>
      <c r="AV255" s="62">
        <v>0</v>
      </c>
      <c r="AW255" s="62">
        <v>0</v>
      </c>
      <c r="AX255" s="62">
        <v>0</v>
      </c>
      <c r="AY255" s="62">
        <v>0</v>
      </c>
      <c r="AZ255" s="63" t="e">
        <f t="shared" si="112"/>
        <v>#DIV/0!</v>
      </c>
      <c r="BA255" s="62">
        <v>0</v>
      </c>
      <c r="BB255" s="62">
        <v>0</v>
      </c>
      <c r="BC255" s="62">
        <v>0</v>
      </c>
      <c r="BD255" s="62">
        <v>0</v>
      </c>
      <c r="BE255" s="62">
        <v>0</v>
      </c>
      <c r="BF255" s="63" t="e">
        <f t="shared" si="113"/>
        <v>#DIV/0!</v>
      </c>
      <c r="BG255" s="62">
        <v>0</v>
      </c>
      <c r="BH255" s="62">
        <v>0</v>
      </c>
      <c r="BI255" s="62">
        <v>0</v>
      </c>
      <c r="BJ255" s="62">
        <v>0</v>
      </c>
      <c r="BK255" s="62">
        <v>0</v>
      </c>
      <c r="BL255" s="63" t="e">
        <f t="shared" si="114"/>
        <v>#DIV/0!</v>
      </c>
      <c r="BM255" s="62">
        <v>0</v>
      </c>
      <c r="BN255" s="62">
        <v>0</v>
      </c>
      <c r="BO255" s="62">
        <v>0</v>
      </c>
      <c r="BP255" s="62">
        <v>0</v>
      </c>
      <c r="BQ255" s="62">
        <v>0</v>
      </c>
      <c r="BR255" s="63" t="e">
        <f t="shared" si="115"/>
        <v>#DIV/0!</v>
      </c>
      <c r="BS255" s="62">
        <v>0</v>
      </c>
      <c r="BT255" s="62">
        <v>0</v>
      </c>
      <c r="BU255" s="62">
        <v>0</v>
      </c>
      <c r="BV255" s="62">
        <v>0</v>
      </c>
      <c r="BW255" s="62">
        <v>0</v>
      </c>
      <c r="BX255" s="63" t="e">
        <f t="shared" si="116"/>
        <v>#DIV/0!</v>
      </c>
      <c r="BY255" s="62">
        <v>0</v>
      </c>
      <c r="BZ255" s="62">
        <v>0</v>
      </c>
      <c r="CA255" s="62">
        <v>0</v>
      </c>
      <c r="CB255" s="62">
        <v>0</v>
      </c>
      <c r="CC255" s="62">
        <v>0</v>
      </c>
      <c r="CD255" s="63" t="e">
        <f t="shared" si="117"/>
        <v>#DIV/0!</v>
      </c>
      <c r="CE255" s="62">
        <v>0</v>
      </c>
      <c r="CF255" s="62">
        <v>0</v>
      </c>
      <c r="CG255" s="62">
        <v>0</v>
      </c>
      <c r="CH255" s="62">
        <v>0</v>
      </c>
      <c r="CI255" s="62">
        <v>0</v>
      </c>
      <c r="CJ255" s="63" t="e">
        <f t="shared" si="118"/>
        <v>#DIV/0!</v>
      </c>
      <c r="CK255" s="62">
        <v>0</v>
      </c>
      <c r="CL255" s="62">
        <v>0</v>
      </c>
      <c r="CM255" s="62">
        <v>0</v>
      </c>
      <c r="CN255" s="62">
        <v>-1</v>
      </c>
      <c r="CO255" s="62">
        <v>0</v>
      </c>
      <c r="CP255" s="63" t="e">
        <f t="shared" si="119"/>
        <v>#DIV/0!</v>
      </c>
      <c r="CQ255" s="62">
        <v>0</v>
      </c>
      <c r="CR255" s="62">
        <v>0</v>
      </c>
      <c r="CS255" s="62">
        <v>0</v>
      </c>
      <c r="CT255" s="62">
        <v>0</v>
      </c>
      <c r="CU255" s="62">
        <v>0</v>
      </c>
      <c r="CV255" s="63" t="e">
        <f t="shared" si="120"/>
        <v>#DIV/0!</v>
      </c>
      <c r="CW255" s="62">
        <v>0</v>
      </c>
      <c r="CX255" s="62">
        <v>0</v>
      </c>
      <c r="CY255" s="62">
        <v>0</v>
      </c>
      <c r="CZ255" s="62">
        <v>-2</v>
      </c>
      <c r="DA255" s="62">
        <v>0</v>
      </c>
      <c r="DB255" s="63" t="e">
        <f t="shared" si="121"/>
        <v>#DIV/0!</v>
      </c>
      <c r="DC255" s="62">
        <v>0</v>
      </c>
      <c r="DD255" s="62">
        <v>0</v>
      </c>
    </row>
    <row r="256" spans="1:108" ht="26.45" customHeight="1" x14ac:dyDescent="0.2">
      <c r="A256" s="49">
        <v>43</v>
      </c>
      <c r="B256" s="66" t="s">
        <v>543</v>
      </c>
      <c r="C256" s="85">
        <f t="shared" si="98"/>
        <v>163</v>
      </c>
      <c r="D256" s="67" t="s">
        <v>544</v>
      </c>
      <c r="E256" s="68"/>
      <c r="F256" s="69">
        <v>0</v>
      </c>
      <c r="G256" s="70">
        <v>0</v>
      </c>
      <c r="H256" s="71" t="e">
        <f t="shared" si="99"/>
        <v>#DIV/0!</v>
      </c>
      <c r="I256" s="69">
        <v>0</v>
      </c>
      <c r="J256" s="70">
        <v>0</v>
      </c>
      <c r="K256" s="71" t="e">
        <f t="shared" si="100"/>
        <v>#DIV/0!</v>
      </c>
      <c r="L256" s="69">
        <v>0</v>
      </c>
      <c r="M256" s="70">
        <v>0</v>
      </c>
      <c r="N256" s="71" t="e">
        <f t="shared" si="101"/>
        <v>#DIV/0!</v>
      </c>
      <c r="O256" s="69">
        <v>0</v>
      </c>
      <c r="P256" s="70">
        <v>0</v>
      </c>
      <c r="Q256" s="71" t="e">
        <f t="shared" si="102"/>
        <v>#DIV/0!</v>
      </c>
      <c r="R256" s="69">
        <v>0</v>
      </c>
      <c r="S256" s="70">
        <v>0</v>
      </c>
      <c r="T256" s="71" t="e">
        <f t="shared" si="103"/>
        <v>#DIV/0!</v>
      </c>
      <c r="U256" s="69">
        <v>0</v>
      </c>
      <c r="V256" s="70">
        <v>0</v>
      </c>
      <c r="W256" s="71" t="e">
        <f t="shared" si="104"/>
        <v>#DIV/0!</v>
      </c>
      <c r="X256" s="69">
        <v>0</v>
      </c>
      <c r="Y256" s="70">
        <v>0</v>
      </c>
      <c r="Z256" s="71" t="e">
        <f t="shared" si="105"/>
        <v>#DIV/0!</v>
      </c>
      <c r="AA256" s="69">
        <v>0</v>
      </c>
      <c r="AB256" s="70">
        <v>0</v>
      </c>
      <c r="AC256" s="71" t="e">
        <f t="shared" si="106"/>
        <v>#DIV/0!</v>
      </c>
      <c r="AD256" s="69">
        <v>0</v>
      </c>
      <c r="AE256" s="70">
        <v>0</v>
      </c>
      <c r="AF256" s="71" t="e">
        <f t="shared" si="107"/>
        <v>#DIV/0!</v>
      </c>
      <c r="AG256" s="69">
        <v>0</v>
      </c>
      <c r="AH256" s="70">
        <v>0</v>
      </c>
      <c r="AI256" s="71" t="e">
        <f t="shared" si="108"/>
        <v>#DIV/0!</v>
      </c>
      <c r="AJ256" s="69">
        <v>0</v>
      </c>
      <c r="AK256" s="70">
        <v>0</v>
      </c>
      <c r="AL256" s="71" t="e">
        <f t="shared" si="109"/>
        <v>#DIV/0!</v>
      </c>
      <c r="AM256" s="57">
        <v>0</v>
      </c>
      <c r="AN256" s="58"/>
      <c r="AO256" s="64">
        <f t="shared" si="110"/>
        <v>0</v>
      </c>
      <c r="AP256" s="65">
        <f t="shared" si="110"/>
        <v>0</v>
      </c>
      <c r="AR256" s="62">
        <v>0</v>
      </c>
      <c r="AS256" s="62">
        <v>0</v>
      </c>
      <c r="AT256" s="63" t="e">
        <f t="shared" si="111"/>
        <v>#DIV/0!</v>
      </c>
      <c r="AU256" s="62">
        <v>0</v>
      </c>
      <c r="AV256" s="62">
        <v>0</v>
      </c>
      <c r="AW256" s="62">
        <v>0</v>
      </c>
      <c r="AX256" s="62">
        <v>0</v>
      </c>
      <c r="AY256" s="62">
        <v>0</v>
      </c>
      <c r="AZ256" s="63" t="e">
        <f t="shared" si="112"/>
        <v>#DIV/0!</v>
      </c>
      <c r="BA256" s="62">
        <v>0</v>
      </c>
      <c r="BB256" s="62">
        <v>0</v>
      </c>
      <c r="BC256" s="62">
        <v>0</v>
      </c>
      <c r="BD256" s="62">
        <v>0</v>
      </c>
      <c r="BE256" s="62">
        <v>0</v>
      </c>
      <c r="BF256" s="63" t="e">
        <f t="shared" si="113"/>
        <v>#DIV/0!</v>
      </c>
      <c r="BG256" s="62">
        <v>0</v>
      </c>
      <c r="BH256" s="62">
        <v>0</v>
      </c>
      <c r="BI256" s="62">
        <v>0</v>
      </c>
      <c r="BJ256" s="62">
        <v>0</v>
      </c>
      <c r="BK256" s="62">
        <v>0</v>
      </c>
      <c r="BL256" s="63" t="e">
        <f t="shared" si="114"/>
        <v>#DIV/0!</v>
      </c>
      <c r="BM256" s="62">
        <v>0</v>
      </c>
      <c r="BN256" s="62">
        <v>0</v>
      </c>
      <c r="BO256" s="62">
        <v>0</v>
      </c>
      <c r="BP256" s="62">
        <v>0</v>
      </c>
      <c r="BQ256" s="62">
        <v>0</v>
      </c>
      <c r="BR256" s="63" t="e">
        <f t="shared" si="115"/>
        <v>#DIV/0!</v>
      </c>
      <c r="BS256" s="62">
        <v>0</v>
      </c>
      <c r="BT256" s="62">
        <v>0</v>
      </c>
      <c r="BU256" s="62">
        <v>0</v>
      </c>
      <c r="BV256" s="62">
        <v>0</v>
      </c>
      <c r="BW256" s="62">
        <v>0</v>
      </c>
      <c r="BX256" s="63" t="e">
        <f t="shared" si="116"/>
        <v>#DIV/0!</v>
      </c>
      <c r="BY256" s="62">
        <v>0</v>
      </c>
      <c r="BZ256" s="62">
        <v>0</v>
      </c>
      <c r="CA256" s="62">
        <v>0</v>
      </c>
      <c r="CB256" s="62">
        <v>0</v>
      </c>
      <c r="CC256" s="62">
        <v>0</v>
      </c>
      <c r="CD256" s="63" t="e">
        <f t="shared" si="117"/>
        <v>#DIV/0!</v>
      </c>
      <c r="CE256" s="62">
        <v>0</v>
      </c>
      <c r="CF256" s="62">
        <v>0</v>
      </c>
      <c r="CG256" s="62">
        <v>0</v>
      </c>
      <c r="CH256" s="62">
        <v>0</v>
      </c>
      <c r="CI256" s="62">
        <v>0</v>
      </c>
      <c r="CJ256" s="63" t="e">
        <f t="shared" si="118"/>
        <v>#DIV/0!</v>
      </c>
      <c r="CK256" s="62">
        <v>0</v>
      </c>
      <c r="CL256" s="62">
        <v>0</v>
      </c>
      <c r="CM256" s="62">
        <v>0</v>
      </c>
      <c r="CN256" s="62">
        <v>0</v>
      </c>
      <c r="CO256" s="62">
        <v>0</v>
      </c>
      <c r="CP256" s="63" t="e">
        <f t="shared" si="119"/>
        <v>#DIV/0!</v>
      </c>
      <c r="CQ256" s="62">
        <v>0</v>
      </c>
      <c r="CR256" s="62">
        <v>0</v>
      </c>
      <c r="CS256" s="62">
        <v>0</v>
      </c>
      <c r="CT256" s="62">
        <v>0</v>
      </c>
      <c r="CU256" s="62">
        <v>0</v>
      </c>
      <c r="CV256" s="63" t="e">
        <f t="shared" si="120"/>
        <v>#DIV/0!</v>
      </c>
      <c r="CW256" s="62">
        <v>0</v>
      </c>
      <c r="CX256" s="62">
        <v>0</v>
      </c>
      <c r="CY256" s="62">
        <v>0</v>
      </c>
      <c r="CZ256" s="62">
        <v>0</v>
      </c>
      <c r="DA256" s="62">
        <v>0</v>
      </c>
      <c r="DB256" s="63" t="e">
        <f t="shared" si="121"/>
        <v>#DIV/0!</v>
      </c>
      <c r="DC256" s="62">
        <v>0</v>
      </c>
      <c r="DD256" s="62">
        <v>0</v>
      </c>
    </row>
    <row r="257" spans="1:108" ht="26.45" customHeight="1" x14ac:dyDescent="0.2">
      <c r="A257" s="49">
        <v>63</v>
      </c>
      <c r="B257" s="66" t="s">
        <v>545</v>
      </c>
      <c r="C257" s="85">
        <f t="shared" si="98"/>
        <v>164</v>
      </c>
      <c r="D257" s="67" t="s">
        <v>546</v>
      </c>
      <c r="E257" s="68"/>
      <c r="F257" s="69">
        <v>0</v>
      </c>
      <c r="G257" s="70">
        <v>0</v>
      </c>
      <c r="H257" s="71" t="e">
        <f t="shared" si="99"/>
        <v>#DIV/0!</v>
      </c>
      <c r="I257" s="69">
        <v>0</v>
      </c>
      <c r="J257" s="70">
        <v>0</v>
      </c>
      <c r="K257" s="71" t="e">
        <f t="shared" si="100"/>
        <v>#DIV/0!</v>
      </c>
      <c r="L257" s="69">
        <v>0</v>
      </c>
      <c r="M257" s="70">
        <v>0</v>
      </c>
      <c r="N257" s="71" t="e">
        <f t="shared" si="101"/>
        <v>#DIV/0!</v>
      </c>
      <c r="O257" s="69">
        <v>0</v>
      </c>
      <c r="P257" s="70">
        <v>0</v>
      </c>
      <c r="Q257" s="71" t="e">
        <f t="shared" si="102"/>
        <v>#DIV/0!</v>
      </c>
      <c r="R257" s="69">
        <v>0</v>
      </c>
      <c r="S257" s="70">
        <v>0</v>
      </c>
      <c r="T257" s="71" t="e">
        <f t="shared" si="103"/>
        <v>#DIV/0!</v>
      </c>
      <c r="U257" s="69">
        <v>0</v>
      </c>
      <c r="V257" s="70">
        <v>0</v>
      </c>
      <c r="W257" s="71" t="e">
        <f t="shared" si="104"/>
        <v>#DIV/0!</v>
      </c>
      <c r="X257" s="69">
        <v>0</v>
      </c>
      <c r="Y257" s="70">
        <v>0</v>
      </c>
      <c r="Z257" s="71" t="e">
        <f t="shared" si="105"/>
        <v>#DIV/0!</v>
      </c>
      <c r="AA257" s="69">
        <v>0</v>
      </c>
      <c r="AB257" s="70">
        <v>0</v>
      </c>
      <c r="AC257" s="71" t="e">
        <f t="shared" si="106"/>
        <v>#DIV/0!</v>
      </c>
      <c r="AD257" s="69">
        <v>0</v>
      </c>
      <c r="AE257" s="70">
        <v>0</v>
      </c>
      <c r="AF257" s="71" t="e">
        <f t="shared" si="107"/>
        <v>#DIV/0!</v>
      </c>
      <c r="AG257" s="69">
        <v>0</v>
      </c>
      <c r="AH257" s="70">
        <v>0</v>
      </c>
      <c r="AI257" s="71" t="e">
        <f t="shared" si="108"/>
        <v>#DIV/0!</v>
      </c>
      <c r="AJ257" s="69">
        <v>0</v>
      </c>
      <c r="AK257" s="70">
        <v>0</v>
      </c>
      <c r="AL257" s="71" t="e">
        <f t="shared" si="109"/>
        <v>#DIV/0!</v>
      </c>
      <c r="AM257" s="57">
        <v>0</v>
      </c>
      <c r="AN257" s="58"/>
      <c r="AO257" s="64">
        <f t="shared" si="110"/>
        <v>0</v>
      </c>
      <c r="AP257" s="65">
        <f t="shared" si="110"/>
        <v>0</v>
      </c>
      <c r="AR257" s="62">
        <v>0</v>
      </c>
      <c r="AS257" s="62">
        <v>0</v>
      </c>
      <c r="AT257" s="63" t="e">
        <f t="shared" si="111"/>
        <v>#DIV/0!</v>
      </c>
      <c r="AU257" s="62">
        <v>0</v>
      </c>
      <c r="AV257" s="62">
        <v>0</v>
      </c>
      <c r="AW257" s="62">
        <v>0</v>
      </c>
      <c r="AX257" s="62">
        <v>0</v>
      </c>
      <c r="AY257" s="62">
        <v>0</v>
      </c>
      <c r="AZ257" s="63" t="e">
        <f t="shared" si="112"/>
        <v>#DIV/0!</v>
      </c>
      <c r="BA257" s="62">
        <v>0</v>
      </c>
      <c r="BB257" s="62">
        <v>0</v>
      </c>
      <c r="BC257" s="62">
        <v>0</v>
      </c>
      <c r="BD257" s="62">
        <v>0</v>
      </c>
      <c r="BE257" s="62">
        <v>0</v>
      </c>
      <c r="BF257" s="63" t="e">
        <f t="shared" si="113"/>
        <v>#DIV/0!</v>
      </c>
      <c r="BG257" s="62">
        <v>0</v>
      </c>
      <c r="BH257" s="62">
        <v>0</v>
      </c>
      <c r="BI257" s="62">
        <v>0</v>
      </c>
      <c r="BJ257" s="62">
        <v>0</v>
      </c>
      <c r="BK257" s="62">
        <v>0</v>
      </c>
      <c r="BL257" s="63" t="e">
        <f t="shared" si="114"/>
        <v>#DIV/0!</v>
      </c>
      <c r="BM257" s="62">
        <v>0</v>
      </c>
      <c r="BN257" s="62">
        <v>0</v>
      </c>
      <c r="BO257" s="62">
        <v>0</v>
      </c>
      <c r="BP257" s="62">
        <v>0</v>
      </c>
      <c r="BQ257" s="62">
        <v>0</v>
      </c>
      <c r="BR257" s="63" t="e">
        <f t="shared" si="115"/>
        <v>#DIV/0!</v>
      </c>
      <c r="BS257" s="62">
        <v>0</v>
      </c>
      <c r="BT257" s="62">
        <v>0</v>
      </c>
      <c r="BU257" s="62">
        <v>0</v>
      </c>
      <c r="BV257" s="62">
        <v>0</v>
      </c>
      <c r="BW257" s="62">
        <v>0</v>
      </c>
      <c r="BX257" s="63" t="e">
        <f t="shared" si="116"/>
        <v>#DIV/0!</v>
      </c>
      <c r="BY257" s="62">
        <v>0</v>
      </c>
      <c r="BZ257" s="62">
        <v>0</v>
      </c>
      <c r="CA257" s="62">
        <v>0</v>
      </c>
      <c r="CB257" s="62">
        <v>0</v>
      </c>
      <c r="CC257" s="62">
        <v>0</v>
      </c>
      <c r="CD257" s="63" t="e">
        <f t="shared" si="117"/>
        <v>#DIV/0!</v>
      </c>
      <c r="CE257" s="62">
        <v>0</v>
      </c>
      <c r="CF257" s="62">
        <v>0</v>
      </c>
      <c r="CG257" s="62">
        <v>0</v>
      </c>
      <c r="CH257" s="62">
        <v>0</v>
      </c>
      <c r="CI257" s="62">
        <v>0</v>
      </c>
      <c r="CJ257" s="63" t="e">
        <f t="shared" si="118"/>
        <v>#DIV/0!</v>
      </c>
      <c r="CK257" s="62">
        <v>0</v>
      </c>
      <c r="CL257" s="62">
        <v>0</v>
      </c>
      <c r="CM257" s="62">
        <v>0</v>
      </c>
      <c r="CN257" s="62">
        <v>0</v>
      </c>
      <c r="CO257" s="62">
        <v>0</v>
      </c>
      <c r="CP257" s="63" t="e">
        <f t="shared" si="119"/>
        <v>#DIV/0!</v>
      </c>
      <c r="CQ257" s="62">
        <v>0</v>
      </c>
      <c r="CR257" s="62">
        <v>0</v>
      </c>
      <c r="CS257" s="62">
        <v>0</v>
      </c>
      <c r="CT257" s="62">
        <v>0</v>
      </c>
      <c r="CU257" s="62">
        <v>0</v>
      </c>
      <c r="CV257" s="63" t="e">
        <f t="shared" si="120"/>
        <v>#DIV/0!</v>
      </c>
      <c r="CW257" s="62">
        <v>0</v>
      </c>
      <c r="CX257" s="62">
        <v>0</v>
      </c>
      <c r="CY257" s="62">
        <v>0</v>
      </c>
      <c r="CZ257" s="62">
        <v>0</v>
      </c>
      <c r="DA257" s="62">
        <v>0</v>
      </c>
      <c r="DB257" s="63" t="e">
        <f t="shared" si="121"/>
        <v>#DIV/0!</v>
      </c>
      <c r="DC257" s="62">
        <v>0</v>
      </c>
      <c r="DD257" s="62">
        <v>0</v>
      </c>
    </row>
    <row r="258" spans="1:108" ht="26.45" customHeight="1" x14ac:dyDescent="0.2">
      <c r="A258" s="49">
        <v>42</v>
      </c>
      <c r="B258" s="66" t="s">
        <v>547</v>
      </c>
      <c r="C258" s="85">
        <f t="shared" si="98"/>
        <v>165</v>
      </c>
      <c r="D258" s="67" t="s">
        <v>548</v>
      </c>
      <c r="E258" s="68"/>
      <c r="F258" s="69">
        <v>0</v>
      </c>
      <c r="G258" s="70">
        <v>0</v>
      </c>
      <c r="H258" s="71" t="e">
        <f t="shared" si="99"/>
        <v>#DIV/0!</v>
      </c>
      <c r="I258" s="69">
        <v>0</v>
      </c>
      <c r="J258" s="70">
        <v>0</v>
      </c>
      <c r="K258" s="71" t="e">
        <f t="shared" si="100"/>
        <v>#DIV/0!</v>
      </c>
      <c r="L258" s="69">
        <v>0</v>
      </c>
      <c r="M258" s="70">
        <v>0</v>
      </c>
      <c r="N258" s="71" t="e">
        <f t="shared" si="101"/>
        <v>#DIV/0!</v>
      </c>
      <c r="O258" s="69">
        <v>0</v>
      </c>
      <c r="P258" s="70">
        <v>0</v>
      </c>
      <c r="Q258" s="71" t="e">
        <f t="shared" si="102"/>
        <v>#DIV/0!</v>
      </c>
      <c r="R258" s="69">
        <v>0</v>
      </c>
      <c r="S258" s="70">
        <v>0</v>
      </c>
      <c r="T258" s="71" t="e">
        <f t="shared" si="103"/>
        <v>#DIV/0!</v>
      </c>
      <c r="U258" s="69">
        <v>0</v>
      </c>
      <c r="V258" s="70">
        <v>0</v>
      </c>
      <c r="W258" s="71" t="e">
        <f t="shared" si="104"/>
        <v>#DIV/0!</v>
      </c>
      <c r="X258" s="69">
        <v>0</v>
      </c>
      <c r="Y258" s="70">
        <v>0</v>
      </c>
      <c r="Z258" s="71" t="e">
        <f t="shared" si="105"/>
        <v>#DIV/0!</v>
      </c>
      <c r="AA258" s="69">
        <v>0</v>
      </c>
      <c r="AB258" s="70">
        <v>0</v>
      </c>
      <c r="AC258" s="71" t="e">
        <f t="shared" si="106"/>
        <v>#DIV/0!</v>
      </c>
      <c r="AD258" s="69">
        <v>0</v>
      </c>
      <c r="AE258" s="70">
        <v>0</v>
      </c>
      <c r="AF258" s="71" t="e">
        <f t="shared" si="107"/>
        <v>#DIV/0!</v>
      </c>
      <c r="AG258" s="69">
        <v>0</v>
      </c>
      <c r="AH258" s="70">
        <v>0</v>
      </c>
      <c r="AI258" s="71" t="e">
        <f t="shared" si="108"/>
        <v>#DIV/0!</v>
      </c>
      <c r="AJ258" s="69">
        <v>0</v>
      </c>
      <c r="AK258" s="70">
        <v>0</v>
      </c>
      <c r="AL258" s="71" t="e">
        <f t="shared" si="109"/>
        <v>#DIV/0!</v>
      </c>
      <c r="AM258" s="57">
        <v>0</v>
      </c>
      <c r="AN258" s="58"/>
      <c r="AO258" s="64">
        <f t="shared" si="110"/>
        <v>0</v>
      </c>
      <c r="AP258" s="65">
        <f t="shared" si="110"/>
        <v>0</v>
      </c>
      <c r="AR258" s="62">
        <v>0</v>
      </c>
      <c r="AS258" s="62">
        <v>0</v>
      </c>
      <c r="AT258" s="63" t="e">
        <f t="shared" si="111"/>
        <v>#DIV/0!</v>
      </c>
      <c r="AU258" s="62">
        <v>0</v>
      </c>
      <c r="AV258" s="62">
        <v>0</v>
      </c>
      <c r="AW258" s="62">
        <v>0</v>
      </c>
      <c r="AX258" s="62">
        <v>0</v>
      </c>
      <c r="AY258" s="62">
        <v>0</v>
      </c>
      <c r="AZ258" s="63" t="e">
        <f t="shared" si="112"/>
        <v>#DIV/0!</v>
      </c>
      <c r="BA258" s="62">
        <v>0</v>
      </c>
      <c r="BB258" s="62">
        <v>0</v>
      </c>
      <c r="BC258" s="62">
        <v>0</v>
      </c>
      <c r="BD258" s="62">
        <v>0</v>
      </c>
      <c r="BE258" s="62">
        <v>0</v>
      </c>
      <c r="BF258" s="63" t="e">
        <f t="shared" si="113"/>
        <v>#DIV/0!</v>
      </c>
      <c r="BG258" s="62">
        <v>0</v>
      </c>
      <c r="BH258" s="62">
        <v>0</v>
      </c>
      <c r="BI258" s="62">
        <v>0</v>
      </c>
      <c r="BJ258" s="62">
        <v>0</v>
      </c>
      <c r="BK258" s="62">
        <v>0</v>
      </c>
      <c r="BL258" s="63" t="e">
        <f t="shared" si="114"/>
        <v>#DIV/0!</v>
      </c>
      <c r="BM258" s="62">
        <v>0</v>
      </c>
      <c r="BN258" s="62">
        <v>0</v>
      </c>
      <c r="BO258" s="62">
        <v>0</v>
      </c>
      <c r="BP258" s="62">
        <v>0</v>
      </c>
      <c r="BQ258" s="62">
        <v>0</v>
      </c>
      <c r="BR258" s="63" t="e">
        <f t="shared" si="115"/>
        <v>#DIV/0!</v>
      </c>
      <c r="BS258" s="62">
        <v>0</v>
      </c>
      <c r="BT258" s="62">
        <v>0</v>
      </c>
      <c r="BU258" s="62">
        <v>0</v>
      </c>
      <c r="BV258" s="62">
        <v>0</v>
      </c>
      <c r="BW258" s="62">
        <v>0</v>
      </c>
      <c r="BX258" s="63" t="e">
        <f t="shared" si="116"/>
        <v>#DIV/0!</v>
      </c>
      <c r="BY258" s="62">
        <v>0</v>
      </c>
      <c r="BZ258" s="62">
        <v>0</v>
      </c>
      <c r="CA258" s="62">
        <v>0</v>
      </c>
      <c r="CB258" s="62">
        <v>0</v>
      </c>
      <c r="CC258" s="62">
        <v>0</v>
      </c>
      <c r="CD258" s="63" t="e">
        <f t="shared" si="117"/>
        <v>#DIV/0!</v>
      </c>
      <c r="CE258" s="62">
        <v>0</v>
      </c>
      <c r="CF258" s="62">
        <v>0</v>
      </c>
      <c r="CG258" s="62">
        <v>0</v>
      </c>
      <c r="CH258" s="62">
        <v>0</v>
      </c>
      <c r="CI258" s="62">
        <v>0</v>
      </c>
      <c r="CJ258" s="63" t="e">
        <f t="shared" si="118"/>
        <v>#DIV/0!</v>
      </c>
      <c r="CK258" s="62">
        <v>0</v>
      </c>
      <c r="CL258" s="62">
        <v>0</v>
      </c>
      <c r="CM258" s="62">
        <v>0</v>
      </c>
      <c r="CN258" s="62">
        <v>0</v>
      </c>
      <c r="CO258" s="62">
        <v>0</v>
      </c>
      <c r="CP258" s="63" t="e">
        <f t="shared" si="119"/>
        <v>#DIV/0!</v>
      </c>
      <c r="CQ258" s="62">
        <v>0</v>
      </c>
      <c r="CR258" s="62">
        <v>0</v>
      </c>
      <c r="CS258" s="62">
        <v>0</v>
      </c>
      <c r="CT258" s="62">
        <v>0</v>
      </c>
      <c r="CU258" s="62">
        <v>0</v>
      </c>
      <c r="CV258" s="63" t="e">
        <f t="shared" si="120"/>
        <v>#DIV/0!</v>
      </c>
      <c r="CW258" s="62">
        <v>0</v>
      </c>
      <c r="CX258" s="62">
        <v>0</v>
      </c>
      <c r="CY258" s="62">
        <v>0</v>
      </c>
      <c r="CZ258" s="62">
        <v>0</v>
      </c>
      <c r="DA258" s="62">
        <v>0</v>
      </c>
      <c r="DB258" s="63" t="e">
        <f t="shared" si="121"/>
        <v>#DIV/0!</v>
      </c>
      <c r="DC258" s="62">
        <v>0</v>
      </c>
      <c r="DD258" s="62">
        <v>0</v>
      </c>
    </row>
    <row r="259" spans="1:108" ht="26.45" customHeight="1" x14ac:dyDescent="0.2">
      <c r="A259" s="49">
        <v>0.1042</v>
      </c>
      <c r="B259" s="66" t="s">
        <v>549</v>
      </c>
      <c r="C259" s="85">
        <f t="shared" si="98"/>
        <v>166</v>
      </c>
      <c r="D259" s="67" t="s">
        <v>550</v>
      </c>
      <c r="E259" s="68"/>
      <c r="F259" s="69">
        <v>0</v>
      </c>
      <c r="G259" s="70">
        <v>0</v>
      </c>
      <c r="H259" s="71" t="e">
        <f t="shared" si="99"/>
        <v>#DIV/0!</v>
      </c>
      <c r="I259" s="69">
        <v>0</v>
      </c>
      <c r="J259" s="70">
        <v>0</v>
      </c>
      <c r="K259" s="71" t="e">
        <f t="shared" si="100"/>
        <v>#DIV/0!</v>
      </c>
      <c r="L259" s="69">
        <v>0</v>
      </c>
      <c r="M259" s="70">
        <v>0</v>
      </c>
      <c r="N259" s="71" t="e">
        <f t="shared" si="101"/>
        <v>#DIV/0!</v>
      </c>
      <c r="O259" s="69">
        <v>0</v>
      </c>
      <c r="P259" s="70">
        <v>0</v>
      </c>
      <c r="Q259" s="71" t="e">
        <f t="shared" si="102"/>
        <v>#DIV/0!</v>
      </c>
      <c r="R259" s="69">
        <v>0</v>
      </c>
      <c r="S259" s="70">
        <v>0</v>
      </c>
      <c r="T259" s="71" t="e">
        <f t="shared" si="103"/>
        <v>#DIV/0!</v>
      </c>
      <c r="U259" s="69">
        <v>0</v>
      </c>
      <c r="V259" s="70">
        <v>0</v>
      </c>
      <c r="W259" s="71" t="e">
        <f t="shared" si="104"/>
        <v>#DIV/0!</v>
      </c>
      <c r="X259" s="69">
        <v>0</v>
      </c>
      <c r="Y259" s="70">
        <v>0</v>
      </c>
      <c r="Z259" s="71" t="e">
        <f t="shared" si="105"/>
        <v>#DIV/0!</v>
      </c>
      <c r="AA259" s="69">
        <v>0</v>
      </c>
      <c r="AB259" s="70">
        <v>0</v>
      </c>
      <c r="AC259" s="71" t="e">
        <f t="shared" si="106"/>
        <v>#DIV/0!</v>
      </c>
      <c r="AD259" s="69">
        <v>0</v>
      </c>
      <c r="AE259" s="70">
        <v>0</v>
      </c>
      <c r="AF259" s="71" t="e">
        <f t="shared" si="107"/>
        <v>#DIV/0!</v>
      </c>
      <c r="AG259" s="69">
        <v>0</v>
      </c>
      <c r="AH259" s="70">
        <v>0</v>
      </c>
      <c r="AI259" s="71" t="e">
        <f t="shared" si="108"/>
        <v>#DIV/0!</v>
      </c>
      <c r="AJ259" s="69">
        <v>0</v>
      </c>
      <c r="AK259" s="70">
        <v>0</v>
      </c>
      <c r="AL259" s="71" t="e">
        <f t="shared" si="109"/>
        <v>#DIV/0!</v>
      </c>
      <c r="AM259" s="57">
        <v>0</v>
      </c>
      <c r="AN259" s="58"/>
      <c r="AO259" s="64">
        <f t="shared" si="110"/>
        <v>0</v>
      </c>
      <c r="AP259" s="65">
        <f t="shared" si="110"/>
        <v>0</v>
      </c>
      <c r="AR259" s="62">
        <v>0</v>
      </c>
      <c r="AS259" s="62">
        <v>0</v>
      </c>
      <c r="AT259" s="63" t="e">
        <f t="shared" si="111"/>
        <v>#DIV/0!</v>
      </c>
      <c r="AU259" s="62">
        <v>0</v>
      </c>
      <c r="AV259" s="62">
        <v>0</v>
      </c>
      <c r="AW259" s="62">
        <v>0</v>
      </c>
      <c r="AX259" s="62">
        <v>0</v>
      </c>
      <c r="AY259" s="62">
        <v>0</v>
      </c>
      <c r="AZ259" s="63" t="e">
        <f t="shared" si="112"/>
        <v>#DIV/0!</v>
      </c>
      <c r="BA259" s="62">
        <v>0</v>
      </c>
      <c r="BB259" s="62">
        <v>0</v>
      </c>
      <c r="BC259" s="62">
        <v>0</v>
      </c>
      <c r="BD259" s="62">
        <v>0</v>
      </c>
      <c r="BE259" s="62">
        <v>0</v>
      </c>
      <c r="BF259" s="63" t="e">
        <f t="shared" si="113"/>
        <v>#DIV/0!</v>
      </c>
      <c r="BG259" s="62">
        <v>0</v>
      </c>
      <c r="BH259" s="62">
        <v>0</v>
      </c>
      <c r="BI259" s="62">
        <v>0</v>
      </c>
      <c r="BJ259" s="62">
        <v>0</v>
      </c>
      <c r="BK259" s="62">
        <v>0</v>
      </c>
      <c r="BL259" s="63" t="e">
        <f t="shared" si="114"/>
        <v>#DIV/0!</v>
      </c>
      <c r="BM259" s="62">
        <v>0</v>
      </c>
      <c r="BN259" s="62">
        <v>0</v>
      </c>
      <c r="BO259" s="62">
        <v>0</v>
      </c>
      <c r="BP259" s="62">
        <v>0</v>
      </c>
      <c r="BQ259" s="62">
        <v>0</v>
      </c>
      <c r="BR259" s="63" t="e">
        <f t="shared" si="115"/>
        <v>#DIV/0!</v>
      </c>
      <c r="BS259" s="62">
        <v>0</v>
      </c>
      <c r="BT259" s="62">
        <v>0</v>
      </c>
      <c r="BU259" s="62">
        <v>0</v>
      </c>
      <c r="BV259" s="62">
        <v>0</v>
      </c>
      <c r="BW259" s="62">
        <v>0</v>
      </c>
      <c r="BX259" s="63" t="e">
        <f t="shared" si="116"/>
        <v>#DIV/0!</v>
      </c>
      <c r="BY259" s="62">
        <v>0</v>
      </c>
      <c r="BZ259" s="62">
        <v>0</v>
      </c>
      <c r="CA259" s="62">
        <v>0</v>
      </c>
      <c r="CB259" s="62">
        <v>0</v>
      </c>
      <c r="CC259" s="62">
        <v>0</v>
      </c>
      <c r="CD259" s="63" t="e">
        <f t="shared" si="117"/>
        <v>#DIV/0!</v>
      </c>
      <c r="CE259" s="62">
        <v>0</v>
      </c>
      <c r="CF259" s="62">
        <v>0</v>
      </c>
      <c r="CG259" s="62">
        <v>0</v>
      </c>
      <c r="CH259" s="62">
        <v>0</v>
      </c>
      <c r="CI259" s="62">
        <v>0</v>
      </c>
      <c r="CJ259" s="63" t="e">
        <f t="shared" si="118"/>
        <v>#DIV/0!</v>
      </c>
      <c r="CK259" s="62">
        <v>0</v>
      </c>
      <c r="CL259" s="62">
        <v>0</v>
      </c>
      <c r="CM259" s="62">
        <v>0</v>
      </c>
      <c r="CN259" s="62">
        <v>0</v>
      </c>
      <c r="CO259" s="62">
        <v>0</v>
      </c>
      <c r="CP259" s="63" t="e">
        <f t="shared" si="119"/>
        <v>#DIV/0!</v>
      </c>
      <c r="CQ259" s="62">
        <v>0</v>
      </c>
      <c r="CR259" s="62">
        <v>0</v>
      </c>
      <c r="CS259" s="62">
        <v>0</v>
      </c>
      <c r="CT259" s="62">
        <v>0</v>
      </c>
      <c r="CU259" s="62">
        <v>0</v>
      </c>
      <c r="CV259" s="63" t="e">
        <f t="shared" si="120"/>
        <v>#DIV/0!</v>
      </c>
      <c r="CW259" s="62">
        <v>0</v>
      </c>
      <c r="CX259" s="62">
        <v>0</v>
      </c>
      <c r="CY259" s="62">
        <v>0</v>
      </c>
      <c r="CZ259" s="62">
        <v>0</v>
      </c>
      <c r="DA259" s="62">
        <v>0</v>
      </c>
      <c r="DB259" s="63" t="e">
        <f t="shared" si="121"/>
        <v>#DIV/0!</v>
      </c>
      <c r="DC259" s="62">
        <v>0</v>
      </c>
      <c r="DD259" s="62">
        <v>0</v>
      </c>
    </row>
    <row r="260" spans="1:108" ht="26.45" customHeight="1" x14ac:dyDescent="0.2">
      <c r="A260" s="49">
        <v>5.75</v>
      </c>
      <c r="B260" s="66" t="s">
        <v>551</v>
      </c>
      <c r="C260" s="85">
        <f t="shared" si="98"/>
        <v>167</v>
      </c>
      <c r="D260" s="67" t="s">
        <v>552</v>
      </c>
      <c r="E260" s="68"/>
      <c r="F260" s="69">
        <v>0</v>
      </c>
      <c r="G260" s="70">
        <v>0</v>
      </c>
      <c r="H260" s="71" t="e">
        <f t="shared" si="99"/>
        <v>#DIV/0!</v>
      </c>
      <c r="I260" s="69">
        <v>0</v>
      </c>
      <c r="J260" s="70">
        <v>0</v>
      </c>
      <c r="K260" s="71" t="e">
        <f t="shared" si="100"/>
        <v>#DIV/0!</v>
      </c>
      <c r="L260" s="69">
        <v>0</v>
      </c>
      <c r="M260" s="70">
        <v>0</v>
      </c>
      <c r="N260" s="71" t="e">
        <f t="shared" si="101"/>
        <v>#DIV/0!</v>
      </c>
      <c r="O260" s="69">
        <v>0</v>
      </c>
      <c r="P260" s="70">
        <v>0</v>
      </c>
      <c r="Q260" s="71" t="e">
        <f t="shared" si="102"/>
        <v>#DIV/0!</v>
      </c>
      <c r="R260" s="69">
        <v>0</v>
      </c>
      <c r="S260" s="70">
        <v>0</v>
      </c>
      <c r="T260" s="71" t="e">
        <f t="shared" si="103"/>
        <v>#DIV/0!</v>
      </c>
      <c r="U260" s="69">
        <v>0</v>
      </c>
      <c r="V260" s="70">
        <v>0</v>
      </c>
      <c r="W260" s="71" t="e">
        <f t="shared" si="104"/>
        <v>#DIV/0!</v>
      </c>
      <c r="X260" s="69">
        <v>0</v>
      </c>
      <c r="Y260" s="70">
        <v>0</v>
      </c>
      <c r="Z260" s="71" t="e">
        <f t="shared" si="105"/>
        <v>#DIV/0!</v>
      </c>
      <c r="AA260" s="69">
        <v>0</v>
      </c>
      <c r="AB260" s="70">
        <v>0</v>
      </c>
      <c r="AC260" s="71" t="e">
        <f t="shared" si="106"/>
        <v>#DIV/0!</v>
      </c>
      <c r="AD260" s="69">
        <v>0</v>
      </c>
      <c r="AE260" s="70">
        <v>0</v>
      </c>
      <c r="AF260" s="71" t="e">
        <f t="shared" si="107"/>
        <v>#DIV/0!</v>
      </c>
      <c r="AG260" s="69">
        <v>0</v>
      </c>
      <c r="AH260" s="70">
        <v>0</v>
      </c>
      <c r="AI260" s="71" t="e">
        <f t="shared" si="108"/>
        <v>#DIV/0!</v>
      </c>
      <c r="AJ260" s="69">
        <v>0</v>
      </c>
      <c r="AK260" s="70">
        <v>0</v>
      </c>
      <c r="AL260" s="71" t="e">
        <f t="shared" si="109"/>
        <v>#DIV/0!</v>
      </c>
      <c r="AM260" s="57">
        <v>0</v>
      </c>
      <c r="AN260" s="58"/>
      <c r="AO260" s="64">
        <f t="shared" si="110"/>
        <v>0</v>
      </c>
      <c r="AP260" s="65">
        <f t="shared" si="110"/>
        <v>0</v>
      </c>
      <c r="AR260" s="62">
        <v>0</v>
      </c>
      <c r="AS260" s="62">
        <v>0</v>
      </c>
      <c r="AT260" s="63" t="e">
        <f t="shared" si="111"/>
        <v>#DIV/0!</v>
      </c>
      <c r="AU260" s="62">
        <v>0</v>
      </c>
      <c r="AV260" s="62">
        <v>0</v>
      </c>
      <c r="AW260" s="62">
        <v>0</v>
      </c>
      <c r="AX260" s="62">
        <v>0</v>
      </c>
      <c r="AY260" s="62">
        <v>0</v>
      </c>
      <c r="AZ260" s="63" t="e">
        <f t="shared" si="112"/>
        <v>#DIV/0!</v>
      </c>
      <c r="BA260" s="62">
        <v>0</v>
      </c>
      <c r="BB260" s="62">
        <v>0</v>
      </c>
      <c r="BC260" s="62">
        <v>0</v>
      </c>
      <c r="BD260" s="62">
        <v>0</v>
      </c>
      <c r="BE260" s="62">
        <v>0</v>
      </c>
      <c r="BF260" s="63" t="e">
        <f t="shared" si="113"/>
        <v>#DIV/0!</v>
      </c>
      <c r="BG260" s="62">
        <v>0</v>
      </c>
      <c r="BH260" s="62">
        <v>0</v>
      </c>
      <c r="BI260" s="62">
        <v>0</v>
      </c>
      <c r="BJ260" s="62">
        <v>0</v>
      </c>
      <c r="BK260" s="62">
        <v>0</v>
      </c>
      <c r="BL260" s="63" t="e">
        <f t="shared" si="114"/>
        <v>#DIV/0!</v>
      </c>
      <c r="BM260" s="62">
        <v>0</v>
      </c>
      <c r="BN260" s="62">
        <v>0</v>
      </c>
      <c r="BO260" s="62">
        <v>0</v>
      </c>
      <c r="BP260" s="62">
        <v>0</v>
      </c>
      <c r="BQ260" s="62">
        <v>0</v>
      </c>
      <c r="BR260" s="63" t="e">
        <f t="shared" si="115"/>
        <v>#DIV/0!</v>
      </c>
      <c r="BS260" s="62">
        <v>0</v>
      </c>
      <c r="BT260" s="62">
        <v>0</v>
      </c>
      <c r="BU260" s="62">
        <v>0</v>
      </c>
      <c r="BV260" s="62">
        <v>0</v>
      </c>
      <c r="BW260" s="62">
        <v>0</v>
      </c>
      <c r="BX260" s="63" t="e">
        <f t="shared" si="116"/>
        <v>#DIV/0!</v>
      </c>
      <c r="BY260" s="62">
        <v>0</v>
      </c>
      <c r="BZ260" s="62">
        <v>0</v>
      </c>
      <c r="CA260" s="62">
        <v>0</v>
      </c>
      <c r="CB260" s="62">
        <v>0</v>
      </c>
      <c r="CC260" s="62">
        <v>0</v>
      </c>
      <c r="CD260" s="63" t="e">
        <f t="shared" si="117"/>
        <v>#DIV/0!</v>
      </c>
      <c r="CE260" s="62">
        <v>0</v>
      </c>
      <c r="CF260" s="62">
        <v>0</v>
      </c>
      <c r="CG260" s="62">
        <v>0</v>
      </c>
      <c r="CH260" s="62">
        <v>0</v>
      </c>
      <c r="CI260" s="62">
        <v>0</v>
      </c>
      <c r="CJ260" s="63" t="e">
        <f t="shared" si="118"/>
        <v>#DIV/0!</v>
      </c>
      <c r="CK260" s="62">
        <v>0</v>
      </c>
      <c r="CL260" s="62">
        <v>0</v>
      </c>
      <c r="CM260" s="62">
        <v>0</v>
      </c>
      <c r="CN260" s="62">
        <v>0</v>
      </c>
      <c r="CO260" s="62">
        <v>0</v>
      </c>
      <c r="CP260" s="63" t="e">
        <f t="shared" si="119"/>
        <v>#DIV/0!</v>
      </c>
      <c r="CQ260" s="62">
        <v>0</v>
      </c>
      <c r="CR260" s="62">
        <v>0</v>
      </c>
      <c r="CS260" s="62">
        <v>0</v>
      </c>
      <c r="CT260" s="62">
        <v>0</v>
      </c>
      <c r="CU260" s="62">
        <v>0</v>
      </c>
      <c r="CV260" s="63" t="e">
        <f t="shared" si="120"/>
        <v>#DIV/0!</v>
      </c>
      <c r="CW260" s="62">
        <v>0</v>
      </c>
      <c r="CX260" s="62">
        <v>0</v>
      </c>
      <c r="CY260" s="62">
        <v>0</v>
      </c>
      <c r="CZ260" s="62">
        <v>0</v>
      </c>
      <c r="DA260" s="62">
        <v>0</v>
      </c>
      <c r="DB260" s="63" t="e">
        <f t="shared" si="121"/>
        <v>#DIV/0!</v>
      </c>
      <c r="DC260" s="62">
        <v>0</v>
      </c>
      <c r="DD260" s="62">
        <v>0</v>
      </c>
    </row>
    <row r="261" spans="1:108" ht="26.45" customHeight="1" x14ac:dyDescent="0.2">
      <c r="A261" s="49">
        <v>49.752000000000002</v>
      </c>
      <c r="B261" s="66" t="s">
        <v>553</v>
      </c>
      <c r="C261" s="85">
        <f t="shared" si="98"/>
        <v>168</v>
      </c>
      <c r="D261" s="67" t="s">
        <v>554</v>
      </c>
      <c r="E261" s="68"/>
      <c r="F261" s="69">
        <v>0</v>
      </c>
      <c r="G261" s="70">
        <v>0</v>
      </c>
      <c r="H261" s="71" t="e">
        <f t="shared" si="99"/>
        <v>#DIV/0!</v>
      </c>
      <c r="I261" s="69">
        <v>0</v>
      </c>
      <c r="J261" s="70">
        <v>0</v>
      </c>
      <c r="K261" s="71" t="e">
        <f t="shared" si="100"/>
        <v>#DIV/0!</v>
      </c>
      <c r="L261" s="69">
        <v>0</v>
      </c>
      <c r="M261" s="70">
        <v>0</v>
      </c>
      <c r="N261" s="71" t="e">
        <f t="shared" si="101"/>
        <v>#DIV/0!</v>
      </c>
      <c r="O261" s="69">
        <v>0</v>
      </c>
      <c r="P261" s="70">
        <v>0</v>
      </c>
      <c r="Q261" s="71" t="e">
        <f t="shared" si="102"/>
        <v>#DIV/0!</v>
      </c>
      <c r="R261" s="69">
        <v>0</v>
      </c>
      <c r="S261" s="70">
        <v>0</v>
      </c>
      <c r="T261" s="71" t="e">
        <f t="shared" si="103"/>
        <v>#DIV/0!</v>
      </c>
      <c r="U261" s="69">
        <v>0</v>
      </c>
      <c r="V261" s="70">
        <v>0</v>
      </c>
      <c r="W261" s="71" t="e">
        <f t="shared" si="104"/>
        <v>#DIV/0!</v>
      </c>
      <c r="X261" s="69">
        <v>0</v>
      </c>
      <c r="Y261" s="70">
        <v>0</v>
      </c>
      <c r="Z261" s="71" t="e">
        <f t="shared" si="105"/>
        <v>#DIV/0!</v>
      </c>
      <c r="AA261" s="69">
        <v>0</v>
      </c>
      <c r="AB261" s="70">
        <v>0</v>
      </c>
      <c r="AC261" s="71" t="e">
        <f t="shared" si="106"/>
        <v>#DIV/0!</v>
      </c>
      <c r="AD261" s="69">
        <v>0</v>
      </c>
      <c r="AE261" s="70">
        <v>0</v>
      </c>
      <c r="AF261" s="71" t="e">
        <f t="shared" si="107"/>
        <v>#DIV/0!</v>
      </c>
      <c r="AG261" s="69">
        <v>0</v>
      </c>
      <c r="AH261" s="70">
        <v>0</v>
      </c>
      <c r="AI261" s="71" t="e">
        <f t="shared" si="108"/>
        <v>#DIV/0!</v>
      </c>
      <c r="AJ261" s="69">
        <v>0</v>
      </c>
      <c r="AK261" s="70">
        <v>0</v>
      </c>
      <c r="AL261" s="71" t="e">
        <f t="shared" si="109"/>
        <v>#DIV/0!</v>
      </c>
      <c r="AM261" s="57">
        <v>0</v>
      </c>
      <c r="AN261" s="58"/>
      <c r="AO261" s="64">
        <f t="shared" si="110"/>
        <v>0</v>
      </c>
      <c r="AP261" s="65">
        <f t="shared" si="110"/>
        <v>0</v>
      </c>
      <c r="AR261" s="62">
        <v>0</v>
      </c>
      <c r="AS261" s="62">
        <v>0</v>
      </c>
      <c r="AT261" s="63" t="e">
        <f t="shared" si="111"/>
        <v>#DIV/0!</v>
      </c>
      <c r="AU261" s="62">
        <v>0</v>
      </c>
      <c r="AV261" s="62">
        <v>0</v>
      </c>
      <c r="AW261" s="62">
        <v>0</v>
      </c>
      <c r="AX261" s="62">
        <v>0</v>
      </c>
      <c r="AY261" s="62">
        <v>0</v>
      </c>
      <c r="AZ261" s="63" t="e">
        <f t="shared" si="112"/>
        <v>#DIV/0!</v>
      </c>
      <c r="BA261" s="62">
        <v>0</v>
      </c>
      <c r="BB261" s="62">
        <v>0</v>
      </c>
      <c r="BC261" s="62">
        <v>0</v>
      </c>
      <c r="BD261" s="62">
        <v>0</v>
      </c>
      <c r="BE261" s="62">
        <v>0</v>
      </c>
      <c r="BF261" s="63" t="e">
        <f t="shared" si="113"/>
        <v>#DIV/0!</v>
      </c>
      <c r="BG261" s="62">
        <v>0</v>
      </c>
      <c r="BH261" s="62">
        <v>0</v>
      </c>
      <c r="BI261" s="62">
        <v>0</v>
      </c>
      <c r="BJ261" s="62">
        <v>0</v>
      </c>
      <c r="BK261" s="62">
        <v>0</v>
      </c>
      <c r="BL261" s="63" t="e">
        <f t="shared" si="114"/>
        <v>#DIV/0!</v>
      </c>
      <c r="BM261" s="62">
        <v>0</v>
      </c>
      <c r="BN261" s="62">
        <v>0</v>
      </c>
      <c r="BO261" s="62">
        <v>0</v>
      </c>
      <c r="BP261" s="62">
        <v>0</v>
      </c>
      <c r="BQ261" s="62">
        <v>0</v>
      </c>
      <c r="BR261" s="63" t="e">
        <f t="shared" si="115"/>
        <v>#DIV/0!</v>
      </c>
      <c r="BS261" s="62">
        <v>0</v>
      </c>
      <c r="BT261" s="62">
        <v>0</v>
      </c>
      <c r="BU261" s="62">
        <v>0</v>
      </c>
      <c r="BV261" s="62">
        <v>0</v>
      </c>
      <c r="BW261" s="62">
        <v>0</v>
      </c>
      <c r="BX261" s="63" t="e">
        <f t="shared" si="116"/>
        <v>#DIV/0!</v>
      </c>
      <c r="BY261" s="62">
        <v>0</v>
      </c>
      <c r="BZ261" s="62">
        <v>0</v>
      </c>
      <c r="CA261" s="62">
        <v>0</v>
      </c>
      <c r="CB261" s="62">
        <v>0</v>
      </c>
      <c r="CC261" s="62">
        <v>0</v>
      </c>
      <c r="CD261" s="63" t="e">
        <f t="shared" si="117"/>
        <v>#DIV/0!</v>
      </c>
      <c r="CE261" s="62">
        <v>0</v>
      </c>
      <c r="CF261" s="62">
        <v>0</v>
      </c>
      <c r="CG261" s="62">
        <v>0</v>
      </c>
      <c r="CH261" s="62">
        <v>0</v>
      </c>
      <c r="CI261" s="62">
        <v>0</v>
      </c>
      <c r="CJ261" s="63" t="e">
        <f t="shared" si="118"/>
        <v>#DIV/0!</v>
      </c>
      <c r="CK261" s="62">
        <v>0</v>
      </c>
      <c r="CL261" s="62">
        <v>0</v>
      </c>
      <c r="CM261" s="62">
        <v>0</v>
      </c>
      <c r="CN261" s="62">
        <v>0</v>
      </c>
      <c r="CO261" s="62">
        <v>0</v>
      </c>
      <c r="CP261" s="63" t="e">
        <f t="shared" si="119"/>
        <v>#DIV/0!</v>
      </c>
      <c r="CQ261" s="62">
        <v>0</v>
      </c>
      <c r="CR261" s="62">
        <v>0</v>
      </c>
      <c r="CS261" s="62">
        <v>0</v>
      </c>
      <c r="CT261" s="62">
        <v>0</v>
      </c>
      <c r="CU261" s="62">
        <v>0</v>
      </c>
      <c r="CV261" s="63" t="e">
        <f t="shared" si="120"/>
        <v>#DIV/0!</v>
      </c>
      <c r="CW261" s="62">
        <v>0</v>
      </c>
      <c r="CX261" s="62">
        <v>0</v>
      </c>
      <c r="CY261" s="62">
        <v>0</v>
      </c>
      <c r="CZ261" s="62">
        <v>0</v>
      </c>
      <c r="DA261" s="62">
        <v>0</v>
      </c>
      <c r="DB261" s="63" t="e">
        <f t="shared" si="121"/>
        <v>#DIV/0!</v>
      </c>
      <c r="DC261" s="62">
        <v>0</v>
      </c>
      <c r="DD261" s="62">
        <v>0</v>
      </c>
    </row>
    <row r="262" spans="1:108" ht="26.45" customHeight="1" x14ac:dyDescent="0.2">
      <c r="A262" s="49">
        <v>148.4375</v>
      </c>
      <c r="B262" s="66" t="s">
        <v>555</v>
      </c>
      <c r="C262" s="85">
        <f t="shared" si="98"/>
        <v>169</v>
      </c>
      <c r="D262" s="67" t="s">
        <v>556</v>
      </c>
      <c r="E262" s="68"/>
      <c r="F262" s="69">
        <v>0</v>
      </c>
      <c r="G262" s="70">
        <v>0</v>
      </c>
      <c r="H262" s="71" t="e">
        <f t="shared" si="99"/>
        <v>#DIV/0!</v>
      </c>
      <c r="I262" s="69">
        <v>0</v>
      </c>
      <c r="J262" s="70">
        <v>0</v>
      </c>
      <c r="K262" s="71" t="e">
        <f t="shared" si="100"/>
        <v>#DIV/0!</v>
      </c>
      <c r="L262" s="69">
        <v>0</v>
      </c>
      <c r="M262" s="70">
        <v>0</v>
      </c>
      <c r="N262" s="71" t="e">
        <f t="shared" si="101"/>
        <v>#DIV/0!</v>
      </c>
      <c r="O262" s="69">
        <v>0</v>
      </c>
      <c r="P262" s="70">
        <v>0</v>
      </c>
      <c r="Q262" s="71" t="e">
        <f t="shared" si="102"/>
        <v>#DIV/0!</v>
      </c>
      <c r="R262" s="69">
        <v>0</v>
      </c>
      <c r="S262" s="70">
        <v>0</v>
      </c>
      <c r="T262" s="71" t="e">
        <f t="shared" si="103"/>
        <v>#DIV/0!</v>
      </c>
      <c r="U262" s="69">
        <v>0</v>
      </c>
      <c r="V262" s="70">
        <v>0</v>
      </c>
      <c r="W262" s="71" t="e">
        <f t="shared" si="104"/>
        <v>#DIV/0!</v>
      </c>
      <c r="X262" s="69">
        <v>0</v>
      </c>
      <c r="Y262" s="70">
        <v>0</v>
      </c>
      <c r="Z262" s="71" t="e">
        <f t="shared" si="105"/>
        <v>#DIV/0!</v>
      </c>
      <c r="AA262" s="69">
        <v>0</v>
      </c>
      <c r="AB262" s="70">
        <v>0</v>
      </c>
      <c r="AC262" s="71" t="e">
        <f t="shared" si="106"/>
        <v>#DIV/0!</v>
      </c>
      <c r="AD262" s="69">
        <v>0</v>
      </c>
      <c r="AE262" s="70">
        <v>0</v>
      </c>
      <c r="AF262" s="71" t="e">
        <f t="shared" si="107"/>
        <v>#DIV/0!</v>
      </c>
      <c r="AG262" s="69">
        <v>0</v>
      </c>
      <c r="AH262" s="70">
        <v>0</v>
      </c>
      <c r="AI262" s="71" t="e">
        <f t="shared" si="108"/>
        <v>#DIV/0!</v>
      </c>
      <c r="AJ262" s="69">
        <v>0</v>
      </c>
      <c r="AK262" s="70">
        <v>0</v>
      </c>
      <c r="AL262" s="71" t="e">
        <f t="shared" si="109"/>
        <v>#DIV/0!</v>
      </c>
      <c r="AM262" s="57">
        <v>0</v>
      </c>
      <c r="AN262" s="58"/>
      <c r="AO262" s="64">
        <f t="shared" si="110"/>
        <v>0</v>
      </c>
      <c r="AP262" s="65">
        <f t="shared" si="110"/>
        <v>0</v>
      </c>
      <c r="AR262" s="62">
        <v>0</v>
      </c>
      <c r="AS262" s="62">
        <v>0</v>
      </c>
      <c r="AT262" s="63" t="e">
        <f t="shared" si="111"/>
        <v>#DIV/0!</v>
      </c>
      <c r="AU262" s="62">
        <v>0</v>
      </c>
      <c r="AV262" s="62">
        <v>0</v>
      </c>
      <c r="AW262" s="62">
        <v>0</v>
      </c>
      <c r="AX262" s="62">
        <v>0</v>
      </c>
      <c r="AY262" s="62">
        <v>0</v>
      </c>
      <c r="AZ262" s="63" t="e">
        <f t="shared" si="112"/>
        <v>#DIV/0!</v>
      </c>
      <c r="BA262" s="62">
        <v>0</v>
      </c>
      <c r="BB262" s="62">
        <v>0</v>
      </c>
      <c r="BC262" s="62">
        <v>0</v>
      </c>
      <c r="BD262" s="62">
        <v>0</v>
      </c>
      <c r="BE262" s="62">
        <v>0</v>
      </c>
      <c r="BF262" s="63" t="e">
        <f t="shared" si="113"/>
        <v>#DIV/0!</v>
      </c>
      <c r="BG262" s="62">
        <v>0</v>
      </c>
      <c r="BH262" s="62">
        <v>0</v>
      </c>
      <c r="BI262" s="62">
        <v>0</v>
      </c>
      <c r="BJ262" s="62">
        <v>0</v>
      </c>
      <c r="BK262" s="62">
        <v>0</v>
      </c>
      <c r="BL262" s="63" t="e">
        <f t="shared" si="114"/>
        <v>#DIV/0!</v>
      </c>
      <c r="BM262" s="62">
        <v>0</v>
      </c>
      <c r="BN262" s="62">
        <v>0</v>
      </c>
      <c r="BO262" s="62">
        <v>0</v>
      </c>
      <c r="BP262" s="62">
        <v>0</v>
      </c>
      <c r="BQ262" s="62">
        <v>0</v>
      </c>
      <c r="BR262" s="63" t="e">
        <f t="shared" si="115"/>
        <v>#DIV/0!</v>
      </c>
      <c r="BS262" s="62">
        <v>0</v>
      </c>
      <c r="BT262" s="62">
        <v>0</v>
      </c>
      <c r="BU262" s="62">
        <v>0</v>
      </c>
      <c r="BV262" s="62">
        <v>0</v>
      </c>
      <c r="BW262" s="62">
        <v>0</v>
      </c>
      <c r="BX262" s="63" t="e">
        <f t="shared" si="116"/>
        <v>#DIV/0!</v>
      </c>
      <c r="BY262" s="62">
        <v>0</v>
      </c>
      <c r="BZ262" s="62">
        <v>0</v>
      </c>
      <c r="CA262" s="62">
        <v>0</v>
      </c>
      <c r="CB262" s="62">
        <v>0</v>
      </c>
      <c r="CC262" s="62">
        <v>0</v>
      </c>
      <c r="CD262" s="63" t="e">
        <f t="shared" si="117"/>
        <v>#DIV/0!</v>
      </c>
      <c r="CE262" s="62">
        <v>0</v>
      </c>
      <c r="CF262" s="62">
        <v>0</v>
      </c>
      <c r="CG262" s="62">
        <v>0</v>
      </c>
      <c r="CH262" s="62">
        <v>0</v>
      </c>
      <c r="CI262" s="62">
        <v>0</v>
      </c>
      <c r="CJ262" s="63" t="e">
        <f t="shared" si="118"/>
        <v>#DIV/0!</v>
      </c>
      <c r="CK262" s="62">
        <v>0</v>
      </c>
      <c r="CL262" s="62">
        <v>0</v>
      </c>
      <c r="CM262" s="62">
        <v>0</v>
      </c>
      <c r="CN262" s="62">
        <v>0</v>
      </c>
      <c r="CO262" s="62">
        <v>0</v>
      </c>
      <c r="CP262" s="63" t="e">
        <f t="shared" si="119"/>
        <v>#DIV/0!</v>
      </c>
      <c r="CQ262" s="62">
        <v>0</v>
      </c>
      <c r="CR262" s="62">
        <v>0</v>
      </c>
      <c r="CS262" s="62">
        <v>0</v>
      </c>
      <c r="CT262" s="62">
        <v>0</v>
      </c>
      <c r="CU262" s="62">
        <v>0</v>
      </c>
      <c r="CV262" s="63" t="e">
        <f t="shared" si="120"/>
        <v>#DIV/0!</v>
      </c>
      <c r="CW262" s="62">
        <v>0</v>
      </c>
      <c r="CX262" s="62">
        <v>0</v>
      </c>
      <c r="CY262" s="62">
        <v>0</v>
      </c>
      <c r="CZ262" s="62">
        <v>0</v>
      </c>
      <c r="DA262" s="62">
        <v>0</v>
      </c>
      <c r="DB262" s="63" t="e">
        <f t="shared" si="121"/>
        <v>#DIV/0!</v>
      </c>
      <c r="DC262" s="62">
        <v>0</v>
      </c>
      <c r="DD262" s="62">
        <v>0</v>
      </c>
    </row>
    <row r="263" spans="1:108" ht="26.45" customHeight="1" x14ac:dyDescent="0.2">
      <c r="A263" s="49">
        <v>1.5</v>
      </c>
      <c r="B263" s="66" t="s">
        <v>557</v>
      </c>
      <c r="C263" s="85">
        <f t="shared" si="98"/>
        <v>170</v>
      </c>
      <c r="D263" s="67" t="s">
        <v>558</v>
      </c>
      <c r="E263" s="68"/>
      <c r="F263" s="69">
        <v>0</v>
      </c>
      <c r="G263" s="70">
        <v>0</v>
      </c>
      <c r="H263" s="71" t="e">
        <f t="shared" si="99"/>
        <v>#DIV/0!</v>
      </c>
      <c r="I263" s="69">
        <v>0</v>
      </c>
      <c r="J263" s="70">
        <v>0</v>
      </c>
      <c r="K263" s="71" t="e">
        <f t="shared" si="100"/>
        <v>#DIV/0!</v>
      </c>
      <c r="L263" s="69">
        <v>0</v>
      </c>
      <c r="M263" s="70">
        <v>0</v>
      </c>
      <c r="N263" s="71" t="e">
        <f t="shared" si="101"/>
        <v>#DIV/0!</v>
      </c>
      <c r="O263" s="69">
        <v>0</v>
      </c>
      <c r="P263" s="70">
        <v>0</v>
      </c>
      <c r="Q263" s="71" t="e">
        <f t="shared" si="102"/>
        <v>#DIV/0!</v>
      </c>
      <c r="R263" s="69">
        <v>0</v>
      </c>
      <c r="S263" s="70">
        <v>0</v>
      </c>
      <c r="T263" s="71" t="e">
        <f t="shared" si="103"/>
        <v>#DIV/0!</v>
      </c>
      <c r="U263" s="69">
        <v>0</v>
      </c>
      <c r="V263" s="70">
        <v>0</v>
      </c>
      <c r="W263" s="71" t="e">
        <f t="shared" si="104"/>
        <v>#DIV/0!</v>
      </c>
      <c r="X263" s="69">
        <v>0</v>
      </c>
      <c r="Y263" s="70">
        <v>0</v>
      </c>
      <c r="Z263" s="71" t="e">
        <f t="shared" si="105"/>
        <v>#DIV/0!</v>
      </c>
      <c r="AA263" s="69">
        <v>0</v>
      </c>
      <c r="AB263" s="70">
        <v>0</v>
      </c>
      <c r="AC263" s="71" t="e">
        <f t="shared" si="106"/>
        <v>#DIV/0!</v>
      </c>
      <c r="AD263" s="69">
        <v>0</v>
      </c>
      <c r="AE263" s="70">
        <v>0</v>
      </c>
      <c r="AF263" s="71" t="e">
        <f t="shared" si="107"/>
        <v>#DIV/0!</v>
      </c>
      <c r="AG263" s="69">
        <v>0</v>
      </c>
      <c r="AH263" s="70">
        <v>0</v>
      </c>
      <c r="AI263" s="71" t="e">
        <f t="shared" si="108"/>
        <v>#DIV/0!</v>
      </c>
      <c r="AJ263" s="69">
        <v>0</v>
      </c>
      <c r="AK263" s="70">
        <v>0</v>
      </c>
      <c r="AL263" s="71" t="e">
        <f t="shared" si="109"/>
        <v>#DIV/0!</v>
      </c>
      <c r="AM263" s="57">
        <v>0</v>
      </c>
      <c r="AN263" s="58"/>
      <c r="AO263" s="64">
        <f t="shared" si="110"/>
        <v>0</v>
      </c>
      <c r="AP263" s="65">
        <f t="shared" si="110"/>
        <v>0</v>
      </c>
      <c r="AR263" s="62">
        <v>0</v>
      </c>
      <c r="AS263" s="62">
        <v>0</v>
      </c>
      <c r="AT263" s="63" t="e">
        <f t="shared" si="111"/>
        <v>#DIV/0!</v>
      </c>
      <c r="AU263" s="62">
        <v>0</v>
      </c>
      <c r="AV263" s="62">
        <v>0</v>
      </c>
      <c r="AW263" s="62">
        <v>0</v>
      </c>
      <c r="AX263" s="62">
        <v>0</v>
      </c>
      <c r="AY263" s="62">
        <v>0</v>
      </c>
      <c r="AZ263" s="63" t="e">
        <f t="shared" si="112"/>
        <v>#DIV/0!</v>
      </c>
      <c r="BA263" s="62">
        <v>0</v>
      </c>
      <c r="BB263" s="62">
        <v>0</v>
      </c>
      <c r="BC263" s="62">
        <v>0</v>
      </c>
      <c r="BD263" s="62">
        <v>0</v>
      </c>
      <c r="BE263" s="62">
        <v>0</v>
      </c>
      <c r="BF263" s="63" t="e">
        <f t="shared" si="113"/>
        <v>#DIV/0!</v>
      </c>
      <c r="BG263" s="62">
        <v>0</v>
      </c>
      <c r="BH263" s="62">
        <v>0</v>
      </c>
      <c r="BI263" s="62">
        <v>0</v>
      </c>
      <c r="BJ263" s="62">
        <v>0</v>
      </c>
      <c r="BK263" s="62">
        <v>0</v>
      </c>
      <c r="BL263" s="63" t="e">
        <f t="shared" si="114"/>
        <v>#DIV/0!</v>
      </c>
      <c r="BM263" s="62">
        <v>0</v>
      </c>
      <c r="BN263" s="62">
        <v>0</v>
      </c>
      <c r="BO263" s="62">
        <v>0</v>
      </c>
      <c r="BP263" s="62">
        <v>0</v>
      </c>
      <c r="BQ263" s="62">
        <v>0</v>
      </c>
      <c r="BR263" s="63" t="e">
        <f t="shared" si="115"/>
        <v>#DIV/0!</v>
      </c>
      <c r="BS263" s="62">
        <v>0</v>
      </c>
      <c r="BT263" s="62">
        <v>0</v>
      </c>
      <c r="BU263" s="62">
        <v>0</v>
      </c>
      <c r="BV263" s="62">
        <v>0</v>
      </c>
      <c r="BW263" s="62">
        <v>0</v>
      </c>
      <c r="BX263" s="63" t="e">
        <f t="shared" si="116"/>
        <v>#DIV/0!</v>
      </c>
      <c r="BY263" s="62">
        <v>0</v>
      </c>
      <c r="BZ263" s="62">
        <v>0</v>
      </c>
      <c r="CA263" s="62">
        <v>0</v>
      </c>
      <c r="CB263" s="62">
        <v>0</v>
      </c>
      <c r="CC263" s="62">
        <v>0</v>
      </c>
      <c r="CD263" s="63" t="e">
        <f t="shared" si="117"/>
        <v>#DIV/0!</v>
      </c>
      <c r="CE263" s="62">
        <v>0</v>
      </c>
      <c r="CF263" s="62">
        <v>0</v>
      </c>
      <c r="CG263" s="62">
        <v>0</v>
      </c>
      <c r="CH263" s="62">
        <v>0</v>
      </c>
      <c r="CI263" s="62">
        <v>0</v>
      </c>
      <c r="CJ263" s="63" t="e">
        <f t="shared" si="118"/>
        <v>#DIV/0!</v>
      </c>
      <c r="CK263" s="62">
        <v>0</v>
      </c>
      <c r="CL263" s="62">
        <v>0</v>
      </c>
      <c r="CM263" s="62">
        <v>0</v>
      </c>
      <c r="CN263" s="62">
        <v>0</v>
      </c>
      <c r="CO263" s="62">
        <v>0</v>
      </c>
      <c r="CP263" s="63" t="e">
        <f t="shared" si="119"/>
        <v>#DIV/0!</v>
      </c>
      <c r="CQ263" s="62">
        <v>0</v>
      </c>
      <c r="CR263" s="62">
        <v>0</v>
      </c>
      <c r="CS263" s="62">
        <v>0</v>
      </c>
      <c r="CT263" s="62">
        <v>0</v>
      </c>
      <c r="CU263" s="62">
        <v>0</v>
      </c>
      <c r="CV263" s="63" t="e">
        <f t="shared" si="120"/>
        <v>#DIV/0!</v>
      </c>
      <c r="CW263" s="62">
        <v>0</v>
      </c>
      <c r="CX263" s="62">
        <v>0</v>
      </c>
      <c r="CY263" s="62">
        <v>0</v>
      </c>
      <c r="CZ263" s="62">
        <v>0</v>
      </c>
      <c r="DA263" s="62">
        <v>0</v>
      </c>
      <c r="DB263" s="63" t="e">
        <f t="shared" si="121"/>
        <v>#DIV/0!</v>
      </c>
      <c r="DC263" s="62">
        <v>0</v>
      </c>
      <c r="DD263" s="62">
        <v>0</v>
      </c>
    </row>
    <row r="264" spans="1:108" ht="26.45" customHeight="1" x14ac:dyDescent="0.2">
      <c r="A264" s="49">
        <v>53.385399999999997</v>
      </c>
      <c r="B264" s="66" t="s">
        <v>559</v>
      </c>
      <c r="C264" s="85">
        <f t="shared" si="98"/>
        <v>171</v>
      </c>
      <c r="D264" s="67" t="s">
        <v>560</v>
      </c>
      <c r="E264" s="68"/>
      <c r="F264" s="69">
        <v>0</v>
      </c>
      <c r="G264" s="70">
        <v>0</v>
      </c>
      <c r="H264" s="71" t="e">
        <f t="shared" si="99"/>
        <v>#DIV/0!</v>
      </c>
      <c r="I264" s="69">
        <v>0</v>
      </c>
      <c r="J264" s="70">
        <v>0</v>
      </c>
      <c r="K264" s="71" t="e">
        <f t="shared" si="100"/>
        <v>#DIV/0!</v>
      </c>
      <c r="L264" s="69">
        <v>0</v>
      </c>
      <c r="M264" s="70">
        <v>0</v>
      </c>
      <c r="N264" s="71" t="e">
        <f t="shared" si="101"/>
        <v>#DIV/0!</v>
      </c>
      <c r="O264" s="69">
        <v>0</v>
      </c>
      <c r="P264" s="70">
        <v>0</v>
      </c>
      <c r="Q264" s="71" t="e">
        <f t="shared" si="102"/>
        <v>#DIV/0!</v>
      </c>
      <c r="R264" s="69">
        <v>0</v>
      </c>
      <c r="S264" s="70">
        <v>0</v>
      </c>
      <c r="T264" s="71" t="e">
        <f t="shared" si="103"/>
        <v>#DIV/0!</v>
      </c>
      <c r="U264" s="69">
        <v>0</v>
      </c>
      <c r="V264" s="70">
        <v>0</v>
      </c>
      <c r="W264" s="71" t="e">
        <f t="shared" si="104"/>
        <v>#DIV/0!</v>
      </c>
      <c r="X264" s="69">
        <v>0</v>
      </c>
      <c r="Y264" s="70">
        <v>0</v>
      </c>
      <c r="Z264" s="71" t="e">
        <f t="shared" si="105"/>
        <v>#DIV/0!</v>
      </c>
      <c r="AA264" s="69">
        <v>0</v>
      </c>
      <c r="AB264" s="70">
        <v>0</v>
      </c>
      <c r="AC264" s="71" t="e">
        <f t="shared" si="106"/>
        <v>#DIV/0!</v>
      </c>
      <c r="AD264" s="69">
        <v>0</v>
      </c>
      <c r="AE264" s="70">
        <v>0</v>
      </c>
      <c r="AF264" s="71" t="e">
        <f t="shared" si="107"/>
        <v>#DIV/0!</v>
      </c>
      <c r="AG264" s="69">
        <v>0</v>
      </c>
      <c r="AH264" s="70">
        <v>0</v>
      </c>
      <c r="AI264" s="71" t="e">
        <f t="shared" si="108"/>
        <v>#DIV/0!</v>
      </c>
      <c r="AJ264" s="69">
        <v>0</v>
      </c>
      <c r="AK264" s="70">
        <v>0</v>
      </c>
      <c r="AL264" s="71" t="e">
        <f t="shared" si="109"/>
        <v>#DIV/0!</v>
      </c>
      <c r="AM264" s="57">
        <v>0</v>
      </c>
      <c r="AN264" s="58"/>
      <c r="AO264" s="64">
        <f t="shared" si="110"/>
        <v>0</v>
      </c>
      <c r="AP264" s="65">
        <f t="shared" si="110"/>
        <v>0</v>
      </c>
      <c r="AR264" s="62">
        <v>0</v>
      </c>
      <c r="AS264" s="62">
        <v>0</v>
      </c>
      <c r="AT264" s="63" t="e">
        <f t="shared" si="111"/>
        <v>#DIV/0!</v>
      </c>
      <c r="AU264" s="62">
        <v>0</v>
      </c>
      <c r="AV264" s="62">
        <v>0</v>
      </c>
      <c r="AW264" s="62">
        <v>0</v>
      </c>
      <c r="AX264" s="62">
        <v>0</v>
      </c>
      <c r="AY264" s="62">
        <v>0</v>
      </c>
      <c r="AZ264" s="63" t="e">
        <f t="shared" si="112"/>
        <v>#DIV/0!</v>
      </c>
      <c r="BA264" s="62">
        <v>0</v>
      </c>
      <c r="BB264" s="62">
        <v>0</v>
      </c>
      <c r="BC264" s="62">
        <v>0</v>
      </c>
      <c r="BD264" s="62">
        <v>0</v>
      </c>
      <c r="BE264" s="62">
        <v>0</v>
      </c>
      <c r="BF264" s="63" t="e">
        <f t="shared" si="113"/>
        <v>#DIV/0!</v>
      </c>
      <c r="BG264" s="62">
        <v>0</v>
      </c>
      <c r="BH264" s="62">
        <v>0</v>
      </c>
      <c r="BI264" s="62">
        <v>0</v>
      </c>
      <c r="BJ264" s="62">
        <v>0</v>
      </c>
      <c r="BK264" s="62">
        <v>0</v>
      </c>
      <c r="BL264" s="63" t="e">
        <f t="shared" si="114"/>
        <v>#DIV/0!</v>
      </c>
      <c r="BM264" s="62">
        <v>0</v>
      </c>
      <c r="BN264" s="62">
        <v>0</v>
      </c>
      <c r="BO264" s="62">
        <v>0</v>
      </c>
      <c r="BP264" s="62">
        <v>0</v>
      </c>
      <c r="BQ264" s="62">
        <v>0</v>
      </c>
      <c r="BR264" s="63" t="e">
        <f t="shared" si="115"/>
        <v>#DIV/0!</v>
      </c>
      <c r="BS264" s="62">
        <v>0</v>
      </c>
      <c r="BT264" s="62">
        <v>0</v>
      </c>
      <c r="BU264" s="62">
        <v>0</v>
      </c>
      <c r="BV264" s="62">
        <v>0</v>
      </c>
      <c r="BW264" s="62">
        <v>0</v>
      </c>
      <c r="BX264" s="63" t="e">
        <f t="shared" si="116"/>
        <v>#DIV/0!</v>
      </c>
      <c r="BY264" s="62">
        <v>0</v>
      </c>
      <c r="BZ264" s="62">
        <v>0</v>
      </c>
      <c r="CA264" s="62">
        <v>0</v>
      </c>
      <c r="CB264" s="62">
        <v>0</v>
      </c>
      <c r="CC264" s="62">
        <v>0</v>
      </c>
      <c r="CD264" s="63" t="e">
        <f t="shared" si="117"/>
        <v>#DIV/0!</v>
      </c>
      <c r="CE264" s="62">
        <v>0</v>
      </c>
      <c r="CF264" s="62">
        <v>0</v>
      </c>
      <c r="CG264" s="62">
        <v>0</v>
      </c>
      <c r="CH264" s="62">
        <v>0</v>
      </c>
      <c r="CI264" s="62">
        <v>0</v>
      </c>
      <c r="CJ264" s="63" t="e">
        <f t="shared" si="118"/>
        <v>#DIV/0!</v>
      </c>
      <c r="CK264" s="62">
        <v>0</v>
      </c>
      <c r="CL264" s="62">
        <v>0</v>
      </c>
      <c r="CM264" s="62">
        <v>0</v>
      </c>
      <c r="CN264" s="62">
        <v>0</v>
      </c>
      <c r="CO264" s="62">
        <v>0</v>
      </c>
      <c r="CP264" s="63" t="e">
        <f t="shared" si="119"/>
        <v>#DIV/0!</v>
      </c>
      <c r="CQ264" s="62">
        <v>0</v>
      </c>
      <c r="CR264" s="62">
        <v>0</v>
      </c>
      <c r="CS264" s="62">
        <v>0</v>
      </c>
      <c r="CT264" s="62">
        <v>0</v>
      </c>
      <c r="CU264" s="62">
        <v>0</v>
      </c>
      <c r="CV264" s="63" t="e">
        <f t="shared" si="120"/>
        <v>#DIV/0!</v>
      </c>
      <c r="CW264" s="62">
        <v>0</v>
      </c>
      <c r="CX264" s="62">
        <v>0</v>
      </c>
      <c r="CY264" s="62">
        <v>0</v>
      </c>
      <c r="CZ264" s="62">
        <v>0</v>
      </c>
      <c r="DA264" s="62">
        <v>0</v>
      </c>
      <c r="DB264" s="63" t="e">
        <f t="shared" si="121"/>
        <v>#DIV/0!</v>
      </c>
      <c r="DC264" s="62">
        <v>0</v>
      </c>
      <c r="DD264" s="62">
        <v>0</v>
      </c>
    </row>
    <row r="265" spans="1:108" ht="26.45" customHeight="1" x14ac:dyDescent="0.2">
      <c r="A265" s="49">
        <v>1.3020799999999999</v>
      </c>
      <c r="B265" s="66" t="s">
        <v>561</v>
      </c>
      <c r="C265" s="85">
        <f t="shared" si="98"/>
        <v>172</v>
      </c>
      <c r="D265" s="67" t="s">
        <v>562</v>
      </c>
      <c r="E265" s="68"/>
      <c r="F265" s="69">
        <v>0</v>
      </c>
      <c r="G265" s="70">
        <v>0</v>
      </c>
      <c r="H265" s="71" t="e">
        <f t="shared" si="99"/>
        <v>#DIV/0!</v>
      </c>
      <c r="I265" s="69">
        <v>0</v>
      </c>
      <c r="J265" s="70">
        <v>0</v>
      </c>
      <c r="K265" s="71" t="e">
        <f t="shared" si="100"/>
        <v>#DIV/0!</v>
      </c>
      <c r="L265" s="69">
        <v>0</v>
      </c>
      <c r="M265" s="70">
        <v>0</v>
      </c>
      <c r="N265" s="71" t="e">
        <f t="shared" si="101"/>
        <v>#DIV/0!</v>
      </c>
      <c r="O265" s="69">
        <v>0</v>
      </c>
      <c r="P265" s="70">
        <v>0</v>
      </c>
      <c r="Q265" s="71" t="e">
        <f t="shared" si="102"/>
        <v>#DIV/0!</v>
      </c>
      <c r="R265" s="69">
        <v>0</v>
      </c>
      <c r="S265" s="70">
        <v>0</v>
      </c>
      <c r="T265" s="71" t="e">
        <f t="shared" si="103"/>
        <v>#DIV/0!</v>
      </c>
      <c r="U265" s="69">
        <v>0</v>
      </c>
      <c r="V265" s="70">
        <v>0</v>
      </c>
      <c r="W265" s="71" t="e">
        <f t="shared" si="104"/>
        <v>#DIV/0!</v>
      </c>
      <c r="X265" s="69">
        <v>0</v>
      </c>
      <c r="Y265" s="70">
        <v>0</v>
      </c>
      <c r="Z265" s="71" t="e">
        <f t="shared" si="105"/>
        <v>#DIV/0!</v>
      </c>
      <c r="AA265" s="69">
        <v>0</v>
      </c>
      <c r="AB265" s="70">
        <v>0</v>
      </c>
      <c r="AC265" s="71" t="e">
        <f t="shared" si="106"/>
        <v>#DIV/0!</v>
      </c>
      <c r="AD265" s="69">
        <v>0</v>
      </c>
      <c r="AE265" s="70">
        <v>0</v>
      </c>
      <c r="AF265" s="71" t="e">
        <f t="shared" si="107"/>
        <v>#DIV/0!</v>
      </c>
      <c r="AG265" s="69">
        <v>0</v>
      </c>
      <c r="AH265" s="70">
        <v>0</v>
      </c>
      <c r="AI265" s="71" t="e">
        <f t="shared" si="108"/>
        <v>#DIV/0!</v>
      </c>
      <c r="AJ265" s="69">
        <v>0</v>
      </c>
      <c r="AK265" s="70">
        <v>0</v>
      </c>
      <c r="AL265" s="71" t="e">
        <f t="shared" si="109"/>
        <v>#DIV/0!</v>
      </c>
      <c r="AM265" s="57">
        <v>0</v>
      </c>
      <c r="AN265" s="58"/>
      <c r="AO265" s="64">
        <f t="shared" si="110"/>
        <v>0</v>
      </c>
      <c r="AP265" s="65">
        <f t="shared" si="110"/>
        <v>0</v>
      </c>
      <c r="AR265" s="62">
        <v>0</v>
      </c>
      <c r="AS265" s="62">
        <v>0</v>
      </c>
      <c r="AT265" s="63" t="e">
        <f t="shared" si="111"/>
        <v>#DIV/0!</v>
      </c>
      <c r="AU265" s="62">
        <v>0</v>
      </c>
      <c r="AV265" s="62">
        <v>0</v>
      </c>
      <c r="AW265" s="62">
        <v>0</v>
      </c>
      <c r="AX265" s="62">
        <v>0</v>
      </c>
      <c r="AY265" s="62">
        <v>0</v>
      </c>
      <c r="AZ265" s="63" t="e">
        <f t="shared" si="112"/>
        <v>#DIV/0!</v>
      </c>
      <c r="BA265" s="62">
        <v>0</v>
      </c>
      <c r="BB265" s="62">
        <v>0</v>
      </c>
      <c r="BC265" s="62">
        <v>0</v>
      </c>
      <c r="BD265" s="62">
        <v>0</v>
      </c>
      <c r="BE265" s="62">
        <v>0</v>
      </c>
      <c r="BF265" s="63" t="e">
        <f t="shared" si="113"/>
        <v>#DIV/0!</v>
      </c>
      <c r="BG265" s="62">
        <v>0</v>
      </c>
      <c r="BH265" s="62">
        <v>0</v>
      </c>
      <c r="BI265" s="62">
        <v>0</v>
      </c>
      <c r="BJ265" s="62">
        <v>0</v>
      </c>
      <c r="BK265" s="62">
        <v>0</v>
      </c>
      <c r="BL265" s="63" t="e">
        <f t="shared" si="114"/>
        <v>#DIV/0!</v>
      </c>
      <c r="BM265" s="62">
        <v>0</v>
      </c>
      <c r="BN265" s="62">
        <v>0</v>
      </c>
      <c r="BO265" s="62">
        <v>0</v>
      </c>
      <c r="BP265" s="62">
        <v>0</v>
      </c>
      <c r="BQ265" s="62">
        <v>0</v>
      </c>
      <c r="BR265" s="63" t="e">
        <f t="shared" si="115"/>
        <v>#DIV/0!</v>
      </c>
      <c r="BS265" s="62">
        <v>0</v>
      </c>
      <c r="BT265" s="62">
        <v>0</v>
      </c>
      <c r="BU265" s="62">
        <v>0</v>
      </c>
      <c r="BV265" s="62">
        <v>0</v>
      </c>
      <c r="BW265" s="62">
        <v>0</v>
      </c>
      <c r="BX265" s="63" t="e">
        <f t="shared" si="116"/>
        <v>#DIV/0!</v>
      </c>
      <c r="BY265" s="62">
        <v>0</v>
      </c>
      <c r="BZ265" s="62">
        <v>0</v>
      </c>
      <c r="CA265" s="62">
        <v>0</v>
      </c>
      <c r="CB265" s="62">
        <v>0</v>
      </c>
      <c r="CC265" s="62">
        <v>0</v>
      </c>
      <c r="CD265" s="63" t="e">
        <f t="shared" si="117"/>
        <v>#DIV/0!</v>
      </c>
      <c r="CE265" s="62">
        <v>0</v>
      </c>
      <c r="CF265" s="62">
        <v>0</v>
      </c>
      <c r="CG265" s="62">
        <v>0</v>
      </c>
      <c r="CH265" s="62">
        <v>0</v>
      </c>
      <c r="CI265" s="62">
        <v>0</v>
      </c>
      <c r="CJ265" s="63" t="e">
        <f t="shared" si="118"/>
        <v>#DIV/0!</v>
      </c>
      <c r="CK265" s="62">
        <v>0</v>
      </c>
      <c r="CL265" s="62">
        <v>0</v>
      </c>
      <c r="CM265" s="62">
        <v>0</v>
      </c>
      <c r="CN265" s="62">
        <v>0</v>
      </c>
      <c r="CO265" s="62">
        <v>0</v>
      </c>
      <c r="CP265" s="63" t="e">
        <f t="shared" si="119"/>
        <v>#DIV/0!</v>
      </c>
      <c r="CQ265" s="62">
        <v>0</v>
      </c>
      <c r="CR265" s="62">
        <v>0</v>
      </c>
      <c r="CS265" s="62">
        <v>0</v>
      </c>
      <c r="CT265" s="62">
        <v>0</v>
      </c>
      <c r="CU265" s="62">
        <v>0</v>
      </c>
      <c r="CV265" s="63" t="e">
        <f t="shared" si="120"/>
        <v>#DIV/0!</v>
      </c>
      <c r="CW265" s="62">
        <v>0</v>
      </c>
      <c r="CX265" s="62">
        <v>0</v>
      </c>
      <c r="CY265" s="62">
        <v>0</v>
      </c>
      <c r="CZ265" s="62">
        <v>0</v>
      </c>
      <c r="DA265" s="62">
        <v>0</v>
      </c>
      <c r="DB265" s="63" t="e">
        <f t="shared" si="121"/>
        <v>#DIV/0!</v>
      </c>
      <c r="DC265" s="62">
        <v>0</v>
      </c>
      <c r="DD265" s="62">
        <v>0</v>
      </c>
    </row>
    <row r="266" spans="1:108" ht="26.45" customHeight="1" x14ac:dyDescent="0.2">
      <c r="A266" s="49">
        <v>0.91200000000000003</v>
      </c>
      <c r="B266" s="66" t="s">
        <v>563</v>
      </c>
      <c r="C266" s="85">
        <f t="shared" si="98"/>
        <v>173</v>
      </c>
      <c r="D266" s="67" t="s">
        <v>564</v>
      </c>
      <c r="E266" s="68"/>
      <c r="F266" s="69">
        <v>0</v>
      </c>
      <c r="G266" s="70">
        <v>0</v>
      </c>
      <c r="H266" s="71" t="e">
        <f t="shared" si="99"/>
        <v>#DIV/0!</v>
      </c>
      <c r="I266" s="69">
        <v>0</v>
      </c>
      <c r="J266" s="70">
        <v>0</v>
      </c>
      <c r="K266" s="71" t="e">
        <f t="shared" si="100"/>
        <v>#DIV/0!</v>
      </c>
      <c r="L266" s="69">
        <v>0</v>
      </c>
      <c r="M266" s="70">
        <v>0</v>
      </c>
      <c r="N266" s="71" t="e">
        <f t="shared" si="101"/>
        <v>#DIV/0!</v>
      </c>
      <c r="O266" s="69">
        <v>0</v>
      </c>
      <c r="P266" s="70">
        <v>0</v>
      </c>
      <c r="Q266" s="71" t="e">
        <f t="shared" si="102"/>
        <v>#DIV/0!</v>
      </c>
      <c r="R266" s="69">
        <v>0</v>
      </c>
      <c r="S266" s="70">
        <v>0</v>
      </c>
      <c r="T266" s="71" t="e">
        <f t="shared" si="103"/>
        <v>#DIV/0!</v>
      </c>
      <c r="U266" s="69">
        <v>0</v>
      </c>
      <c r="V266" s="70">
        <v>0</v>
      </c>
      <c r="W266" s="71" t="e">
        <f t="shared" si="104"/>
        <v>#DIV/0!</v>
      </c>
      <c r="X266" s="69">
        <v>0</v>
      </c>
      <c r="Y266" s="70">
        <v>0</v>
      </c>
      <c r="Z266" s="71" t="e">
        <f t="shared" si="105"/>
        <v>#DIV/0!</v>
      </c>
      <c r="AA266" s="69">
        <v>0</v>
      </c>
      <c r="AB266" s="70">
        <v>0</v>
      </c>
      <c r="AC266" s="71" t="e">
        <f t="shared" si="106"/>
        <v>#DIV/0!</v>
      </c>
      <c r="AD266" s="69">
        <v>0</v>
      </c>
      <c r="AE266" s="70">
        <v>0</v>
      </c>
      <c r="AF266" s="71" t="e">
        <f t="shared" si="107"/>
        <v>#DIV/0!</v>
      </c>
      <c r="AG266" s="69">
        <v>0</v>
      </c>
      <c r="AH266" s="70">
        <v>0</v>
      </c>
      <c r="AI266" s="71" t="e">
        <f t="shared" si="108"/>
        <v>#DIV/0!</v>
      </c>
      <c r="AJ266" s="69">
        <v>0</v>
      </c>
      <c r="AK266" s="70">
        <v>0</v>
      </c>
      <c r="AL266" s="71" t="e">
        <f t="shared" si="109"/>
        <v>#DIV/0!</v>
      </c>
      <c r="AM266" s="57">
        <v>0</v>
      </c>
      <c r="AN266" s="58"/>
      <c r="AO266" s="64">
        <f t="shared" si="110"/>
        <v>0</v>
      </c>
      <c r="AP266" s="65">
        <f t="shared" si="110"/>
        <v>0</v>
      </c>
      <c r="AR266" s="62">
        <v>0</v>
      </c>
      <c r="AS266" s="62">
        <v>0</v>
      </c>
      <c r="AT266" s="63" t="e">
        <f t="shared" si="111"/>
        <v>#DIV/0!</v>
      </c>
      <c r="AU266" s="62">
        <v>0</v>
      </c>
      <c r="AV266" s="62">
        <v>0</v>
      </c>
      <c r="AW266" s="62">
        <v>0</v>
      </c>
      <c r="AX266" s="62">
        <v>0</v>
      </c>
      <c r="AY266" s="62">
        <v>0</v>
      </c>
      <c r="AZ266" s="63" t="e">
        <f t="shared" si="112"/>
        <v>#DIV/0!</v>
      </c>
      <c r="BA266" s="62">
        <v>0</v>
      </c>
      <c r="BB266" s="62">
        <v>0</v>
      </c>
      <c r="BC266" s="62">
        <v>0</v>
      </c>
      <c r="BD266" s="62">
        <v>0</v>
      </c>
      <c r="BE266" s="62">
        <v>0</v>
      </c>
      <c r="BF266" s="63" t="e">
        <f t="shared" si="113"/>
        <v>#DIV/0!</v>
      </c>
      <c r="BG266" s="62">
        <v>0</v>
      </c>
      <c r="BH266" s="62">
        <v>0</v>
      </c>
      <c r="BI266" s="62">
        <v>0</v>
      </c>
      <c r="BJ266" s="62">
        <v>0</v>
      </c>
      <c r="BK266" s="62">
        <v>0</v>
      </c>
      <c r="BL266" s="63" t="e">
        <f t="shared" si="114"/>
        <v>#DIV/0!</v>
      </c>
      <c r="BM266" s="62">
        <v>0</v>
      </c>
      <c r="BN266" s="62">
        <v>0</v>
      </c>
      <c r="BO266" s="62">
        <v>0</v>
      </c>
      <c r="BP266" s="62">
        <v>0</v>
      </c>
      <c r="BQ266" s="62">
        <v>0</v>
      </c>
      <c r="BR266" s="63" t="e">
        <f t="shared" si="115"/>
        <v>#DIV/0!</v>
      </c>
      <c r="BS266" s="62">
        <v>0</v>
      </c>
      <c r="BT266" s="62">
        <v>0</v>
      </c>
      <c r="BU266" s="62">
        <v>0</v>
      </c>
      <c r="BV266" s="62">
        <v>0</v>
      </c>
      <c r="BW266" s="62">
        <v>0</v>
      </c>
      <c r="BX266" s="63" t="e">
        <f t="shared" si="116"/>
        <v>#DIV/0!</v>
      </c>
      <c r="BY266" s="62">
        <v>0</v>
      </c>
      <c r="BZ266" s="62">
        <v>0</v>
      </c>
      <c r="CA266" s="62">
        <v>0</v>
      </c>
      <c r="CB266" s="62">
        <v>0</v>
      </c>
      <c r="CC266" s="62">
        <v>0</v>
      </c>
      <c r="CD266" s="63" t="e">
        <f t="shared" si="117"/>
        <v>#DIV/0!</v>
      </c>
      <c r="CE266" s="62">
        <v>0</v>
      </c>
      <c r="CF266" s="62">
        <v>0</v>
      </c>
      <c r="CG266" s="62">
        <v>0</v>
      </c>
      <c r="CH266" s="62">
        <v>0</v>
      </c>
      <c r="CI266" s="62">
        <v>0</v>
      </c>
      <c r="CJ266" s="63" t="e">
        <f t="shared" si="118"/>
        <v>#DIV/0!</v>
      </c>
      <c r="CK266" s="62">
        <v>0</v>
      </c>
      <c r="CL266" s="62">
        <v>0</v>
      </c>
      <c r="CM266" s="62">
        <v>0</v>
      </c>
      <c r="CN266" s="62">
        <v>0</v>
      </c>
      <c r="CO266" s="62">
        <v>0</v>
      </c>
      <c r="CP266" s="63" t="e">
        <f t="shared" si="119"/>
        <v>#DIV/0!</v>
      </c>
      <c r="CQ266" s="62">
        <v>0</v>
      </c>
      <c r="CR266" s="62">
        <v>0</v>
      </c>
      <c r="CS266" s="62">
        <v>0</v>
      </c>
      <c r="CT266" s="62">
        <v>0</v>
      </c>
      <c r="CU266" s="62">
        <v>0</v>
      </c>
      <c r="CV266" s="63" t="e">
        <f t="shared" si="120"/>
        <v>#DIV/0!</v>
      </c>
      <c r="CW266" s="62">
        <v>0</v>
      </c>
      <c r="CX266" s="62">
        <v>0</v>
      </c>
      <c r="CY266" s="62">
        <v>0</v>
      </c>
      <c r="CZ266" s="62">
        <v>0</v>
      </c>
      <c r="DA266" s="62">
        <v>0</v>
      </c>
      <c r="DB266" s="63" t="e">
        <f t="shared" si="121"/>
        <v>#DIV/0!</v>
      </c>
      <c r="DC266" s="62">
        <v>0</v>
      </c>
      <c r="DD266" s="62">
        <v>0</v>
      </c>
    </row>
    <row r="267" spans="1:108" ht="26.45" customHeight="1" x14ac:dyDescent="0.2">
      <c r="A267" s="49">
        <v>2</v>
      </c>
      <c r="B267" s="66" t="s">
        <v>565</v>
      </c>
      <c r="C267" s="85">
        <f t="shared" si="98"/>
        <v>174</v>
      </c>
      <c r="D267" s="67" t="s">
        <v>566</v>
      </c>
      <c r="E267" s="68" t="s">
        <v>567</v>
      </c>
      <c r="F267" s="69">
        <v>0</v>
      </c>
      <c r="G267" s="70">
        <v>0</v>
      </c>
      <c r="H267" s="71" t="e">
        <f t="shared" si="99"/>
        <v>#DIV/0!</v>
      </c>
      <c r="I267" s="69">
        <v>0</v>
      </c>
      <c r="J267" s="70">
        <v>0</v>
      </c>
      <c r="K267" s="71" t="e">
        <f t="shared" si="100"/>
        <v>#DIV/0!</v>
      </c>
      <c r="L267" s="69">
        <v>0</v>
      </c>
      <c r="M267" s="70">
        <v>0</v>
      </c>
      <c r="N267" s="71" t="e">
        <f t="shared" si="101"/>
        <v>#DIV/0!</v>
      </c>
      <c r="O267" s="69">
        <v>0</v>
      </c>
      <c r="P267" s="70">
        <v>0</v>
      </c>
      <c r="Q267" s="71" t="e">
        <f t="shared" si="102"/>
        <v>#DIV/0!</v>
      </c>
      <c r="R267" s="69">
        <v>0</v>
      </c>
      <c r="S267" s="70">
        <v>0</v>
      </c>
      <c r="T267" s="71" t="e">
        <f t="shared" si="103"/>
        <v>#DIV/0!</v>
      </c>
      <c r="U267" s="69">
        <v>0</v>
      </c>
      <c r="V267" s="70">
        <v>0</v>
      </c>
      <c r="W267" s="71" t="e">
        <f t="shared" si="104"/>
        <v>#DIV/0!</v>
      </c>
      <c r="X267" s="69">
        <v>0</v>
      </c>
      <c r="Y267" s="70">
        <v>0</v>
      </c>
      <c r="Z267" s="71" t="e">
        <f t="shared" si="105"/>
        <v>#DIV/0!</v>
      </c>
      <c r="AA267" s="69">
        <v>0</v>
      </c>
      <c r="AB267" s="70">
        <v>0</v>
      </c>
      <c r="AC267" s="71" t="e">
        <f t="shared" si="106"/>
        <v>#DIV/0!</v>
      </c>
      <c r="AD267" s="69">
        <v>0</v>
      </c>
      <c r="AE267" s="70">
        <v>0</v>
      </c>
      <c r="AF267" s="71" t="e">
        <f t="shared" si="107"/>
        <v>#DIV/0!</v>
      </c>
      <c r="AG267" s="69">
        <v>0</v>
      </c>
      <c r="AH267" s="70">
        <v>0</v>
      </c>
      <c r="AI267" s="71" t="e">
        <f t="shared" si="108"/>
        <v>#DIV/0!</v>
      </c>
      <c r="AJ267" s="69">
        <v>0</v>
      </c>
      <c r="AK267" s="70">
        <v>0</v>
      </c>
      <c r="AL267" s="71" t="e">
        <f t="shared" si="109"/>
        <v>#DIV/0!</v>
      </c>
      <c r="AM267" s="57">
        <v>0</v>
      </c>
      <c r="AN267" s="58"/>
      <c r="AO267" s="64">
        <f t="shared" si="110"/>
        <v>0</v>
      </c>
      <c r="AP267" s="65">
        <f t="shared" si="110"/>
        <v>0</v>
      </c>
      <c r="AR267" s="62">
        <v>0</v>
      </c>
      <c r="AS267" s="62">
        <v>0</v>
      </c>
      <c r="AT267" s="63" t="e">
        <f t="shared" si="111"/>
        <v>#DIV/0!</v>
      </c>
      <c r="AU267" s="62">
        <v>0</v>
      </c>
      <c r="AV267" s="62">
        <v>0</v>
      </c>
      <c r="AW267" s="62">
        <v>0</v>
      </c>
      <c r="AX267" s="62">
        <v>0</v>
      </c>
      <c r="AY267" s="62">
        <v>0</v>
      </c>
      <c r="AZ267" s="63" t="e">
        <f t="shared" si="112"/>
        <v>#DIV/0!</v>
      </c>
      <c r="BA267" s="62">
        <v>0</v>
      </c>
      <c r="BB267" s="62">
        <v>0</v>
      </c>
      <c r="BC267" s="62">
        <v>0</v>
      </c>
      <c r="BD267" s="62">
        <v>0</v>
      </c>
      <c r="BE267" s="62">
        <v>0</v>
      </c>
      <c r="BF267" s="63" t="e">
        <f t="shared" si="113"/>
        <v>#DIV/0!</v>
      </c>
      <c r="BG267" s="62">
        <v>0</v>
      </c>
      <c r="BH267" s="62">
        <v>0</v>
      </c>
      <c r="BI267" s="62">
        <v>0</v>
      </c>
      <c r="BJ267" s="62">
        <v>0</v>
      </c>
      <c r="BK267" s="62">
        <v>0</v>
      </c>
      <c r="BL267" s="63" t="e">
        <f t="shared" si="114"/>
        <v>#DIV/0!</v>
      </c>
      <c r="BM267" s="62">
        <v>0</v>
      </c>
      <c r="BN267" s="62">
        <v>0</v>
      </c>
      <c r="BO267" s="62">
        <v>0</v>
      </c>
      <c r="BP267" s="62">
        <v>0</v>
      </c>
      <c r="BQ267" s="62">
        <v>0</v>
      </c>
      <c r="BR267" s="63" t="e">
        <f t="shared" si="115"/>
        <v>#DIV/0!</v>
      </c>
      <c r="BS267" s="62">
        <v>0</v>
      </c>
      <c r="BT267" s="62">
        <v>0</v>
      </c>
      <c r="BU267" s="62">
        <v>0</v>
      </c>
      <c r="BV267" s="62">
        <v>0</v>
      </c>
      <c r="BW267" s="62">
        <v>0</v>
      </c>
      <c r="BX267" s="63" t="e">
        <f t="shared" si="116"/>
        <v>#DIV/0!</v>
      </c>
      <c r="BY267" s="62">
        <v>0</v>
      </c>
      <c r="BZ267" s="62">
        <v>0</v>
      </c>
      <c r="CA267" s="62">
        <v>0</v>
      </c>
      <c r="CB267" s="62">
        <v>0</v>
      </c>
      <c r="CC267" s="62">
        <v>0</v>
      </c>
      <c r="CD267" s="63" t="e">
        <f t="shared" si="117"/>
        <v>#DIV/0!</v>
      </c>
      <c r="CE267" s="62">
        <v>0</v>
      </c>
      <c r="CF267" s="62">
        <v>0</v>
      </c>
      <c r="CG267" s="62">
        <v>0</v>
      </c>
      <c r="CH267" s="62">
        <v>0</v>
      </c>
      <c r="CI267" s="62">
        <v>0</v>
      </c>
      <c r="CJ267" s="63" t="e">
        <f t="shared" si="118"/>
        <v>#DIV/0!</v>
      </c>
      <c r="CK267" s="62">
        <v>0</v>
      </c>
      <c r="CL267" s="62">
        <v>0</v>
      </c>
      <c r="CM267" s="62">
        <v>0</v>
      </c>
      <c r="CN267" s="62">
        <v>0</v>
      </c>
      <c r="CO267" s="62">
        <v>0</v>
      </c>
      <c r="CP267" s="63" t="e">
        <f t="shared" si="119"/>
        <v>#DIV/0!</v>
      </c>
      <c r="CQ267" s="62">
        <v>0</v>
      </c>
      <c r="CR267" s="62">
        <v>0</v>
      </c>
      <c r="CS267" s="62">
        <v>0</v>
      </c>
      <c r="CT267" s="62">
        <v>0</v>
      </c>
      <c r="CU267" s="62">
        <v>0</v>
      </c>
      <c r="CV267" s="63" t="e">
        <f t="shared" si="120"/>
        <v>#DIV/0!</v>
      </c>
      <c r="CW267" s="62">
        <v>0</v>
      </c>
      <c r="CX267" s="62">
        <v>0</v>
      </c>
      <c r="CY267" s="62">
        <v>0</v>
      </c>
      <c r="CZ267" s="62">
        <v>0</v>
      </c>
      <c r="DA267" s="62">
        <v>0</v>
      </c>
      <c r="DB267" s="63" t="e">
        <f t="shared" si="121"/>
        <v>#DIV/0!</v>
      </c>
      <c r="DC267" s="62">
        <v>0</v>
      </c>
      <c r="DD267" s="62">
        <v>0</v>
      </c>
    </row>
    <row r="268" spans="1:108" ht="26.45" customHeight="1" x14ac:dyDescent="0.2">
      <c r="A268" s="49">
        <v>0.96</v>
      </c>
      <c r="B268" s="66" t="s">
        <v>568</v>
      </c>
      <c r="C268" s="85">
        <f t="shared" si="98"/>
        <v>175</v>
      </c>
      <c r="D268" s="67" t="s">
        <v>569</v>
      </c>
      <c r="E268" s="68"/>
      <c r="F268" s="69">
        <v>0</v>
      </c>
      <c r="G268" s="70">
        <v>0</v>
      </c>
      <c r="H268" s="71" t="e">
        <f t="shared" si="99"/>
        <v>#DIV/0!</v>
      </c>
      <c r="I268" s="69">
        <v>0</v>
      </c>
      <c r="J268" s="70">
        <v>0</v>
      </c>
      <c r="K268" s="71" t="e">
        <f t="shared" si="100"/>
        <v>#DIV/0!</v>
      </c>
      <c r="L268" s="69">
        <v>0</v>
      </c>
      <c r="M268" s="70">
        <v>0</v>
      </c>
      <c r="N268" s="71" t="e">
        <f t="shared" si="101"/>
        <v>#DIV/0!</v>
      </c>
      <c r="O268" s="69">
        <v>0</v>
      </c>
      <c r="P268" s="70">
        <v>0</v>
      </c>
      <c r="Q268" s="71" t="e">
        <f t="shared" si="102"/>
        <v>#DIV/0!</v>
      </c>
      <c r="R268" s="69">
        <v>0</v>
      </c>
      <c r="S268" s="70">
        <v>0</v>
      </c>
      <c r="T268" s="71" t="e">
        <f t="shared" si="103"/>
        <v>#DIV/0!</v>
      </c>
      <c r="U268" s="69">
        <v>0</v>
      </c>
      <c r="V268" s="70">
        <v>0</v>
      </c>
      <c r="W268" s="71" t="e">
        <f t="shared" si="104"/>
        <v>#DIV/0!</v>
      </c>
      <c r="X268" s="69">
        <v>0</v>
      </c>
      <c r="Y268" s="70">
        <v>0</v>
      </c>
      <c r="Z268" s="71" t="e">
        <f t="shared" si="105"/>
        <v>#DIV/0!</v>
      </c>
      <c r="AA268" s="69">
        <v>0</v>
      </c>
      <c r="AB268" s="70">
        <v>0</v>
      </c>
      <c r="AC268" s="71" t="e">
        <f t="shared" si="106"/>
        <v>#DIV/0!</v>
      </c>
      <c r="AD268" s="69">
        <v>0</v>
      </c>
      <c r="AE268" s="70">
        <v>0</v>
      </c>
      <c r="AF268" s="71" t="e">
        <f t="shared" si="107"/>
        <v>#DIV/0!</v>
      </c>
      <c r="AG268" s="69">
        <v>0</v>
      </c>
      <c r="AH268" s="70">
        <v>0</v>
      </c>
      <c r="AI268" s="71" t="e">
        <f t="shared" si="108"/>
        <v>#DIV/0!</v>
      </c>
      <c r="AJ268" s="69">
        <v>0</v>
      </c>
      <c r="AK268" s="70">
        <v>0</v>
      </c>
      <c r="AL268" s="71" t="e">
        <f t="shared" si="109"/>
        <v>#DIV/0!</v>
      </c>
      <c r="AM268" s="57">
        <v>0</v>
      </c>
      <c r="AN268" s="58"/>
      <c r="AO268" s="64">
        <f t="shared" si="110"/>
        <v>0</v>
      </c>
      <c r="AP268" s="65">
        <f t="shared" si="110"/>
        <v>0</v>
      </c>
      <c r="AR268" s="62">
        <v>0</v>
      </c>
      <c r="AS268" s="62">
        <v>0</v>
      </c>
      <c r="AT268" s="63" t="e">
        <f t="shared" si="111"/>
        <v>#DIV/0!</v>
      </c>
      <c r="AU268" s="62">
        <v>0</v>
      </c>
      <c r="AV268" s="62">
        <v>0</v>
      </c>
      <c r="AW268" s="62">
        <v>0</v>
      </c>
      <c r="AX268" s="62">
        <v>0</v>
      </c>
      <c r="AY268" s="62">
        <v>0</v>
      </c>
      <c r="AZ268" s="63" t="e">
        <f t="shared" si="112"/>
        <v>#DIV/0!</v>
      </c>
      <c r="BA268" s="62">
        <v>0</v>
      </c>
      <c r="BB268" s="62">
        <v>0</v>
      </c>
      <c r="BC268" s="62">
        <v>0</v>
      </c>
      <c r="BD268" s="62">
        <v>0</v>
      </c>
      <c r="BE268" s="62">
        <v>0</v>
      </c>
      <c r="BF268" s="63" t="e">
        <f t="shared" si="113"/>
        <v>#DIV/0!</v>
      </c>
      <c r="BG268" s="62">
        <v>0</v>
      </c>
      <c r="BH268" s="62">
        <v>0</v>
      </c>
      <c r="BI268" s="62">
        <v>0</v>
      </c>
      <c r="BJ268" s="62">
        <v>0</v>
      </c>
      <c r="BK268" s="62">
        <v>0</v>
      </c>
      <c r="BL268" s="63" t="e">
        <f t="shared" si="114"/>
        <v>#DIV/0!</v>
      </c>
      <c r="BM268" s="62">
        <v>0</v>
      </c>
      <c r="BN268" s="62">
        <v>0</v>
      </c>
      <c r="BO268" s="62">
        <v>0</v>
      </c>
      <c r="BP268" s="62">
        <v>0</v>
      </c>
      <c r="BQ268" s="62">
        <v>0</v>
      </c>
      <c r="BR268" s="63" t="e">
        <f t="shared" si="115"/>
        <v>#DIV/0!</v>
      </c>
      <c r="BS268" s="62">
        <v>0</v>
      </c>
      <c r="BT268" s="62">
        <v>0</v>
      </c>
      <c r="BU268" s="62">
        <v>0</v>
      </c>
      <c r="BV268" s="62">
        <v>0</v>
      </c>
      <c r="BW268" s="62">
        <v>0</v>
      </c>
      <c r="BX268" s="63" t="e">
        <f t="shared" si="116"/>
        <v>#DIV/0!</v>
      </c>
      <c r="BY268" s="62">
        <v>0</v>
      </c>
      <c r="BZ268" s="62">
        <v>0</v>
      </c>
      <c r="CA268" s="62">
        <v>0</v>
      </c>
      <c r="CB268" s="62">
        <v>0</v>
      </c>
      <c r="CC268" s="62">
        <v>0</v>
      </c>
      <c r="CD268" s="63" t="e">
        <f t="shared" si="117"/>
        <v>#DIV/0!</v>
      </c>
      <c r="CE268" s="62">
        <v>0</v>
      </c>
      <c r="CF268" s="62">
        <v>0</v>
      </c>
      <c r="CG268" s="62">
        <v>0</v>
      </c>
      <c r="CH268" s="62">
        <v>0</v>
      </c>
      <c r="CI268" s="62">
        <v>0</v>
      </c>
      <c r="CJ268" s="63" t="e">
        <f t="shared" si="118"/>
        <v>#DIV/0!</v>
      </c>
      <c r="CK268" s="62">
        <v>0</v>
      </c>
      <c r="CL268" s="62">
        <v>0</v>
      </c>
      <c r="CM268" s="62">
        <v>0</v>
      </c>
      <c r="CN268" s="62">
        <v>0</v>
      </c>
      <c r="CO268" s="62">
        <v>0</v>
      </c>
      <c r="CP268" s="63" t="e">
        <f t="shared" si="119"/>
        <v>#DIV/0!</v>
      </c>
      <c r="CQ268" s="62">
        <v>0</v>
      </c>
      <c r="CR268" s="62">
        <v>0</v>
      </c>
      <c r="CS268" s="62">
        <v>0</v>
      </c>
      <c r="CT268" s="62">
        <v>0</v>
      </c>
      <c r="CU268" s="62">
        <v>0</v>
      </c>
      <c r="CV268" s="63" t="e">
        <f t="shared" si="120"/>
        <v>#DIV/0!</v>
      </c>
      <c r="CW268" s="62">
        <v>0</v>
      </c>
      <c r="CX268" s="62">
        <v>0</v>
      </c>
      <c r="CY268" s="62">
        <v>0</v>
      </c>
      <c r="CZ268" s="62">
        <v>0</v>
      </c>
      <c r="DA268" s="62">
        <v>0</v>
      </c>
      <c r="DB268" s="63" t="e">
        <f t="shared" si="121"/>
        <v>#DIV/0!</v>
      </c>
      <c r="DC268" s="62">
        <v>0</v>
      </c>
      <c r="DD268" s="62">
        <v>0</v>
      </c>
    </row>
    <row r="269" spans="1:108" ht="26.45" customHeight="1" x14ac:dyDescent="0.2">
      <c r="A269" s="49">
        <v>1.0832999999999999</v>
      </c>
      <c r="B269" s="66" t="s">
        <v>570</v>
      </c>
      <c r="C269" s="85">
        <f t="shared" si="98"/>
        <v>176</v>
      </c>
      <c r="D269" s="67" t="s">
        <v>571</v>
      </c>
      <c r="E269" s="68"/>
      <c r="F269" s="69">
        <v>0</v>
      </c>
      <c r="G269" s="70">
        <v>0</v>
      </c>
      <c r="H269" s="71" t="e">
        <f t="shared" si="99"/>
        <v>#DIV/0!</v>
      </c>
      <c r="I269" s="69">
        <v>0</v>
      </c>
      <c r="J269" s="70">
        <v>0</v>
      </c>
      <c r="K269" s="71" t="e">
        <f t="shared" si="100"/>
        <v>#DIV/0!</v>
      </c>
      <c r="L269" s="69">
        <v>0</v>
      </c>
      <c r="M269" s="70">
        <v>0</v>
      </c>
      <c r="N269" s="71" t="e">
        <f t="shared" si="101"/>
        <v>#DIV/0!</v>
      </c>
      <c r="O269" s="69">
        <v>0</v>
      </c>
      <c r="P269" s="70">
        <v>0</v>
      </c>
      <c r="Q269" s="71" t="e">
        <f t="shared" si="102"/>
        <v>#DIV/0!</v>
      </c>
      <c r="R269" s="69">
        <v>0</v>
      </c>
      <c r="S269" s="70">
        <v>0</v>
      </c>
      <c r="T269" s="71" t="e">
        <f t="shared" si="103"/>
        <v>#DIV/0!</v>
      </c>
      <c r="U269" s="69">
        <v>0</v>
      </c>
      <c r="V269" s="70">
        <v>0</v>
      </c>
      <c r="W269" s="71" t="e">
        <f t="shared" si="104"/>
        <v>#DIV/0!</v>
      </c>
      <c r="X269" s="69">
        <v>0</v>
      </c>
      <c r="Y269" s="70">
        <v>0</v>
      </c>
      <c r="Z269" s="71" t="e">
        <f t="shared" si="105"/>
        <v>#DIV/0!</v>
      </c>
      <c r="AA269" s="69">
        <v>0</v>
      </c>
      <c r="AB269" s="70">
        <v>0</v>
      </c>
      <c r="AC269" s="71" t="e">
        <f t="shared" si="106"/>
        <v>#DIV/0!</v>
      </c>
      <c r="AD269" s="69">
        <v>0</v>
      </c>
      <c r="AE269" s="70">
        <v>0</v>
      </c>
      <c r="AF269" s="71" t="e">
        <f t="shared" si="107"/>
        <v>#DIV/0!</v>
      </c>
      <c r="AG269" s="69">
        <v>0</v>
      </c>
      <c r="AH269" s="70">
        <v>0</v>
      </c>
      <c r="AI269" s="71" t="e">
        <f t="shared" si="108"/>
        <v>#DIV/0!</v>
      </c>
      <c r="AJ269" s="69">
        <v>0</v>
      </c>
      <c r="AK269" s="70">
        <v>0</v>
      </c>
      <c r="AL269" s="71" t="e">
        <f t="shared" si="109"/>
        <v>#DIV/0!</v>
      </c>
      <c r="AM269" s="57">
        <v>0</v>
      </c>
      <c r="AN269" s="58"/>
      <c r="AO269" s="64">
        <f t="shared" si="110"/>
        <v>0</v>
      </c>
      <c r="AP269" s="65">
        <f t="shared" si="110"/>
        <v>0</v>
      </c>
      <c r="AR269" s="62">
        <v>0</v>
      </c>
      <c r="AS269" s="62">
        <v>0</v>
      </c>
      <c r="AT269" s="63" t="e">
        <f t="shared" si="111"/>
        <v>#DIV/0!</v>
      </c>
      <c r="AU269" s="62">
        <v>0</v>
      </c>
      <c r="AV269" s="62">
        <v>0</v>
      </c>
      <c r="AW269" s="62">
        <v>0</v>
      </c>
      <c r="AX269" s="62">
        <v>0</v>
      </c>
      <c r="AY269" s="62">
        <v>0</v>
      </c>
      <c r="AZ269" s="63" t="e">
        <f t="shared" si="112"/>
        <v>#DIV/0!</v>
      </c>
      <c r="BA269" s="62">
        <v>0</v>
      </c>
      <c r="BB269" s="62">
        <v>0</v>
      </c>
      <c r="BC269" s="62">
        <v>0</v>
      </c>
      <c r="BD269" s="62">
        <v>0</v>
      </c>
      <c r="BE269" s="62">
        <v>0</v>
      </c>
      <c r="BF269" s="63" t="e">
        <f t="shared" si="113"/>
        <v>#DIV/0!</v>
      </c>
      <c r="BG269" s="62">
        <v>0</v>
      </c>
      <c r="BH269" s="62">
        <v>0</v>
      </c>
      <c r="BI269" s="62">
        <v>0</v>
      </c>
      <c r="BJ269" s="62">
        <v>0</v>
      </c>
      <c r="BK269" s="62">
        <v>0</v>
      </c>
      <c r="BL269" s="63" t="e">
        <f t="shared" si="114"/>
        <v>#DIV/0!</v>
      </c>
      <c r="BM269" s="62">
        <v>0</v>
      </c>
      <c r="BN269" s="62">
        <v>0</v>
      </c>
      <c r="BO269" s="62">
        <v>0</v>
      </c>
      <c r="BP269" s="62">
        <v>0</v>
      </c>
      <c r="BQ269" s="62">
        <v>0</v>
      </c>
      <c r="BR269" s="63" t="e">
        <f t="shared" si="115"/>
        <v>#DIV/0!</v>
      </c>
      <c r="BS269" s="62">
        <v>0</v>
      </c>
      <c r="BT269" s="62">
        <v>0</v>
      </c>
      <c r="BU269" s="62">
        <v>0</v>
      </c>
      <c r="BV269" s="62">
        <v>0</v>
      </c>
      <c r="BW269" s="62">
        <v>0</v>
      </c>
      <c r="BX269" s="63" t="e">
        <f t="shared" si="116"/>
        <v>#DIV/0!</v>
      </c>
      <c r="BY269" s="62">
        <v>0</v>
      </c>
      <c r="BZ269" s="62">
        <v>0</v>
      </c>
      <c r="CA269" s="62">
        <v>0</v>
      </c>
      <c r="CB269" s="62">
        <v>0</v>
      </c>
      <c r="CC269" s="62">
        <v>0</v>
      </c>
      <c r="CD269" s="63" t="e">
        <f t="shared" si="117"/>
        <v>#DIV/0!</v>
      </c>
      <c r="CE269" s="62">
        <v>0</v>
      </c>
      <c r="CF269" s="62">
        <v>0</v>
      </c>
      <c r="CG269" s="62">
        <v>0</v>
      </c>
      <c r="CH269" s="62">
        <v>0</v>
      </c>
      <c r="CI269" s="62">
        <v>0</v>
      </c>
      <c r="CJ269" s="63" t="e">
        <f t="shared" si="118"/>
        <v>#DIV/0!</v>
      </c>
      <c r="CK269" s="62">
        <v>0</v>
      </c>
      <c r="CL269" s="62">
        <v>0</v>
      </c>
      <c r="CM269" s="62">
        <v>0</v>
      </c>
      <c r="CN269" s="62">
        <v>0</v>
      </c>
      <c r="CO269" s="62">
        <v>0</v>
      </c>
      <c r="CP269" s="63" t="e">
        <f t="shared" si="119"/>
        <v>#DIV/0!</v>
      </c>
      <c r="CQ269" s="62">
        <v>0</v>
      </c>
      <c r="CR269" s="62">
        <v>0</v>
      </c>
      <c r="CS269" s="62">
        <v>0</v>
      </c>
      <c r="CT269" s="62">
        <v>0</v>
      </c>
      <c r="CU269" s="62">
        <v>0</v>
      </c>
      <c r="CV269" s="63" t="e">
        <f t="shared" si="120"/>
        <v>#DIV/0!</v>
      </c>
      <c r="CW269" s="62">
        <v>0</v>
      </c>
      <c r="CX269" s="62">
        <v>0</v>
      </c>
      <c r="CY269" s="62">
        <v>0</v>
      </c>
      <c r="CZ269" s="62">
        <v>0</v>
      </c>
      <c r="DA269" s="62">
        <v>0</v>
      </c>
      <c r="DB269" s="63" t="e">
        <f t="shared" si="121"/>
        <v>#DIV/0!</v>
      </c>
      <c r="DC269" s="62">
        <v>0</v>
      </c>
      <c r="DD269" s="62">
        <v>0</v>
      </c>
    </row>
    <row r="270" spans="1:108" ht="26.45" customHeight="1" x14ac:dyDescent="0.2">
      <c r="A270" s="49">
        <v>10.75</v>
      </c>
      <c r="B270" s="66" t="s">
        <v>572</v>
      </c>
      <c r="C270" s="85">
        <f t="shared" si="98"/>
        <v>177</v>
      </c>
      <c r="D270" s="67" t="s">
        <v>573</v>
      </c>
      <c r="E270" s="68" t="s">
        <v>250</v>
      </c>
      <c r="F270" s="69">
        <v>0</v>
      </c>
      <c r="G270" s="70">
        <v>0</v>
      </c>
      <c r="H270" s="71" t="e">
        <f t="shared" si="99"/>
        <v>#DIV/0!</v>
      </c>
      <c r="I270" s="69">
        <v>0</v>
      </c>
      <c r="J270" s="70">
        <v>0</v>
      </c>
      <c r="K270" s="71" t="e">
        <f t="shared" si="100"/>
        <v>#DIV/0!</v>
      </c>
      <c r="L270" s="69">
        <v>0</v>
      </c>
      <c r="M270" s="70">
        <v>0</v>
      </c>
      <c r="N270" s="71" t="e">
        <f t="shared" si="101"/>
        <v>#DIV/0!</v>
      </c>
      <c r="O270" s="69">
        <v>0</v>
      </c>
      <c r="P270" s="70">
        <v>0</v>
      </c>
      <c r="Q270" s="71" t="e">
        <f t="shared" si="102"/>
        <v>#DIV/0!</v>
      </c>
      <c r="R270" s="69">
        <v>0</v>
      </c>
      <c r="S270" s="70">
        <v>0</v>
      </c>
      <c r="T270" s="71" t="e">
        <f t="shared" si="103"/>
        <v>#DIV/0!</v>
      </c>
      <c r="U270" s="69">
        <v>0</v>
      </c>
      <c r="V270" s="70">
        <v>0</v>
      </c>
      <c r="W270" s="71" t="e">
        <f t="shared" si="104"/>
        <v>#DIV/0!</v>
      </c>
      <c r="X270" s="69">
        <v>0</v>
      </c>
      <c r="Y270" s="70">
        <v>0</v>
      </c>
      <c r="Z270" s="71" t="e">
        <f t="shared" si="105"/>
        <v>#DIV/0!</v>
      </c>
      <c r="AA270" s="69">
        <v>0</v>
      </c>
      <c r="AB270" s="70">
        <v>0</v>
      </c>
      <c r="AC270" s="71" t="e">
        <f t="shared" si="106"/>
        <v>#DIV/0!</v>
      </c>
      <c r="AD270" s="69">
        <v>0</v>
      </c>
      <c r="AE270" s="70">
        <v>0</v>
      </c>
      <c r="AF270" s="71" t="e">
        <f t="shared" si="107"/>
        <v>#DIV/0!</v>
      </c>
      <c r="AG270" s="69">
        <v>3</v>
      </c>
      <c r="AH270" s="70">
        <v>0</v>
      </c>
      <c r="AI270" s="71" t="e">
        <f t="shared" si="108"/>
        <v>#DIV/0!</v>
      </c>
      <c r="AJ270" s="69">
        <v>3</v>
      </c>
      <c r="AK270" s="70">
        <v>0</v>
      </c>
      <c r="AL270" s="71" t="e">
        <f t="shared" si="109"/>
        <v>#DIV/0!</v>
      </c>
      <c r="AM270" s="57">
        <v>0</v>
      </c>
      <c r="AN270" s="58"/>
      <c r="AO270" s="64">
        <f t="shared" si="110"/>
        <v>3</v>
      </c>
      <c r="AP270" s="65">
        <f t="shared" si="110"/>
        <v>0</v>
      </c>
      <c r="AR270" s="62">
        <v>0</v>
      </c>
      <c r="AS270" s="62">
        <v>0</v>
      </c>
      <c r="AT270" s="63" t="e">
        <f t="shared" si="111"/>
        <v>#DIV/0!</v>
      </c>
      <c r="AU270" s="62">
        <v>0</v>
      </c>
      <c r="AV270" s="62">
        <v>0</v>
      </c>
      <c r="AW270" s="62">
        <v>0</v>
      </c>
      <c r="AX270" s="62">
        <v>0</v>
      </c>
      <c r="AY270" s="62">
        <v>0</v>
      </c>
      <c r="AZ270" s="63" t="e">
        <f t="shared" si="112"/>
        <v>#DIV/0!</v>
      </c>
      <c r="BA270" s="62">
        <v>0</v>
      </c>
      <c r="BB270" s="62">
        <v>0</v>
      </c>
      <c r="BC270" s="62">
        <v>0</v>
      </c>
      <c r="BD270" s="62">
        <v>100</v>
      </c>
      <c r="BE270" s="62">
        <v>0</v>
      </c>
      <c r="BF270" s="63" t="e">
        <f t="shared" si="113"/>
        <v>#DIV/0!</v>
      </c>
      <c r="BG270" s="62">
        <v>0</v>
      </c>
      <c r="BH270" s="62">
        <v>0</v>
      </c>
      <c r="BI270" s="62">
        <v>0</v>
      </c>
      <c r="BJ270" s="62">
        <v>0</v>
      </c>
      <c r="BK270" s="62">
        <v>0</v>
      </c>
      <c r="BL270" s="63" t="e">
        <f t="shared" si="114"/>
        <v>#DIV/0!</v>
      </c>
      <c r="BM270" s="62">
        <v>0</v>
      </c>
      <c r="BN270" s="62">
        <v>0</v>
      </c>
      <c r="BO270" s="62">
        <v>0</v>
      </c>
      <c r="BP270" s="62">
        <v>0</v>
      </c>
      <c r="BQ270" s="62">
        <v>0</v>
      </c>
      <c r="BR270" s="63" t="e">
        <f t="shared" si="115"/>
        <v>#DIV/0!</v>
      </c>
      <c r="BS270" s="62">
        <v>0</v>
      </c>
      <c r="BT270" s="62">
        <v>0</v>
      </c>
      <c r="BU270" s="62">
        <v>0</v>
      </c>
      <c r="BV270" s="62">
        <v>0</v>
      </c>
      <c r="BW270" s="62">
        <v>0</v>
      </c>
      <c r="BX270" s="63" t="e">
        <f t="shared" si="116"/>
        <v>#DIV/0!</v>
      </c>
      <c r="BY270" s="62">
        <v>0</v>
      </c>
      <c r="BZ270" s="62">
        <v>0</v>
      </c>
      <c r="CA270" s="62">
        <v>0</v>
      </c>
      <c r="CB270" s="62">
        <v>0</v>
      </c>
      <c r="CC270" s="62">
        <v>0</v>
      </c>
      <c r="CD270" s="63" t="e">
        <f t="shared" si="117"/>
        <v>#DIV/0!</v>
      </c>
      <c r="CE270" s="62">
        <v>0</v>
      </c>
      <c r="CF270" s="62">
        <v>0</v>
      </c>
      <c r="CG270" s="62">
        <v>0</v>
      </c>
      <c r="CH270" s="62">
        <v>0</v>
      </c>
      <c r="CI270" s="62">
        <v>0</v>
      </c>
      <c r="CJ270" s="63" t="e">
        <f t="shared" si="118"/>
        <v>#DIV/0!</v>
      </c>
      <c r="CK270" s="62">
        <v>0</v>
      </c>
      <c r="CL270" s="62">
        <v>0</v>
      </c>
      <c r="CM270" s="62">
        <v>0</v>
      </c>
      <c r="CN270" s="62">
        <v>0</v>
      </c>
      <c r="CO270" s="62">
        <v>0</v>
      </c>
      <c r="CP270" s="63" t="e">
        <f t="shared" si="119"/>
        <v>#DIV/0!</v>
      </c>
      <c r="CQ270" s="62">
        <v>0</v>
      </c>
      <c r="CR270" s="62">
        <v>0</v>
      </c>
      <c r="CS270" s="62">
        <v>0</v>
      </c>
      <c r="CT270" s="62">
        <v>0</v>
      </c>
      <c r="CU270" s="62">
        <v>0</v>
      </c>
      <c r="CV270" s="63" t="e">
        <f t="shared" si="120"/>
        <v>#DIV/0!</v>
      </c>
      <c r="CW270" s="62">
        <v>0</v>
      </c>
      <c r="CX270" s="62">
        <v>0</v>
      </c>
      <c r="CY270" s="62">
        <v>0</v>
      </c>
      <c r="CZ270" s="62">
        <v>0</v>
      </c>
      <c r="DA270" s="62">
        <v>0</v>
      </c>
      <c r="DB270" s="63" t="e">
        <f t="shared" si="121"/>
        <v>#DIV/0!</v>
      </c>
      <c r="DC270" s="62">
        <v>0</v>
      </c>
      <c r="DD270" s="62">
        <v>0</v>
      </c>
    </row>
    <row r="271" spans="1:108" ht="26.45" customHeight="1" x14ac:dyDescent="0.2">
      <c r="A271" s="49">
        <v>275</v>
      </c>
      <c r="B271" s="66" t="s">
        <v>574</v>
      </c>
      <c r="C271" s="85">
        <f t="shared" si="98"/>
        <v>178</v>
      </c>
      <c r="D271" s="67" t="s">
        <v>575</v>
      </c>
      <c r="E271" s="68"/>
      <c r="F271" s="69">
        <v>0</v>
      </c>
      <c r="G271" s="70">
        <v>0</v>
      </c>
      <c r="H271" s="71" t="e">
        <f t="shared" si="99"/>
        <v>#DIV/0!</v>
      </c>
      <c r="I271" s="69">
        <v>0</v>
      </c>
      <c r="J271" s="70">
        <v>0</v>
      </c>
      <c r="K271" s="71" t="e">
        <f t="shared" si="100"/>
        <v>#DIV/0!</v>
      </c>
      <c r="L271" s="69">
        <v>0</v>
      </c>
      <c r="M271" s="70">
        <v>0</v>
      </c>
      <c r="N271" s="71" t="e">
        <f t="shared" si="101"/>
        <v>#DIV/0!</v>
      </c>
      <c r="O271" s="69">
        <v>0</v>
      </c>
      <c r="P271" s="70">
        <v>0</v>
      </c>
      <c r="Q271" s="71" t="e">
        <f t="shared" si="102"/>
        <v>#DIV/0!</v>
      </c>
      <c r="R271" s="69">
        <v>0</v>
      </c>
      <c r="S271" s="70">
        <v>0</v>
      </c>
      <c r="T271" s="71" t="e">
        <f t="shared" si="103"/>
        <v>#DIV/0!</v>
      </c>
      <c r="U271" s="69">
        <v>0</v>
      </c>
      <c r="V271" s="70">
        <v>0</v>
      </c>
      <c r="W271" s="71" t="e">
        <f t="shared" si="104"/>
        <v>#DIV/0!</v>
      </c>
      <c r="X271" s="69">
        <v>0</v>
      </c>
      <c r="Y271" s="70">
        <v>0</v>
      </c>
      <c r="Z271" s="71" t="e">
        <f t="shared" si="105"/>
        <v>#DIV/0!</v>
      </c>
      <c r="AA271" s="69">
        <v>0</v>
      </c>
      <c r="AB271" s="70">
        <v>0</v>
      </c>
      <c r="AC271" s="71" t="e">
        <f t="shared" si="106"/>
        <v>#DIV/0!</v>
      </c>
      <c r="AD271" s="69">
        <v>0</v>
      </c>
      <c r="AE271" s="70">
        <v>0</v>
      </c>
      <c r="AF271" s="71" t="e">
        <f t="shared" si="107"/>
        <v>#DIV/0!</v>
      </c>
      <c r="AG271" s="69">
        <v>0</v>
      </c>
      <c r="AH271" s="70">
        <v>0</v>
      </c>
      <c r="AI271" s="71" t="e">
        <f t="shared" si="108"/>
        <v>#DIV/0!</v>
      </c>
      <c r="AJ271" s="69">
        <v>0</v>
      </c>
      <c r="AK271" s="70">
        <v>0</v>
      </c>
      <c r="AL271" s="71" t="e">
        <f t="shared" si="109"/>
        <v>#DIV/0!</v>
      </c>
      <c r="AM271" s="57">
        <v>0</v>
      </c>
      <c r="AN271" s="58"/>
      <c r="AO271" s="64">
        <f t="shared" si="110"/>
        <v>0</v>
      </c>
      <c r="AP271" s="65">
        <f t="shared" si="110"/>
        <v>0</v>
      </c>
      <c r="AR271" s="62">
        <v>0</v>
      </c>
      <c r="AS271" s="62">
        <v>0</v>
      </c>
      <c r="AT271" s="63" t="e">
        <f t="shared" si="111"/>
        <v>#DIV/0!</v>
      </c>
      <c r="AU271" s="62">
        <v>0</v>
      </c>
      <c r="AV271" s="62">
        <v>0</v>
      </c>
      <c r="AW271" s="62">
        <v>0</v>
      </c>
      <c r="AX271" s="62">
        <v>0</v>
      </c>
      <c r="AY271" s="62">
        <v>0</v>
      </c>
      <c r="AZ271" s="63" t="e">
        <f t="shared" si="112"/>
        <v>#DIV/0!</v>
      </c>
      <c r="BA271" s="62">
        <v>0</v>
      </c>
      <c r="BB271" s="62">
        <v>0</v>
      </c>
      <c r="BC271" s="62">
        <v>0</v>
      </c>
      <c r="BD271" s="62">
        <v>0</v>
      </c>
      <c r="BE271" s="62">
        <v>0</v>
      </c>
      <c r="BF271" s="63" t="e">
        <f t="shared" si="113"/>
        <v>#DIV/0!</v>
      </c>
      <c r="BG271" s="62">
        <v>0</v>
      </c>
      <c r="BH271" s="62">
        <v>0</v>
      </c>
      <c r="BI271" s="62">
        <v>0</v>
      </c>
      <c r="BJ271" s="62">
        <v>0</v>
      </c>
      <c r="BK271" s="62">
        <v>0</v>
      </c>
      <c r="BL271" s="63" t="e">
        <f t="shared" si="114"/>
        <v>#DIV/0!</v>
      </c>
      <c r="BM271" s="62">
        <v>0</v>
      </c>
      <c r="BN271" s="62">
        <v>0</v>
      </c>
      <c r="BO271" s="62">
        <v>0</v>
      </c>
      <c r="BP271" s="62">
        <v>0</v>
      </c>
      <c r="BQ271" s="62">
        <v>0</v>
      </c>
      <c r="BR271" s="63" t="e">
        <f t="shared" si="115"/>
        <v>#DIV/0!</v>
      </c>
      <c r="BS271" s="62">
        <v>0</v>
      </c>
      <c r="BT271" s="62">
        <v>0</v>
      </c>
      <c r="BU271" s="62">
        <v>0</v>
      </c>
      <c r="BV271" s="62">
        <v>0</v>
      </c>
      <c r="BW271" s="62">
        <v>0</v>
      </c>
      <c r="BX271" s="63" t="e">
        <f t="shared" si="116"/>
        <v>#DIV/0!</v>
      </c>
      <c r="BY271" s="62">
        <v>0</v>
      </c>
      <c r="BZ271" s="62">
        <v>0</v>
      </c>
      <c r="CA271" s="62">
        <v>0</v>
      </c>
      <c r="CB271" s="62">
        <v>0</v>
      </c>
      <c r="CC271" s="62">
        <v>0</v>
      </c>
      <c r="CD271" s="63" t="e">
        <f t="shared" si="117"/>
        <v>#DIV/0!</v>
      </c>
      <c r="CE271" s="62">
        <v>0</v>
      </c>
      <c r="CF271" s="62">
        <v>0</v>
      </c>
      <c r="CG271" s="62">
        <v>0</v>
      </c>
      <c r="CH271" s="62">
        <v>0</v>
      </c>
      <c r="CI271" s="62">
        <v>0</v>
      </c>
      <c r="CJ271" s="63" t="e">
        <f t="shared" si="118"/>
        <v>#DIV/0!</v>
      </c>
      <c r="CK271" s="62">
        <v>0</v>
      </c>
      <c r="CL271" s="62">
        <v>0</v>
      </c>
      <c r="CM271" s="62">
        <v>0</v>
      </c>
      <c r="CN271" s="62">
        <v>0</v>
      </c>
      <c r="CO271" s="62">
        <v>0</v>
      </c>
      <c r="CP271" s="63" t="e">
        <f t="shared" si="119"/>
        <v>#DIV/0!</v>
      </c>
      <c r="CQ271" s="62">
        <v>0</v>
      </c>
      <c r="CR271" s="62">
        <v>0</v>
      </c>
      <c r="CS271" s="62">
        <v>0</v>
      </c>
      <c r="CT271" s="62">
        <v>0</v>
      </c>
      <c r="CU271" s="62">
        <v>0</v>
      </c>
      <c r="CV271" s="63" t="e">
        <f t="shared" si="120"/>
        <v>#DIV/0!</v>
      </c>
      <c r="CW271" s="62">
        <v>0</v>
      </c>
      <c r="CX271" s="62">
        <v>0</v>
      </c>
      <c r="CY271" s="62">
        <v>0</v>
      </c>
      <c r="CZ271" s="62">
        <v>0</v>
      </c>
      <c r="DA271" s="62">
        <v>0</v>
      </c>
      <c r="DB271" s="63" t="e">
        <f t="shared" si="121"/>
        <v>#DIV/0!</v>
      </c>
      <c r="DC271" s="62">
        <v>0</v>
      </c>
      <c r="DD271" s="62">
        <v>0</v>
      </c>
    </row>
    <row r="272" spans="1:108" ht="26.45" customHeight="1" x14ac:dyDescent="0.2">
      <c r="A272" s="49">
        <v>5.5</v>
      </c>
      <c r="B272" s="66" t="s">
        <v>576</v>
      </c>
      <c r="C272" s="85">
        <f t="shared" si="98"/>
        <v>179</v>
      </c>
      <c r="D272" s="67" t="s">
        <v>577</v>
      </c>
      <c r="E272" s="68" t="s">
        <v>27</v>
      </c>
      <c r="F272" s="69">
        <v>-143</v>
      </c>
      <c r="G272" s="70">
        <v>0</v>
      </c>
      <c r="H272" s="71" t="e">
        <f t="shared" si="99"/>
        <v>#DIV/0!</v>
      </c>
      <c r="I272" s="69">
        <v>-136</v>
      </c>
      <c r="J272" s="70">
        <v>0</v>
      </c>
      <c r="K272" s="71" t="e">
        <f t="shared" si="100"/>
        <v>#DIV/0!</v>
      </c>
      <c r="L272" s="69">
        <v>-126</v>
      </c>
      <c r="M272" s="70">
        <v>0</v>
      </c>
      <c r="N272" s="71" t="e">
        <f t="shared" si="101"/>
        <v>#DIV/0!</v>
      </c>
      <c r="O272" s="69">
        <v>-114</v>
      </c>
      <c r="P272" s="70">
        <v>0</v>
      </c>
      <c r="Q272" s="71" t="e">
        <f t="shared" si="102"/>
        <v>#DIV/0!</v>
      </c>
      <c r="R272" s="69">
        <v>-69</v>
      </c>
      <c r="S272" s="70">
        <v>0</v>
      </c>
      <c r="T272" s="71" t="e">
        <f t="shared" si="103"/>
        <v>#DIV/0!</v>
      </c>
      <c r="U272" s="69">
        <v>-80</v>
      </c>
      <c r="V272" s="70">
        <v>0</v>
      </c>
      <c r="W272" s="71" t="e">
        <f t="shared" si="104"/>
        <v>#DIV/0!</v>
      </c>
      <c r="X272" s="69">
        <v>-119</v>
      </c>
      <c r="Y272" s="70">
        <v>0</v>
      </c>
      <c r="Z272" s="71" t="e">
        <f t="shared" si="105"/>
        <v>#DIV/0!</v>
      </c>
      <c r="AA272" s="69">
        <v>-107</v>
      </c>
      <c r="AB272" s="70">
        <v>0</v>
      </c>
      <c r="AC272" s="71" t="e">
        <f t="shared" si="106"/>
        <v>#DIV/0!</v>
      </c>
      <c r="AD272" s="69">
        <v>-235</v>
      </c>
      <c r="AE272" s="70">
        <v>0</v>
      </c>
      <c r="AF272" s="71" t="e">
        <f t="shared" si="107"/>
        <v>#DIV/0!</v>
      </c>
      <c r="AG272" s="69">
        <v>0</v>
      </c>
      <c r="AH272" s="70">
        <v>0</v>
      </c>
      <c r="AI272" s="71" t="e">
        <f t="shared" si="108"/>
        <v>#DIV/0!</v>
      </c>
      <c r="AJ272" s="69">
        <v>-1129</v>
      </c>
      <c r="AK272" s="70">
        <v>0</v>
      </c>
      <c r="AL272" s="71" t="e">
        <f t="shared" si="109"/>
        <v>#DIV/0!</v>
      </c>
      <c r="AM272" s="57">
        <v>0</v>
      </c>
      <c r="AN272" s="58"/>
      <c r="AO272" s="64">
        <f t="shared" si="110"/>
        <v>-1129</v>
      </c>
      <c r="AP272" s="65">
        <f t="shared" si="110"/>
        <v>0</v>
      </c>
      <c r="AR272" s="62">
        <v>-1495</v>
      </c>
      <c r="AS272" s="62">
        <v>0</v>
      </c>
      <c r="AT272" s="63" t="e">
        <f t="shared" si="111"/>
        <v>#DIV/0!</v>
      </c>
      <c r="AU272" s="62">
        <v>1176</v>
      </c>
      <c r="AV272" s="62">
        <v>0</v>
      </c>
      <c r="AW272" s="62">
        <v>0</v>
      </c>
      <c r="AX272" s="62">
        <v>-1388</v>
      </c>
      <c r="AY272" s="62">
        <v>0</v>
      </c>
      <c r="AZ272" s="63" t="e">
        <f t="shared" si="112"/>
        <v>#DIV/0!</v>
      </c>
      <c r="BA272" s="62">
        <v>955</v>
      </c>
      <c r="BB272" s="62">
        <v>0</v>
      </c>
      <c r="BC272" s="62">
        <v>0</v>
      </c>
      <c r="BD272" s="62">
        <v>-1079</v>
      </c>
      <c r="BE272" s="62">
        <v>0</v>
      </c>
      <c r="BF272" s="63" t="e">
        <f t="shared" si="113"/>
        <v>#DIV/0!</v>
      </c>
      <c r="BG272" s="62">
        <v>659</v>
      </c>
      <c r="BH272" s="62">
        <v>0</v>
      </c>
      <c r="BI272" s="62">
        <v>0</v>
      </c>
      <c r="BJ272" s="62">
        <v>-1074</v>
      </c>
      <c r="BK272" s="62">
        <v>0</v>
      </c>
      <c r="BL272" s="63" t="e">
        <f t="shared" si="114"/>
        <v>#DIV/0!</v>
      </c>
      <c r="BM272" s="62">
        <v>517</v>
      </c>
      <c r="BN272" s="62">
        <v>0</v>
      </c>
      <c r="BO272" s="62">
        <v>0</v>
      </c>
      <c r="BP272" s="62">
        <v>-712</v>
      </c>
      <c r="BQ272" s="62">
        <v>0</v>
      </c>
      <c r="BR272" s="63" t="e">
        <f t="shared" si="115"/>
        <v>#DIV/0!</v>
      </c>
      <c r="BS272" s="62">
        <v>224</v>
      </c>
      <c r="BT272" s="62">
        <v>0</v>
      </c>
      <c r="BU272" s="62">
        <v>0</v>
      </c>
      <c r="BV272" s="62">
        <v>-382</v>
      </c>
      <c r="BW272" s="62">
        <v>0</v>
      </c>
      <c r="BX272" s="63" t="e">
        <f t="shared" si="116"/>
        <v>#DIV/0!</v>
      </c>
      <c r="BY272" s="62">
        <v>266</v>
      </c>
      <c r="BZ272" s="62">
        <v>0</v>
      </c>
      <c r="CA272" s="62">
        <v>0</v>
      </c>
      <c r="CB272" s="62">
        <v>-888</v>
      </c>
      <c r="CC272" s="62">
        <v>0</v>
      </c>
      <c r="CD272" s="63" t="e">
        <f t="shared" si="117"/>
        <v>#DIV/0!</v>
      </c>
      <c r="CE272" s="62">
        <v>163</v>
      </c>
      <c r="CF272" s="62">
        <v>0</v>
      </c>
      <c r="CG272" s="62">
        <v>0</v>
      </c>
      <c r="CH272" s="62">
        <v>-1393</v>
      </c>
      <c r="CI272" s="62">
        <v>0</v>
      </c>
      <c r="CJ272" s="63" t="e">
        <f t="shared" si="118"/>
        <v>#DIV/0!</v>
      </c>
      <c r="CK272" s="62">
        <v>161</v>
      </c>
      <c r="CL272" s="62">
        <v>0</v>
      </c>
      <c r="CM272" s="62">
        <v>0</v>
      </c>
      <c r="CN272" s="62">
        <v>-1399</v>
      </c>
      <c r="CO272" s="62">
        <v>0</v>
      </c>
      <c r="CP272" s="63" t="e">
        <f t="shared" si="119"/>
        <v>#DIV/0!</v>
      </c>
      <c r="CQ272" s="62">
        <v>151</v>
      </c>
      <c r="CR272" s="62">
        <v>0</v>
      </c>
      <c r="CS272" s="62">
        <v>0</v>
      </c>
      <c r="CT272" s="62">
        <v>-1258</v>
      </c>
      <c r="CU272" s="62">
        <v>0</v>
      </c>
      <c r="CV272" s="63" t="e">
        <f t="shared" si="120"/>
        <v>#DIV/0!</v>
      </c>
      <c r="CW272" s="62">
        <v>107</v>
      </c>
      <c r="CX272" s="62">
        <v>0</v>
      </c>
      <c r="CY272" s="62">
        <v>0</v>
      </c>
      <c r="CZ272" s="62">
        <v>-1163</v>
      </c>
      <c r="DA272" s="62">
        <v>0</v>
      </c>
      <c r="DB272" s="63" t="e">
        <f t="shared" si="121"/>
        <v>#DIV/0!</v>
      </c>
      <c r="DC272" s="62">
        <v>103</v>
      </c>
      <c r="DD272" s="62">
        <v>0</v>
      </c>
    </row>
    <row r="273" spans="1:108" ht="26.45" customHeight="1" x14ac:dyDescent="0.2">
      <c r="A273" s="49">
        <v>3.4</v>
      </c>
      <c r="B273" s="66" t="s">
        <v>578</v>
      </c>
      <c r="C273" s="85">
        <f t="shared" si="98"/>
        <v>180</v>
      </c>
      <c r="D273" s="67" t="s">
        <v>579</v>
      </c>
      <c r="E273" s="68"/>
      <c r="F273" s="69">
        <v>0</v>
      </c>
      <c r="G273" s="70">
        <v>0</v>
      </c>
      <c r="H273" s="71" t="e">
        <f t="shared" si="99"/>
        <v>#DIV/0!</v>
      </c>
      <c r="I273" s="69">
        <v>0</v>
      </c>
      <c r="J273" s="70">
        <v>0</v>
      </c>
      <c r="K273" s="71" t="e">
        <f t="shared" si="100"/>
        <v>#DIV/0!</v>
      </c>
      <c r="L273" s="69">
        <v>0</v>
      </c>
      <c r="M273" s="70">
        <v>0</v>
      </c>
      <c r="N273" s="71" t="e">
        <f t="shared" si="101"/>
        <v>#DIV/0!</v>
      </c>
      <c r="O273" s="69">
        <v>0</v>
      </c>
      <c r="P273" s="70">
        <v>0</v>
      </c>
      <c r="Q273" s="71" t="e">
        <f t="shared" si="102"/>
        <v>#DIV/0!</v>
      </c>
      <c r="R273" s="69">
        <v>0</v>
      </c>
      <c r="S273" s="70">
        <v>0</v>
      </c>
      <c r="T273" s="71" t="e">
        <f t="shared" si="103"/>
        <v>#DIV/0!</v>
      </c>
      <c r="U273" s="69">
        <v>0</v>
      </c>
      <c r="V273" s="70">
        <v>0</v>
      </c>
      <c r="W273" s="71" t="e">
        <f t="shared" si="104"/>
        <v>#DIV/0!</v>
      </c>
      <c r="X273" s="69">
        <v>0</v>
      </c>
      <c r="Y273" s="70">
        <v>0</v>
      </c>
      <c r="Z273" s="71" t="e">
        <f t="shared" si="105"/>
        <v>#DIV/0!</v>
      </c>
      <c r="AA273" s="69">
        <v>0</v>
      </c>
      <c r="AB273" s="70">
        <v>0</v>
      </c>
      <c r="AC273" s="71" t="e">
        <f t="shared" si="106"/>
        <v>#DIV/0!</v>
      </c>
      <c r="AD273" s="69">
        <v>0</v>
      </c>
      <c r="AE273" s="70">
        <v>0</v>
      </c>
      <c r="AF273" s="71" t="e">
        <f t="shared" si="107"/>
        <v>#DIV/0!</v>
      </c>
      <c r="AG273" s="69">
        <v>0</v>
      </c>
      <c r="AH273" s="70">
        <v>0</v>
      </c>
      <c r="AI273" s="71" t="e">
        <f t="shared" si="108"/>
        <v>#DIV/0!</v>
      </c>
      <c r="AJ273" s="69">
        <v>0</v>
      </c>
      <c r="AK273" s="70">
        <v>0</v>
      </c>
      <c r="AL273" s="71" t="e">
        <f t="shared" si="109"/>
        <v>#DIV/0!</v>
      </c>
      <c r="AM273" s="57">
        <v>0</v>
      </c>
      <c r="AN273" s="58"/>
      <c r="AO273" s="64">
        <f t="shared" si="110"/>
        <v>0</v>
      </c>
      <c r="AP273" s="65">
        <f t="shared" si="110"/>
        <v>0</v>
      </c>
      <c r="AR273" s="62">
        <v>0</v>
      </c>
      <c r="AS273" s="62">
        <v>0</v>
      </c>
      <c r="AT273" s="63" t="e">
        <f t="shared" si="111"/>
        <v>#DIV/0!</v>
      </c>
      <c r="AU273" s="62">
        <v>0</v>
      </c>
      <c r="AV273" s="62">
        <v>0</v>
      </c>
      <c r="AW273" s="62">
        <v>0</v>
      </c>
      <c r="AX273" s="62">
        <v>0</v>
      </c>
      <c r="AY273" s="62">
        <v>0</v>
      </c>
      <c r="AZ273" s="63" t="e">
        <f t="shared" si="112"/>
        <v>#DIV/0!</v>
      </c>
      <c r="BA273" s="62">
        <v>0</v>
      </c>
      <c r="BB273" s="62">
        <v>0</v>
      </c>
      <c r="BC273" s="62">
        <v>0</v>
      </c>
      <c r="BD273" s="62">
        <v>0</v>
      </c>
      <c r="BE273" s="62">
        <v>0</v>
      </c>
      <c r="BF273" s="63" t="e">
        <f t="shared" si="113"/>
        <v>#DIV/0!</v>
      </c>
      <c r="BG273" s="62">
        <v>0</v>
      </c>
      <c r="BH273" s="62">
        <v>0</v>
      </c>
      <c r="BI273" s="62">
        <v>0</v>
      </c>
      <c r="BJ273" s="62">
        <v>0</v>
      </c>
      <c r="BK273" s="62">
        <v>0</v>
      </c>
      <c r="BL273" s="63" t="e">
        <f t="shared" si="114"/>
        <v>#DIV/0!</v>
      </c>
      <c r="BM273" s="62">
        <v>0</v>
      </c>
      <c r="BN273" s="62">
        <v>0</v>
      </c>
      <c r="BO273" s="62">
        <v>0</v>
      </c>
      <c r="BP273" s="62">
        <v>0</v>
      </c>
      <c r="BQ273" s="62">
        <v>0</v>
      </c>
      <c r="BR273" s="63" t="e">
        <f t="shared" si="115"/>
        <v>#DIV/0!</v>
      </c>
      <c r="BS273" s="62">
        <v>0</v>
      </c>
      <c r="BT273" s="62">
        <v>0</v>
      </c>
      <c r="BU273" s="62">
        <v>0</v>
      </c>
      <c r="BV273" s="62">
        <v>0</v>
      </c>
      <c r="BW273" s="62">
        <v>0</v>
      </c>
      <c r="BX273" s="63" t="e">
        <f t="shared" si="116"/>
        <v>#DIV/0!</v>
      </c>
      <c r="BY273" s="62">
        <v>0</v>
      </c>
      <c r="BZ273" s="62">
        <v>0</v>
      </c>
      <c r="CA273" s="62">
        <v>0</v>
      </c>
      <c r="CB273" s="62">
        <v>0</v>
      </c>
      <c r="CC273" s="62">
        <v>0</v>
      </c>
      <c r="CD273" s="63" t="e">
        <f t="shared" si="117"/>
        <v>#DIV/0!</v>
      </c>
      <c r="CE273" s="62">
        <v>0</v>
      </c>
      <c r="CF273" s="62">
        <v>0</v>
      </c>
      <c r="CG273" s="62">
        <v>0</v>
      </c>
      <c r="CH273" s="62">
        <v>0</v>
      </c>
      <c r="CI273" s="62">
        <v>0</v>
      </c>
      <c r="CJ273" s="63" t="e">
        <f t="shared" si="118"/>
        <v>#DIV/0!</v>
      </c>
      <c r="CK273" s="62">
        <v>0</v>
      </c>
      <c r="CL273" s="62">
        <v>0</v>
      </c>
      <c r="CM273" s="62">
        <v>0</v>
      </c>
      <c r="CN273" s="62">
        <v>0</v>
      </c>
      <c r="CO273" s="62">
        <v>0</v>
      </c>
      <c r="CP273" s="63" t="e">
        <f t="shared" si="119"/>
        <v>#DIV/0!</v>
      </c>
      <c r="CQ273" s="62">
        <v>0</v>
      </c>
      <c r="CR273" s="62">
        <v>0</v>
      </c>
      <c r="CS273" s="62">
        <v>0</v>
      </c>
      <c r="CT273" s="62">
        <v>0</v>
      </c>
      <c r="CU273" s="62">
        <v>0</v>
      </c>
      <c r="CV273" s="63" t="e">
        <f t="shared" si="120"/>
        <v>#DIV/0!</v>
      </c>
      <c r="CW273" s="62">
        <v>0</v>
      </c>
      <c r="CX273" s="62">
        <v>0</v>
      </c>
      <c r="CY273" s="62">
        <v>0</v>
      </c>
      <c r="CZ273" s="62">
        <v>0</v>
      </c>
      <c r="DA273" s="62">
        <v>0</v>
      </c>
      <c r="DB273" s="63" t="e">
        <f t="shared" si="121"/>
        <v>#DIV/0!</v>
      </c>
      <c r="DC273" s="62">
        <v>0</v>
      </c>
      <c r="DD273" s="62">
        <v>0</v>
      </c>
    </row>
    <row r="274" spans="1:108" ht="26.45" customHeight="1" x14ac:dyDescent="0.2">
      <c r="A274" s="49">
        <v>3.2</v>
      </c>
      <c r="B274" s="66" t="s">
        <v>580</v>
      </c>
      <c r="C274" s="85">
        <f t="shared" si="98"/>
        <v>181</v>
      </c>
      <c r="D274" s="67" t="s">
        <v>581</v>
      </c>
      <c r="E274" s="68"/>
      <c r="F274" s="69">
        <v>0</v>
      </c>
      <c r="G274" s="70">
        <v>0</v>
      </c>
      <c r="H274" s="71" t="e">
        <f t="shared" si="99"/>
        <v>#DIV/0!</v>
      </c>
      <c r="I274" s="69">
        <v>0</v>
      </c>
      <c r="J274" s="70">
        <v>0</v>
      </c>
      <c r="K274" s="71" t="e">
        <f t="shared" si="100"/>
        <v>#DIV/0!</v>
      </c>
      <c r="L274" s="69">
        <v>0</v>
      </c>
      <c r="M274" s="70">
        <v>0</v>
      </c>
      <c r="N274" s="71" t="e">
        <f t="shared" si="101"/>
        <v>#DIV/0!</v>
      </c>
      <c r="O274" s="69">
        <v>0</v>
      </c>
      <c r="P274" s="70">
        <v>0</v>
      </c>
      <c r="Q274" s="71" t="e">
        <f t="shared" si="102"/>
        <v>#DIV/0!</v>
      </c>
      <c r="R274" s="69">
        <v>0</v>
      </c>
      <c r="S274" s="70">
        <v>0</v>
      </c>
      <c r="T274" s="71" t="e">
        <f t="shared" si="103"/>
        <v>#DIV/0!</v>
      </c>
      <c r="U274" s="69">
        <v>0</v>
      </c>
      <c r="V274" s="70">
        <v>0</v>
      </c>
      <c r="W274" s="71" t="e">
        <f t="shared" si="104"/>
        <v>#DIV/0!</v>
      </c>
      <c r="X274" s="69">
        <v>0</v>
      </c>
      <c r="Y274" s="70">
        <v>0</v>
      </c>
      <c r="Z274" s="71" t="e">
        <f t="shared" si="105"/>
        <v>#DIV/0!</v>
      </c>
      <c r="AA274" s="69">
        <v>0</v>
      </c>
      <c r="AB274" s="70">
        <v>0</v>
      </c>
      <c r="AC274" s="71" t="e">
        <f t="shared" si="106"/>
        <v>#DIV/0!</v>
      </c>
      <c r="AD274" s="69">
        <v>0</v>
      </c>
      <c r="AE274" s="70">
        <v>0</v>
      </c>
      <c r="AF274" s="71" t="e">
        <f t="shared" si="107"/>
        <v>#DIV/0!</v>
      </c>
      <c r="AG274" s="69">
        <v>0</v>
      </c>
      <c r="AH274" s="70">
        <v>0</v>
      </c>
      <c r="AI274" s="71" t="e">
        <f t="shared" si="108"/>
        <v>#DIV/0!</v>
      </c>
      <c r="AJ274" s="69">
        <v>0</v>
      </c>
      <c r="AK274" s="70">
        <v>0</v>
      </c>
      <c r="AL274" s="71" t="e">
        <f t="shared" si="109"/>
        <v>#DIV/0!</v>
      </c>
      <c r="AM274" s="57">
        <v>0</v>
      </c>
      <c r="AN274" s="58"/>
      <c r="AO274" s="64">
        <f t="shared" si="110"/>
        <v>0</v>
      </c>
      <c r="AP274" s="65">
        <f t="shared" si="110"/>
        <v>0</v>
      </c>
      <c r="AR274" s="62">
        <v>0</v>
      </c>
      <c r="AS274" s="62">
        <v>0</v>
      </c>
      <c r="AT274" s="63" t="e">
        <f t="shared" si="111"/>
        <v>#DIV/0!</v>
      </c>
      <c r="AU274" s="62">
        <v>0</v>
      </c>
      <c r="AV274" s="62">
        <v>0</v>
      </c>
      <c r="AW274" s="62">
        <v>0</v>
      </c>
      <c r="AX274" s="62">
        <v>0</v>
      </c>
      <c r="AY274" s="62">
        <v>0</v>
      </c>
      <c r="AZ274" s="63" t="e">
        <f t="shared" si="112"/>
        <v>#DIV/0!</v>
      </c>
      <c r="BA274" s="62">
        <v>0</v>
      </c>
      <c r="BB274" s="62">
        <v>0</v>
      </c>
      <c r="BC274" s="62">
        <v>0</v>
      </c>
      <c r="BD274" s="62">
        <v>0</v>
      </c>
      <c r="BE274" s="62">
        <v>0</v>
      </c>
      <c r="BF274" s="63" t="e">
        <f t="shared" si="113"/>
        <v>#DIV/0!</v>
      </c>
      <c r="BG274" s="62">
        <v>0</v>
      </c>
      <c r="BH274" s="62">
        <v>0</v>
      </c>
      <c r="BI274" s="62">
        <v>0</v>
      </c>
      <c r="BJ274" s="62">
        <v>0</v>
      </c>
      <c r="BK274" s="62">
        <v>0</v>
      </c>
      <c r="BL274" s="63" t="e">
        <f t="shared" si="114"/>
        <v>#DIV/0!</v>
      </c>
      <c r="BM274" s="62">
        <v>0</v>
      </c>
      <c r="BN274" s="62">
        <v>0</v>
      </c>
      <c r="BO274" s="62">
        <v>0</v>
      </c>
      <c r="BP274" s="62">
        <v>0</v>
      </c>
      <c r="BQ274" s="62">
        <v>0</v>
      </c>
      <c r="BR274" s="63" t="e">
        <f t="shared" si="115"/>
        <v>#DIV/0!</v>
      </c>
      <c r="BS274" s="62">
        <v>0</v>
      </c>
      <c r="BT274" s="62">
        <v>0</v>
      </c>
      <c r="BU274" s="62">
        <v>0</v>
      </c>
      <c r="BV274" s="62">
        <v>0</v>
      </c>
      <c r="BW274" s="62">
        <v>0</v>
      </c>
      <c r="BX274" s="63" t="e">
        <f t="shared" si="116"/>
        <v>#DIV/0!</v>
      </c>
      <c r="BY274" s="62">
        <v>0</v>
      </c>
      <c r="BZ274" s="62">
        <v>0</v>
      </c>
      <c r="CA274" s="62">
        <v>0</v>
      </c>
      <c r="CB274" s="62">
        <v>0</v>
      </c>
      <c r="CC274" s="62">
        <v>0</v>
      </c>
      <c r="CD274" s="63" t="e">
        <f t="shared" si="117"/>
        <v>#DIV/0!</v>
      </c>
      <c r="CE274" s="62">
        <v>0</v>
      </c>
      <c r="CF274" s="62">
        <v>0</v>
      </c>
      <c r="CG274" s="62">
        <v>0</v>
      </c>
      <c r="CH274" s="62">
        <v>0</v>
      </c>
      <c r="CI274" s="62">
        <v>0</v>
      </c>
      <c r="CJ274" s="63" t="e">
        <f t="shared" si="118"/>
        <v>#DIV/0!</v>
      </c>
      <c r="CK274" s="62">
        <v>0</v>
      </c>
      <c r="CL274" s="62">
        <v>0</v>
      </c>
      <c r="CM274" s="62">
        <v>0</v>
      </c>
      <c r="CN274" s="62">
        <v>0</v>
      </c>
      <c r="CO274" s="62">
        <v>0</v>
      </c>
      <c r="CP274" s="63" t="e">
        <f t="shared" si="119"/>
        <v>#DIV/0!</v>
      </c>
      <c r="CQ274" s="62">
        <v>0</v>
      </c>
      <c r="CR274" s="62">
        <v>0</v>
      </c>
      <c r="CS274" s="62">
        <v>0</v>
      </c>
      <c r="CT274" s="62">
        <v>0</v>
      </c>
      <c r="CU274" s="62">
        <v>0</v>
      </c>
      <c r="CV274" s="63" t="e">
        <f t="shared" si="120"/>
        <v>#DIV/0!</v>
      </c>
      <c r="CW274" s="62">
        <v>0</v>
      </c>
      <c r="CX274" s="62">
        <v>0</v>
      </c>
      <c r="CY274" s="62">
        <v>0</v>
      </c>
      <c r="CZ274" s="62">
        <v>0</v>
      </c>
      <c r="DA274" s="62">
        <v>0</v>
      </c>
      <c r="DB274" s="63" t="e">
        <f t="shared" si="121"/>
        <v>#DIV/0!</v>
      </c>
      <c r="DC274" s="62">
        <v>0</v>
      </c>
      <c r="DD274" s="62">
        <v>0</v>
      </c>
    </row>
    <row r="275" spans="1:108" ht="26.45" customHeight="1" x14ac:dyDescent="0.2">
      <c r="A275" s="49">
        <v>2.65</v>
      </c>
      <c r="B275" s="66" t="s">
        <v>582</v>
      </c>
      <c r="C275" s="85">
        <f t="shared" si="98"/>
        <v>182</v>
      </c>
      <c r="D275" s="67" t="s">
        <v>583</v>
      </c>
      <c r="E275" s="68"/>
      <c r="F275" s="69">
        <v>0</v>
      </c>
      <c r="G275" s="70">
        <v>0</v>
      </c>
      <c r="H275" s="71" t="e">
        <f t="shared" si="99"/>
        <v>#DIV/0!</v>
      </c>
      <c r="I275" s="69">
        <v>0</v>
      </c>
      <c r="J275" s="70">
        <v>0</v>
      </c>
      <c r="K275" s="71" t="e">
        <f t="shared" si="100"/>
        <v>#DIV/0!</v>
      </c>
      <c r="L275" s="69">
        <v>0</v>
      </c>
      <c r="M275" s="70">
        <v>0</v>
      </c>
      <c r="N275" s="71" t="e">
        <f t="shared" si="101"/>
        <v>#DIV/0!</v>
      </c>
      <c r="O275" s="69">
        <v>0</v>
      </c>
      <c r="P275" s="70">
        <v>0</v>
      </c>
      <c r="Q275" s="71" t="e">
        <f t="shared" si="102"/>
        <v>#DIV/0!</v>
      </c>
      <c r="R275" s="69">
        <v>0</v>
      </c>
      <c r="S275" s="70">
        <v>0</v>
      </c>
      <c r="T275" s="71" t="e">
        <f t="shared" si="103"/>
        <v>#DIV/0!</v>
      </c>
      <c r="U275" s="69">
        <v>0</v>
      </c>
      <c r="V275" s="70">
        <v>0</v>
      </c>
      <c r="W275" s="71" t="e">
        <f t="shared" si="104"/>
        <v>#DIV/0!</v>
      </c>
      <c r="X275" s="69">
        <v>0</v>
      </c>
      <c r="Y275" s="70">
        <v>0</v>
      </c>
      <c r="Z275" s="71" t="e">
        <f t="shared" si="105"/>
        <v>#DIV/0!</v>
      </c>
      <c r="AA275" s="69">
        <v>0</v>
      </c>
      <c r="AB275" s="70">
        <v>0</v>
      </c>
      <c r="AC275" s="71" t="e">
        <f t="shared" si="106"/>
        <v>#DIV/0!</v>
      </c>
      <c r="AD275" s="69">
        <v>0</v>
      </c>
      <c r="AE275" s="70">
        <v>0</v>
      </c>
      <c r="AF275" s="71" t="e">
        <f t="shared" si="107"/>
        <v>#DIV/0!</v>
      </c>
      <c r="AG275" s="69">
        <v>0</v>
      </c>
      <c r="AH275" s="70">
        <v>0</v>
      </c>
      <c r="AI275" s="71" t="e">
        <f t="shared" si="108"/>
        <v>#DIV/0!</v>
      </c>
      <c r="AJ275" s="69">
        <v>0</v>
      </c>
      <c r="AK275" s="70">
        <v>0</v>
      </c>
      <c r="AL275" s="71" t="e">
        <f t="shared" si="109"/>
        <v>#DIV/0!</v>
      </c>
      <c r="AM275" s="57">
        <v>0</v>
      </c>
      <c r="AN275" s="58"/>
      <c r="AO275" s="64">
        <f t="shared" si="110"/>
        <v>0</v>
      </c>
      <c r="AP275" s="65">
        <f t="shared" si="110"/>
        <v>0</v>
      </c>
      <c r="AR275" s="62">
        <v>0</v>
      </c>
      <c r="AS275" s="62">
        <v>0</v>
      </c>
      <c r="AT275" s="63" t="e">
        <f t="shared" si="111"/>
        <v>#DIV/0!</v>
      </c>
      <c r="AU275" s="62">
        <v>0</v>
      </c>
      <c r="AV275" s="62">
        <v>0</v>
      </c>
      <c r="AW275" s="62">
        <v>0</v>
      </c>
      <c r="AX275" s="62">
        <v>0</v>
      </c>
      <c r="AY275" s="62">
        <v>0</v>
      </c>
      <c r="AZ275" s="63" t="e">
        <f t="shared" si="112"/>
        <v>#DIV/0!</v>
      </c>
      <c r="BA275" s="62">
        <v>0</v>
      </c>
      <c r="BB275" s="62">
        <v>0</v>
      </c>
      <c r="BC275" s="62">
        <v>0</v>
      </c>
      <c r="BD275" s="62">
        <v>0</v>
      </c>
      <c r="BE275" s="62">
        <v>0</v>
      </c>
      <c r="BF275" s="63" t="e">
        <f t="shared" si="113"/>
        <v>#DIV/0!</v>
      </c>
      <c r="BG275" s="62">
        <v>0</v>
      </c>
      <c r="BH275" s="62">
        <v>0</v>
      </c>
      <c r="BI275" s="62">
        <v>0</v>
      </c>
      <c r="BJ275" s="62">
        <v>0</v>
      </c>
      <c r="BK275" s="62">
        <v>0</v>
      </c>
      <c r="BL275" s="63" t="e">
        <f t="shared" si="114"/>
        <v>#DIV/0!</v>
      </c>
      <c r="BM275" s="62">
        <v>0</v>
      </c>
      <c r="BN275" s="62">
        <v>0</v>
      </c>
      <c r="BO275" s="62">
        <v>0</v>
      </c>
      <c r="BP275" s="62">
        <v>0</v>
      </c>
      <c r="BQ275" s="62">
        <v>0</v>
      </c>
      <c r="BR275" s="63" t="e">
        <f t="shared" si="115"/>
        <v>#DIV/0!</v>
      </c>
      <c r="BS275" s="62">
        <v>0</v>
      </c>
      <c r="BT275" s="62">
        <v>0</v>
      </c>
      <c r="BU275" s="62">
        <v>0</v>
      </c>
      <c r="BV275" s="62">
        <v>0</v>
      </c>
      <c r="BW275" s="62">
        <v>0</v>
      </c>
      <c r="BX275" s="63" t="e">
        <f t="shared" si="116"/>
        <v>#DIV/0!</v>
      </c>
      <c r="BY275" s="62">
        <v>0</v>
      </c>
      <c r="BZ275" s="62">
        <v>0</v>
      </c>
      <c r="CA275" s="62">
        <v>0</v>
      </c>
      <c r="CB275" s="62">
        <v>0</v>
      </c>
      <c r="CC275" s="62">
        <v>0</v>
      </c>
      <c r="CD275" s="63" t="e">
        <f t="shared" si="117"/>
        <v>#DIV/0!</v>
      </c>
      <c r="CE275" s="62">
        <v>0</v>
      </c>
      <c r="CF275" s="62">
        <v>0</v>
      </c>
      <c r="CG275" s="62">
        <v>0</v>
      </c>
      <c r="CH275" s="62">
        <v>0</v>
      </c>
      <c r="CI275" s="62">
        <v>0</v>
      </c>
      <c r="CJ275" s="63" t="e">
        <f t="shared" si="118"/>
        <v>#DIV/0!</v>
      </c>
      <c r="CK275" s="62">
        <v>0</v>
      </c>
      <c r="CL275" s="62">
        <v>0</v>
      </c>
      <c r="CM275" s="62">
        <v>0</v>
      </c>
      <c r="CN275" s="62">
        <v>0</v>
      </c>
      <c r="CO275" s="62">
        <v>0</v>
      </c>
      <c r="CP275" s="63" t="e">
        <f t="shared" si="119"/>
        <v>#DIV/0!</v>
      </c>
      <c r="CQ275" s="62">
        <v>0</v>
      </c>
      <c r="CR275" s="62">
        <v>0</v>
      </c>
      <c r="CS275" s="62">
        <v>0</v>
      </c>
      <c r="CT275" s="62">
        <v>0</v>
      </c>
      <c r="CU275" s="62">
        <v>0</v>
      </c>
      <c r="CV275" s="63" t="e">
        <f t="shared" si="120"/>
        <v>#DIV/0!</v>
      </c>
      <c r="CW275" s="62">
        <v>0</v>
      </c>
      <c r="CX275" s="62">
        <v>0</v>
      </c>
      <c r="CY275" s="62">
        <v>0</v>
      </c>
      <c r="CZ275" s="62">
        <v>0</v>
      </c>
      <c r="DA275" s="62">
        <v>0</v>
      </c>
      <c r="DB275" s="63" t="e">
        <f t="shared" si="121"/>
        <v>#DIV/0!</v>
      </c>
      <c r="DC275" s="62">
        <v>0</v>
      </c>
      <c r="DD275" s="62">
        <v>0</v>
      </c>
    </row>
    <row r="276" spans="1:108" ht="26.45" customHeight="1" x14ac:dyDescent="0.2">
      <c r="A276" s="49">
        <v>265</v>
      </c>
      <c r="B276" s="66" t="s">
        <v>584</v>
      </c>
      <c r="C276" s="85">
        <f t="shared" si="98"/>
        <v>183</v>
      </c>
      <c r="D276" s="67" t="s">
        <v>585</v>
      </c>
      <c r="E276" s="68"/>
      <c r="F276" s="69">
        <v>0</v>
      </c>
      <c r="G276" s="70">
        <v>0</v>
      </c>
      <c r="H276" s="71" t="e">
        <f t="shared" si="99"/>
        <v>#DIV/0!</v>
      </c>
      <c r="I276" s="69">
        <v>0</v>
      </c>
      <c r="J276" s="70">
        <v>0</v>
      </c>
      <c r="K276" s="71" t="e">
        <f t="shared" si="100"/>
        <v>#DIV/0!</v>
      </c>
      <c r="L276" s="69">
        <v>0</v>
      </c>
      <c r="M276" s="70">
        <v>0</v>
      </c>
      <c r="N276" s="71" t="e">
        <f t="shared" si="101"/>
        <v>#DIV/0!</v>
      </c>
      <c r="O276" s="69">
        <v>0</v>
      </c>
      <c r="P276" s="70">
        <v>0</v>
      </c>
      <c r="Q276" s="71" t="e">
        <f t="shared" si="102"/>
        <v>#DIV/0!</v>
      </c>
      <c r="R276" s="69">
        <v>0</v>
      </c>
      <c r="S276" s="70">
        <v>0</v>
      </c>
      <c r="T276" s="71" t="e">
        <f t="shared" si="103"/>
        <v>#DIV/0!</v>
      </c>
      <c r="U276" s="69">
        <v>0</v>
      </c>
      <c r="V276" s="70">
        <v>0</v>
      </c>
      <c r="W276" s="71" t="e">
        <f t="shared" si="104"/>
        <v>#DIV/0!</v>
      </c>
      <c r="X276" s="69">
        <v>0</v>
      </c>
      <c r="Y276" s="70">
        <v>0</v>
      </c>
      <c r="Z276" s="71" t="e">
        <f t="shared" si="105"/>
        <v>#DIV/0!</v>
      </c>
      <c r="AA276" s="69">
        <v>0</v>
      </c>
      <c r="AB276" s="70">
        <v>0</v>
      </c>
      <c r="AC276" s="71" t="e">
        <f t="shared" si="106"/>
        <v>#DIV/0!</v>
      </c>
      <c r="AD276" s="69">
        <v>0</v>
      </c>
      <c r="AE276" s="70">
        <v>0</v>
      </c>
      <c r="AF276" s="71" t="e">
        <f t="shared" si="107"/>
        <v>#DIV/0!</v>
      </c>
      <c r="AG276" s="69">
        <v>0</v>
      </c>
      <c r="AH276" s="70">
        <v>0</v>
      </c>
      <c r="AI276" s="71" t="e">
        <f t="shared" si="108"/>
        <v>#DIV/0!</v>
      </c>
      <c r="AJ276" s="69">
        <v>0</v>
      </c>
      <c r="AK276" s="70">
        <v>0</v>
      </c>
      <c r="AL276" s="71" t="e">
        <f t="shared" si="109"/>
        <v>#DIV/0!</v>
      </c>
      <c r="AM276" s="57">
        <v>0</v>
      </c>
      <c r="AN276" s="58"/>
      <c r="AO276" s="64">
        <f t="shared" si="110"/>
        <v>0</v>
      </c>
      <c r="AP276" s="65">
        <f t="shared" si="110"/>
        <v>0</v>
      </c>
      <c r="AR276" s="62">
        <v>0</v>
      </c>
      <c r="AS276" s="62">
        <v>0</v>
      </c>
      <c r="AT276" s="63" t="e">
        <f t="shared" si="111"/>
        <v>#DIV/0!</v>
      </c>
      <c r="AU276" s="62">
        <v>0</v>
      </c>
      <c r="AV276" s="62">
        <v>0</v>
      </c>
      <c r="AW276" s="62">
        <v>0</v>
      </c>
      <c r="AX276" s="62">
        <v>0</v>
      </c>
      <c r="AY276" s="62">
        <v>0</v>
      </c>
      <c r="AZ276" s="63" t="e">
        <f t="shared" si="112"/>
        <v>#DIV/0!</v>
      </c>
      <c r="BA276" s="62">
        <v>0</v>
      </c>
      <c r="BB276" s="62">
        <v>0</v>
      </c>
      <c r="BC276" s="62">
        <v>0</v>
      </c>
      <c r="BD276" s="62">
        <v>0</v>
      </c>
      <c r="BE276" s="62">
        <v>0</v>
      </c>
      <c r="BF276" s="63" t="e">
        <f t="shared" si="113"/>
        <v>#DIV/0!</v>
      </c>
      <c r="BG276" s="62">
        <v>0</v>
      </c>
      <c r="BH276" s="62">
        <v>0</v>
      </c>
      <c r="BI276" s="62">
        <v>0</v>
      </c>
      <c r="BJ276" s="62">
        <v>0</v>
      </c>
      <c r="BK276" s="62">
        <v>0</v>
      </c>
      <c r="BL276" s="63" t="e">
        <f t="shared" si="114"/>
        <v>#DIV/0!</v>
      </c>
      <c r="BM276" s="62">
        <v>0</v>
      </c>
      <c r="BN276" s="62">
        <v>0</v>
      </c>
      <c r="BO276" s="62">
        <v>0</v>
      </c>
      <c r="BP276" s="62">
        <v>0</v>
      </c>
      <c r="BQ276" s="62">
        <v>0</v>
      </c>
      <c r="BR276" s="63" t="e">
        <f t="shared" si="115"/>
        <v>#DIV/0!</v>
      </c>
      <c r="BS276" s="62">
        <v>0</v>
      </c>
      <c r="BT276" s="62">
        <v>0</v>
      </c>
      <c r="BU276" s="62">
        <v>0</v>
      </c>
      <c r="BV276" s="62">
        <v>0</v>
      </c>
      <c r="BW276" s="62">
        <v>0</v>
      </c>
      <c r="BX276" s="63" t="e">
        <f t="shared" si="116"/>
        <v>#DIV/0!</v>
      </c>
      <c r="BY276" s="62">
        <v>0</v>
      </c>
      <c r="BZ276" s="62">
        <v>0</v>
      </c>
      <c r="CA276" s="62">
        <v>0</v>
      </c>
      <c r="CB276" s="62">
        <v>0</v>
      </c>
      <c r="CC276" s="62">
        <v>0</v>
      </c>
      <c r="CD276" s="63" t="e">
        <f t="shared" si="117"/>
        <v>#DIV/0!</v>
      </c>
      <c r="CE276" s="62">
        <v>0</v>
      </c>
      <c r="CF276" s="62">
        <v>0</v>
      </c>
      <c r="CG276" s="62">
        <v>0</v>
      </c>
      <c r="CH276" s="62">
        <v>0</v>
      </c>
      <c r="CI276" s="62">
        <v>0</v>
      </c>
      <c r="CJ276" s="63" t="e">
        <f t="shared" si="118"/>
        <v>#DIV/0!</v>
      </c>
      <c r="CK276" s="62">
        <v>0</v>
      </c>
      <c r="CL276" s="62">
        <v>0</v>
      </c>
      <c r="CM276" s="62">
        <v>0</v>
      </c>
      <c r="CN276" s="62">
        <v>0</v>
      </c>
      <c r="CO276" s="62">
        <v>0</v>
      </c>
      <c r="CP276" s="63" t="e">
        <f t="shared" si="119"/>
        <v>#DIV/0!</v>
      </c>
      <c r="CQ276" s="62">
        <v>0</v>
      </c>
      <c r="CR276" s="62">
        <v>0</v>
      </c>
      <c r="CS276" s="62">
        <v>0</v>
      </c>
      <c r="CT276" s="62">
        <v>0</v>
      </c>
      <c r="CU276" s="62">
        <v>0</v>
      </c>
      <c r="CV276" s="63" t="e">
        <f t="shared" si="120"/>
        <v>#DIV/0!</v>
      </c>
      <c r="CW276" s="62">
        <v>0</v>
      </c>
      <c r="CX276" s="62">
        <v>0</v>
      </c>
      <c r="CY276" s="62">
        <v>0</v>
      </c>
      <c r="CZ276" s="62">
        <v>0</v>
      </c>
      <c r="DA276" s="62">
        <v>0</v>
      </c>
      <c r="DB276" s="63" t="e">
        <f t="shared" si="121"/>
        <v>#DIV/0!</v>
      </c>
      <c r="DC276" s="62">
        <v>0</v>
      </c>
      <c r="DD276" s="62">
        <v>0</v>
      </c>
    </row>
    <row r="277" spans="1:108" ht="26.45" customHeight="1" x14ac:dyDescent="0.2">
      <c r="A277" s="49">
        <v>3.75</v>
      </c>
      <c r="B277" s="66" t="s">
        <v>586</v>
      </c>
      <c r="C277" s="85">
        <f t="shared" si="98"/>
        <v>184</v>
      </c>
      <c r="D277" s="67" t="s">
        <v>587</v>
      </c>
      <c r="E277" s="68"/>
      <c r="F277" s="69">
        <v>0</v>
      </c>
      <c r="G277" s="70">
        <v>0</v>
      </c>
      <c r="H277" s="71" t="e">
        <f t="shared" si="99"/>
        <v>#DIV/0!</v>
      </c>
      <c r="I277" s="69">
        <v>0</v>
      </c>
      <c r="J277" s="70">
        <v>0</v>
      </c>
      <c r="K277" s="71" t="e">
        <f t="shared" si="100"/>
        <v>#DIV/0!</v>
      </c>
      <c r="L277" s="69">
        <v>0</v>
      </c>
      <c r="M277" s="70">
        <v>0</v>
      </c>
      <c r="N277" s="71" t="e">
        <f t="shared" si="101"/>
        <v>#DIV/0!</v>
      </c>
      <c r="O277" s="69">
        <v>0</v>
      </c>
      <c r="P277" s="70">
        <v>0</v>
      </c>
      <c r="Q277" s="71" t="e">
        <f t="shared" si="102"/>
        <v>#DIV/0!</v>
      </c>
      <c r="R277" s="69">
        <v>0</v>
      </c>
      <c r="S277" s="70">
        <v>0</v>
      </c>
      <c r="T277" s="71" t="e">
        <f t="shared" si="103"/>
        <v>#DIV/0!</v>
      </c>
      <c r="U277" s="69">
        <v>0</v>
      </c>
      <c r="V277" s="70">
        <v>0</v>
      </c>
      <c r="W277" s="71" t="e">
        <f t="shared" si="104"/>
        <v>#DIV/0!</v>
      </c>
      <c r="X277" s="69">
        <v>0</v>
      </c>
      <c r="Y277" s="70">
        <v>0</v>
      </c>
      <c r="Z277" s="71" t="e">
        <f t="shared" si="105"/>
        <v>#DIV/0!</v>
      </c>
      <c r="AA277" s="69">
        <v>0</v>
      </c>
      <c r="AB277" s="70">
        <v>0</v>
      </c>
      <c r="AC277" s="71" t="e">
        <f t="shared" si="106"/>
        <v>#DIV/0!</v>
      </c>
      <c r="AD277" s="69">
        <v>0</v>
      </c>
      <c r="AE277" s="70">
        <v>0</v>
      </c>
      <c r="AF277" s="71" t="e">
        <f t="shared" si="107"/>
        <v>#DIV/0!</v>
      </c>
      <c r="AG277" s="69">
        <v>0</v>
      </c>
      <c r="AH277" s="70">
        <v>0</v>
      </c>
      <c r="AI277" s="71" t="e">
        <f t="shared" si="108"/>
        <v>#DIV/0!</v>
      </c>
      <c r="AJ277" s="69">
        <v>0</v>
      </c>
      <c r="AK277" s="70">
        <v>0</v>
      </c>
      <c r="AL277" s="71" t="e">
        <f t="shared" si="109"/>
        <v>#DIV/0!</v>
      </c>
      <c r="AM277" s="57">
        <v>0</v>
      </c>
      <c r="AN277" s="58"/>
      <c r="AO277" s="64">
        <f t="shared" si="110"/>
        <v>0</v>
      </c>
      <c r="AP277" s="65">
        <f t="shared" si="110"/>
        <v>0</v>
      </c>
      <c r="AR277" s="62">
        <v>0</v>
      </c>
      <c r="AS277" s="62">
        <v>0</v>
      </c>
      <c r="AT277" s="63" t="e">
        <f t="shared" si="111"/>
        <v>#DIV/0!</v>
      </c>
      <c r="AU277" s="62">
        <v>0</v>
      </c>
      <c r="AV277" s="62">
        <v>0</v>
      </c>
      <c r="AW277" s="62">
        <v>0</v>
      </c>
      <c r="AX277" s="62">
        <v>0</v>
      </c>
      <c r="AY277" s="62">
        <v>0</v>
      </c>
      <c r="AZ277" s="63" t="e">
        <f t="shared" si="112"/>
        <v>#DIV/0!</v>
      </c>
      <c r="BA277" s="62">
        <v>0</v>
      </c>
      <c r="BB277" s="62">
        <v>0</v>
      </c>
      <c r="BC277" s="62">
        <v>0</v>
      </c>
      <c r="BD277" s="62">
        <v>0</v>
      </c>
      <c r="BE277" s="62">
        <v>0</v>
      </c>
      <c r="BF277" s="63" t="e">
        <f t="shared" si="113"/>
        <v>#DIV/0!</v>
      </c>
      <c r="BG277" s="62">
        <v>0</v>
      </c>
      <c r="BH277" s="62">
        <v>0</v>
      </c>
      <c r="BI277" s="62">
        <v>0</v>
      </c>
      <c r="BJ277" s="62">
        <v>0</v>
      </c>
      <c r="BK277" s="62">
        <v>0</v>
      </c>
      <c r="BL277" s="63" t="e">
        <f t="shared" si="114"/>
        <v>#DIV/0!</v>
      </c>
      <c r="BM277" s="62">
        <v>0</v>
      </c>
      <c r="BN277" s="62">
        <v>0</v>
      </c>
      <c r="BO277" s="62">
        <v>0</v>
      </c>
      <c r="BP277" s="62">
        <v>0</v>
      </c>
      <c r="BQ277" s="62">
        <v>0</v>
      </c>
      <c r="BR277" s="63" t="e">
        <f t="shared" si="115"/>
        <v>#DIV/0!</v>
      </c>
      <c r="BS277" s="62">
        <v>0</v>
      </c>
      <c r="BT277" s="62">
        <v>0</v>
      </c>
      <c r="BU277" s="62">
        <v>0</v>
      </c>
      <c r="BV277" s="62">
        <v>0</v>
      </c>
      <c r="BW277" s="62">
        <v>0</v>
      </c>
      <c r="BX277" s="63" t="e">
        <f t="shared" si="116"/>
        <v>#DIV/0!</v>
      </c>
      <c r="BY277" s="62">
        <v>0</v>
      </c>
      <c r="BZ277" s="62">
        <v>0</v>
      </c>
      <c r="CA277" s="62">
        <v>0</v>
      </c>
      <c r="CB277" s="62">
        <v>0</v>
      </c>
      <c r="CC277" s="62">
        <v>0</v>
      </c>
      <c r="CD277" s="63" t="e">
        <f t="shared" si="117"/>
        <v>#DIV/0!</v>
      </c>
      <c r="CE277" s="62">
        <v>0</v>
      </c>
      <c r="CF277" s="62">
        <v>0</v>
      </c>
      <c r="CG277" s="62">
        <v>0</v>
      </c>
      <c r="CH277" s="62">
        <v>0</v>
      </c>
      <c r="CI277" s="62">
        <v>0</v>
      </c>
      <c r="CJ277" s="63" t="e">
        <f t="shared" si="118"/>
        <v>#DIV/0!</v>
      </c>
      <c r="CK277" s="62">
        <v>0</v>
      </c>
      <c r="CL277" s="62">
        <v>0</v>
      </c>
      <c r="CM277" s="62">
        <v>0</v>
      </c>
      <c r="CN277" s="62">
        <v>0</v>
      </c>
      <c r="CO277" s="62">
        <v>0</v>
      </c>
      <c r="CP277" s="63" t="e">
        <f t="shared" si="119"/>
        <v>#DIV/0!</v>
      </c>
      <c r="CQ277" s="62">
        <v>0</v>
      </c>
      <c r="CR277" s="62">
        <v>0</v>
      </c>
      <c r="CS277" s="62">
        <v>0</v>
      </c>
      <c r="CT277" s="62">
        <v>0</v>
      </c>
      <c r="CU277" s="62">
        <v>0</v>
      </c>
      <c r="CV277" s="63" t="e">
        <f t="shared" si="120"/>
        <v>#DIV/0!</v>
      </c>
      <c r="CW277" s="62">
        <v>0</v>
      </c>
      <c r="CX277" s="62">
        <v>0</v>
      </c>
      <c r="CY277" s="62">
        <v>0</v>
      </c>
      <c r="CZ277" s="62">
        <v>0</v>
      </c>
      <c r="DA277" s="62">
        <v>0</v>
      </c>
      <c r="DB277" s="63" t="e">
        <f t="shared" si="121"/>
        <v>#DIV/0!</v>
      </c>
      <c r="DC277" s="62">
        <v>0</v>
      </c>
      <c r="DD277" s="62">
        <v>0</v>
      </c>
    </row>
    <row r="278" spans="1:108" ht="26.45" customHeight="1" x14ac:dyDescent="0.2">
      <c r="A278" s="49">
        <v>345</v>
      </c>
      <c r="B278" s="66" t="s">
        <v>588</v>
      </c>
      <c r="C278" s="85">
        <f t="shared" si="98"/>
        <v>185</v>
      </c>
      <c r="D278" s="67" t="s">
        <v>589</v>
      </c>
      <c r="E278" s="68"/>
      <c r="F278" s="69">
        <v>0</v>
      </c>
      <c r="G278" s="70">
        <v>0</v>
      </c>
      <c r="H278" s="71" t="e">
        <f t="shared" si="99"/>
        <v>#DIV/0!</v>
      </c>
      <c r="I278" s="69">
        <v>0</v>
      </c>
      <c r="J278" s="70">
        <v>0</v>
      </c>
      <c r="K278" s="71" t="e">
        <f t="shared" si="100"/>
        <v>#DIV/0!</v>
      </c>
      <c r="L278" s="69">
        <v>0</v>
      </c>
      <c r="M278" s="70">
        <v>0</v>
      </c>
      <c r="N278" s="71" t="e">
        <f t="shared" si="101"/>
        <v>#DIV/0!</v>
      </c>
      <c r="O278" s="69">
        <v>0</v>
      </c>
      <c r="P278" s="70">
        <v>0</v>
      </c>
      <c r="Q278" s="71" t="e">
        <f t="shared" si="102"/>
        <v>#DIV/0!</v>
      </c>
      <c r="R278" s="69">
        <v>0</v>
      </c>
      <c r="S278" s="70">
        <v>0</v>
      </c>
      <c r="T278" s="71" t="e">
        <f t="shared" si="103"/>
        <v>#DIV/0!</v>
      </c>
      <c r="U278" s="69">
        <v>0</v>
      </c>
      <c r="V278" s="70">
        <v>0</v>
      </c>
      <c r="W278" s="71" t="e">
        <f t="shared" si="104"/>
        <v>#DIV/0!</v>
      </c>
      <c r="X278" s="69">
        <v>0</v>
      </c>
      <c r="Y278" s="70">
        <v>0</v>
      </c>
      <c r="Z278" s="71" t="e">
        <f t="shared" si="105"/>
        <v>#DIV/0!</v>
      </c>
      <c r="AA278" s="69">
        <v>0</v>
      </c>
      <c r="AB278" s="70">
        <v>0</v>
      </c>
      <c r="AC278" s="71" t="e">
        <f t="shared" si="106"/>
        <v>#DIV/0!</v>
      </c>
      <c r="AD278" s="69">
        <v>0</v>
      </c>
      <c r="AE278" s="70">
        <v>0</v>
      </c>
      <c r="AF278" s="71" t="e">
        <f t="shared" si="107"/>
        <v>#DIV/0!</v>
      </c>
      <c r="AG278" s="69">
        <v>0</v>
      </c>
      <c r="AH278" s="70">
        <v>0</v>
      </c>
      <c r="AI278" s="71" t="e">
        <f t="shared" si="108"/>
        <v>#DIV/0!</v>
      </c>
      <c r="AJ278" s="69">
        <v>0</v>
      </c>
      <c r="AK278" s="70">
        <v>0</v>
      </c>
      <c r="AL278" s="71" t="e">
        <f t="shared" si="109"/>
        <v>#DIV/0!</v>
      </c>
      <c r="AM278" s="57">
        <v>0</v>
      </c>
      <c r="AN278" s="58"/>
      <c r="AO278" s="64">
        <f t="shared" si="110"/>
        <v>0</v>
      </c>
      <c r="AP278" s="65">
        <f t="shared" si="110"/>
        <v>0</v>
      </c>
      <c r="AR278" s="62">
        <v>0</v>
      </c>
      <c r="AS278" s="62">
        <v>0</v>
      </c>
      <c r="AT278" s="63" t="e">
        <f t="shared" si="111"/>
        <v>#DIV/0!</v>
      </c>
      <c r="AU278" s="62">
        <v>0</v>
      </c>
      <c r="AV278" s="62">
        <v>0</v>
      </c>
      <c r="AW278" s="62">
        <v>0</v>
      </c>
      <c r="AX278" s="62">
        <v>0</v>
      </c>
      <c r="AY278" s="62">
        <v>0</v>
      </c>
      <c r="AZ278" s="63" t="e">
        <f t="shared" si="112"/>
        <v>#DIV/0!</v>
      </c>
      <c r="BA278" s="62">
        <v>0</v>
      </c>
      <c r="BB278" s="62">
        <v>0</v>
      </c>
      <c r="BC278" s="62">
        <v>0</v>
      </c>
      <c r="BD278" s="62">
        <v>0</v>
      </c>
      <c r="BE278" s="62">
        <v>0</v>
      </c>
      <c r="BF278" s="63" t="e">
        <f t="shared" si="113"/>
        <v>#DIV/0!</v>
      </c>
      <c r="BG278" s="62">
        <v>0</v>
      </c>
      <c r="BH278" s="62">
        <v>0</v>
      </c>
      <c r="BI278" s="62">
        <v>0</v>
      </c>
      <c r="BJ278" s="62">
        <v>0</v>
      </c>
      <c r="BK278" s="62">
        <v>0</v>
      </c>
      <c r="BL278" s="63" t="e">
        <f t="shared" si="114"/>
        <v>#DIV/0!</v>
      </c>
      <c r="BM278" s="62">
        <v>0</v>
      </c>
      <c r="BN278" s="62">
        <v>0</v>
      </c>
      <c r="BO278" s="62">
        <v>0</v>
      </c>
      <c r="BP278" s="62">
        <v>0</v>
      </c>
      <c r="BQ278" s="62">
        <v>0</v>
      </c>
      <c r="BR278" s="63" t="e">
        <f t="shared" si="115"/>
        <v>#DIV/0!</v>
      </c>
      <c r="BS278" s="62">
        <v>0</v>
      </c>
      <c r="BT278" s="62">
        <v>0</v>
      </c>
      <c r="BU278" s="62">
        <v>0</v>
      </c>
      <c r="BV278" s="62">
        <v>0</v>
      </c>
      <c r="BW278" s="62">
        <v>0</v>
      </c>
      <c r="BX278" s="63" t="e">
        <f t="shared" si="116"/>
        <v>#DIV/0!</v>
      </c>
      <c r="BY278" s="62">
        <v>0</v>
      </c>
      <c r="BZ278" s="62">
        <v>0</v>
      </c>
      <c r="CA278" s="62">
        <v>0</v>
      </c>
      <c r="CB278" s="62">
        <v>0</v>
      </c>
      <c r="CC278" s="62">
        <v>0</v>
      </c>
      <c r="CD278" s="63" t="e">
        <f t="shared" si="117"/>
        <v>#DIV/0!</v>
      </c>
      <c r="CE278" s="62">
        <v>0</v>
      </c>
      <c r="CF278" s="62">
        <v>0</v>
      </c>
      <c r="CG278" s="62">
        <v>0</v>
      </c>
      <c r="CH278" s="62">
        <v>0</v>
      </c>
      <c r="CI278" s="62">
        <v>0</v>
      </c>
      <c r="CJ278" s="63" t="e">
        <f t="shared" si="118"/>
        <v>#DIV/0!</v>
      </c>
      <c r="CK278" s="62">
        <v>0</v>
      </c>
      <c r="CL278" s="62">
        <v>0</v>
      </c>
      <c r="CM278" s="62">
        <v>0</v>
      </c>
      <c r="CN278" s="62">
        <v>0</v>
      </c>
      <c r="CO278" s="62">
        <v>0</v>
      </c>
      <c r="CP278" s="63" t="e">
        <f t="shared" si="119"/>
        <v>#DIV/0!</v>
      </c>
      <c r="CQ278" s="62">
        <v>0</v>
      </c>
      <c r="CR278" s="62">
        <v>0</v>
      </c>
      <c r="CS278" s="62">
        <v>0</v>
      </c>
      <c r="CT278" s="62">
        <v>0</v>
      </c>
      <c r="CU278" s="62">
        <v>0</v>
      </c>
      <c r="CV278" s="63" t="e">
        <f t="shared" si="120"/>
        <v>#DIV/0!</v>
      </c>
      <c r="CW278" s="62">
        <v>0</v>
      </c>
      <c r="CX278" s="62">
        <v>0</v>
      </c>
      <c r="CY278" s="62">
        <v>0</v>
      </c>
      <c r="CZ278" s="62">
        <v>0</v>
      </c>
      <c r="DA278" s="62">
        <v>0</v>
      </c>
      <c r="DB278" s="63" t="e">
        <f t="shared" si="121"/>
        <v>#DIV/0!</v>
      </c>
      <c r="DC278" s="62">
        <v>0</v>
      </c>
      <c r="DD278" s="62">
        <v>0</v>
      </c>
    </row>
    <row r="279" spans="1:108" ht="26.45" customHeight="1" x14ac:dyDescent="0.2">
      <c r="A279" s="49">
        <v>0</v>
      </c>
      <c r="B279" s="66" t="s">
        <v>590</v>
      </c>
      <c r="C279" s="85">
        <f t="shared" si="98"/>
        <v>186</v>
      </c>
      <c r="D279" s="67" t="s">
        <v>591</v>
      </c>
      <c r="E279" s="68"/>
      <c r="F279" s="69">
        <v>0</v>
      </c>
      <c r="G279" s="70">
        <v>0</v>
      </c>
      <c r="H279" s="71" t="e">
        <f t="shared" si="99"/>
        <v>#DIV/0!</v>
      </c>
      <c r="I279" s="69">
        <v>0</v>
      </c>
      <c r="J279" s="70">
        <v>0</v>
      </c>
      <c r="K279" s="71" t="e">
        <f t="shared" si="100"/>
        <v>#DIV/0!</v>
      </c>
      <c r="L279" s="69">
        <v>0</v>
      </c>
      <c r="M279" s="70">
        <v>0</v>
      </c>
      <c r="N279" s="71" t="e">
        <f t="shared" si="101"/>
        <v>#DIV/0!</v>
      </c>
      <c r="O279" s="69">
        <v>0</v>
      </c>
      <c r="P279" s="70">
        <v>0</v>
      </c>
      <c r="Q279" s="71" t="e">
        <f t="shared" si="102"/>
        <v>#DIV/0!</v>
      </c>
      <c r="R279" s="69">
        <v>0</v>
      </c>
      <c r="S279" s="70">
        <v>0</v>
      </c>
      <c r="T279" s="71" t="e">
        <f t="shared" si="103"/>
        <v>#DIV/0!</v>
      </c>
      <c r="U279" s="69">
        <v>0</v>
      </c>
      <c r="V279" s="70">
        <v>0</v>
      </c>
      <c r="W279" s="71" t="e">
        <f t="shared" si="104"/>
        <v>#DIV/0!</v>
      </c>
      <c r="X279" s="69">
        <v>0</v>
      </c>
      <c r="Y279" s="70">
        <v>0</v>
      </c>
      <c r="Z279" s="71" t="e">
        <f t="shared" si="105"/>
        <v>#DIV/0!</v>
      </c>
      <c r="AA279" s="69">
        <v>0</v>
      </c>
      <c r="AB279" s="70">
        <v>0</v>
      </c>
      <c r="AC279" s="71" t="e">
        <f t="shared" si="106"/>
        <v>#DIV/0!</v>
      </c>
      <c r="AD279" s="69">
        <v>0</v>
      </c>
      <c r="AE279" s="70">
        <v>0</v>
      </c>
      <c r="AF279" s="71" t="e">
        <f t="shared" si="107"/>
        <v>#DIV/0!</v>
      </c>
      <c r="AG279" s="69">
        <v>0</v>
      </c>
      <c r="AH279" s="70">
        <v>0</v>
      </c>
      <c r="AI279" s="71" t="e">
        <f t="shared" si="108"/>
        <v>#DIV/0!</v>
      </c>
      <c r="AJ279" s="69">
        <v>0</v>
      </c>
      <c r="AK279" s="70">
        <v>0</v>
      </c>
      <c r="AL279" s="71" t="e">
        <f t="shared" si="109"/>
        <v>#DIV/0!</v>
      </c>
      <c r="AM279" s="57">
        <v>0</v>
      </c>
      <c r="AN279" s="58"/>
      <c r="AO279" s="64">
        <f t="shared" si="110"/>
        <v>0</v>
      </c>
      <c r="AP279" s="65">
        <f t="shared" si="110"/>
        <v>0</v>
      </c>
      <c r="AR279" s="62">
        <v>0</v>
      </c>
      <c r="AS279" s="62">
        <v>0</v>
      </c>
      <c r="AT279" s="63" t="e">
        <f t="shared" si="111"/>
        <v>#DIV/0!</v>
      </c>
      <c r="AU279" s="62">
        <v>0</v>
      </c>
      <c r="AV279" s="62">
        <v>0</v>
      </c>
      <c r="AW279" s="62">
        <v>0</v>
      </c>
      <c r="AX279" s="62">
        <v>0</v>
      </c>
      <c r="AY279" s="62">
        <v>0</v>
      </c>
      <c r="AZ279" s="63" t="e">
        <f t="shared" si="112"/>
        <v>#DIV/0!</v>
      </c>
      <c r="BA279" s="62">
        <v>0</v>
      </c>
      <c r="BB279" s="62">
        <v>0</v>
      </c>
      <c r="BC279" s="62">
        <v>0</v>
      </c>
      <c r="BD279" s="62">
        <v>0</v>
      </c>
      <c r="BE279" s="62">
        <v>0</v>
      </c>
      <c r="BF279" s="63" t="e">
        <f t="shared" si="113"/>
        <v>#DIV/0!</v>
      </c>
      <c r="BG279" s="62">
        <v>0</v>
      </c>
      <c r="BH279" s="62">
        <v>0</v>
      </c>
      <c r="BI279" s="62">
        <v>0</v>
      </c>
      <c r="BJ279" s="62">
        <v>0</v>
      </c>
      <c r="BK279" s="62">
        <v>0</v>
      </c>
      <c r="BL279" s="63" t="e">
        <f t="shared" si="114"/>
        <v>#DIV/0!</v>
      </c>
      <c r="BM279" s="62">
        <v>0</v>
      </c>
      <c r="BN279" s="62">
        <v>0</v>
      </c>
      <c r="BO279" s="62">
        <v>0</v>
      </c>
      <c r="BP279" s="62">
        <v>0</v>
      </c>
      <c r="BQ279" s="62">
        <v>0</v>
      </c>
      <c r="BR279" s="63" t="e">
        <f t="shared" si="115"/>
        <v>#DIV/0!</v>
      </c>
      <c r="BS279" s="62">
        <v>0</v>
      </c>
      <c r="BT279" s="62">
        <v>0</v>
      </c>
      <c r="BU279" s="62">
        <v>0</v>
      </c>
      <c r="BV279" s="62">
        <v>0</v>
      </c>
      <c r="BW279" s="62">
        <v>0</v>
      </c>
      <c r="BX279" s="63" t="e">
        <f t="shared" si="116"/>
        <v>#DIV/0!</v>
      </c>
      <c r="BY279" s="62">
        <v>0</v>
      </c>
      <c r="BZ279" s="62">
        <v>0</v>
      </c>
      <c r="CA279" s="62">
        <v>0</v>
      </c>
      <c r="CB279" s="62">
        <v>0</v>
      </c>
      <c r="CC279" s="62">
        <v>0</v>
      </c>
      <c r="CD279" s="63" t="e">
        <f t="shared" si="117"/>
        <v>#DIV/0!</v>
      </c>
      <c r="CE279" s="62">
        <v>0</v>
      </c>
      <c r="CF279" s="62">
        <v>0</v>
      </c>
      <c r="CG279" s="62">
        <v>0</v>
      </c>
      <c r="CH279" s="62">
        <v>0</v>
      </c>
      <c r="CI279" s="62">
        <v>0</v>
      </c>
      <c r="CJ279" s="63" t="e">
        <f t="shared" si="118"/>
        <v>#DIV/0!</v>
      </c>
      <c r="CK279" s="62">
        <v>0</v>
      </c>
      <c r="CL279" s="62">
        <v>0</v>
      </c>
      <c r="CM279" s="62">
        <v>0</v>
      </c>
      <c r="CN279" s="62">
        <v>0</v>
      </c>
      <c r="CO279" s="62">
        <v>0</v>
      </c>
      <c r="CP279" s="63" t="e">
        <f t="shared" si="119"/>
        <v>#DIV/0!</v>
      </c>
      <c r="CQ279" s="62">
        <v>0</v>
      </c>
      <c r="CR279" s="62">
        <v>0</v>
      </c>
      <c r="CS279" s="62">
        <v>0</v>
      </c>
      <c r="CT279" s="62">
        <v>0</v>
      </c>
      <c r="CU279" s="62">
        <v>0</v>
      </c>
      <c r="CV279" s="63" t="e">
        <f t="shared" si="120"/>
        <v>#DIV/0!</v>
      </c>
      <c r="CW279" s="62">
        <v>0</v>
      </c>
      <c r="CX279" s="62">
        <v>0</v>
      </c>
      <c r="CY279" s="62">
        <v>0</v>
      </c>
      <c r="CZ279" s="62">
        <v>0</v>
      </c>
      <c r="DA279" s="62">
        <v>0</v>
      </c>
      <c r="DB279" s="63" t="e">
        <f t="shared" si="121"/>
        <v>#DIV/0!</v>
      </c>
      <c r="DC279" s="62">
        <v>0</v>
      </c>
      <c r="DD279" s="62">
        <v>0</v>
      </c>
    </row>
    <row r="280" spans="1:108" ht="26.45" customHeight="1" x14ac:dyDescent="0.2">
      <c r="A280" s="49">
        <v>0</v>
      </c>
      <c r="B280" s="66" t="s">
        <v>592</v>
      </c>
      <c r="C280" s="85">
        <f t="shared" si="98"/>
        <v>187</v>
      </c>
      <c r="D280" s="67" t="s">
        <v>593</v>
      </c>
      <c r="E280" s="68"/>
      <c r="F280" s="69">
        <v>0</v>
      </c>
      <c r="G280" s="70">
        <v>0</v>
      </c>
      <c r="H280" s="71" t="e">
        <f t="shared" si="99"/>
        <v>#DIV/0!</v>
      </c>
      <c r="I280" s="69">
        <v>0</v>
      </c>
      <c r="J280" s="70">
        <v>0</v>
      </c>
      <c r="K280" s="71" t="e">
        <f t="shared" si="100"/>
        <v>#DIV/0!</v>
      </c>
      <c r="L280" s="69">
        <v>0</v>
      </c>
      <c r="M280" s="70">
        <v>0</v>
      </c>
      <c r="N280" s="71" t="e">
        <f t="shared" si="101"/>
        <v>#DIV/0!</v>
      </c>
      <c r="O280" s="69">
        <v>0</v>
      </c>
      <c r="P280" s="70">
        <v>0</v>
      </c>
      <c r="Q280" s="71" t="e">
        <f t="shared" si="102"/>
        <v>#DIV/0!</v>
      </c>
      <c r="R280" s="69">
        <v>0</v>
      </c>
      <c r="S280" s="70">
        <v>0</v>
      </c>
      <c r="T280" s="71" t="e">
        <f t="shared" si="103"/>
        <v>#DIV/0!</v>
      </c>
      <c r="U280" s="69">
        <v>0</v>
      </c>
      <c r="V280" s="70">
        <v>0</v>
      </c>
      <c r="W280" s="71" t="e">
        <f t="shared" si="104"/>
        <v>#DIV/0!</v>
      </c>
      <c r="X280" s="69">
        <v>0</v>
      </c>
      <c r="Y280" s="70">
        <v>0</v>
      </c>
      <c r="Z280" s="71" t="e">
        <f t="shared" si="105"/>
        <v>#DIV/0!</v>
      </c>
      <c r="AA280" s="69">
        <v>0</v>
      </c>
      <c r="AB280" s="70">
        <v>0</v>
      </c>
      <c r="AC280" s="71" t="e">
        <f t="shared" si="106"/>
        <v>#DIV/0!</v>
      </c>
      <c r="AD280" s="69">
        <v>0</v>
      </c>
      <c r="AE280" s="70">
        <v>0</v>
      </c>
      <c r="AF280" s="71" t="e">
        <f t="shared" si="107"/>
        <v>#DIV/0!</v>
      </c>
      <c r="AG280" s="69">
        <v>0</v>
      </c>
      <c r="AH280" s="70">
        <v>0</v>
      </c>
      <c r="AI280" s="71" t="e">
        <f t="shared" si="108"/>
        <v>#DIV/0!</v>
      </c>
      <c r="AJ280" s="69">
        <v>0</v>
      </c>
      <c r="AK280" s="70">
        <v>0</v>
      </c>
      <c r="AL280" s="71" t="e">
        <f t="shared" si="109"/>
        <v>#DIV/0!</v>
      </c>
      <c r="AM280" s="57">
        <v>0</v>
      </c>
      <c r="AN280" s="58"/>
      <c r="AO280" s="64">
        <f t="shared" si="110"/>
        <v>0</v>
      </c>
      <c r="AP280" s="65">
        <f t="shared" si="110"/>
        <v>0</v>
      </c>
      <c r="AR280" s="62">
        <v>0</v>
      </c>
      <c r="AS280" s="62">
        <v>0</v>
      </c>
      <c r="AT280" s="63" t="e">
        <f t="shared" si="111"/>
        <v>#DIV/0!</v>
      </c>
      <c r="AU280" s="62">
        <v>0</v>
      </c>
      <c r="AV280" s="62">
        <v>0</v>
      </c>
      <c r="AW280" s="62">
        <v>0</v>
      </c>
      <c r="AX280" s="62">
        <v>200</v>
      </c>
      <c r="AY280" s="62">
        <v>0</v>
      </c>
      <c r="AZ280" s="63" t="e">
        <f t="shared" si="112"/>
        <v>#DIV/0!</v>
      </c>
      <c r="BA280" s="62">
        <v>0</v>
      </c>
      <c r="BB280" s="62">
        <v>0</v>
      </c>
      <c r="BC280" s="62">
        <v>0</v>
      </c>
      <c r="BD280" s="62">
        <v>0</v>
      </c>
      <c r="BE280" s="62">
        <v>0</v>
      </c>
      <c r="BF280" s="63" t="e">
        <f t="shared" si="113"/>
        <v>#DIV/0!</v>
      </c>
      <c r="BG280" s="62">
        <v>0</v>
      </c>
      <c r="BH280" s="62">
        <v>0</v>
      </c>
      <c r="BI280" s="62">
        <v>0</v>
      </c>
      <c r="BJ280" s="62">
        <v>0</v>
      </c>
      <c r="BK280" s="62">
        <v>0</v>
      </c>
      <c r="BL280" s="63" t="e">
        <f t="shared" si="114"/>
        <v>#DIV/0!</v>
      </c>
      <c r="BM280" s="62">
        <v>0</v>
      </c>
      <c r="BN280" s="62">
        <v>0</v>
      </c>
      <c r="BO280" s="62">
        <v>0</v>
      </c>
      <c r="BP280" s="62">
        <v>0</v>
      </c>
      <c r="BQ280" s="62">
        <v>0</v>
      </c>
      <c r="BR280" s="63" t="e">
        <f t="shared" si="115"/>
        <v>#DIV/0!</v>
      </c>
      <c r="BS280" s="62">
        <v>0</v>
      </c>
      <c r="BT280" s="62">
        <v>0</v>
      </c>
      <c r="BU280" s="62">
        <v>0</v>
      </c>
      <c r="BV280" s="62">
        <v>0</v>
      </c>
      <c r="BW280" s="62">
        <v>0</v>
      </c>
      <c r="BX280" s="63" t="e">
        <f t="shared" si="116"/>
        <v>#DIV/0!</v>
      </c>
      <c r="BY280" s="62">
        <v>0</v>
      </c>
      <c r="BZ280" s="62">
        <v>0</v>
      </c>
      <c r="CA280" s="62">
        <v>0</v>
      </c>
      <c r="CB280" s="62">
        <v>0</v>
      </c>
      <c r="CC280" s="62">
        <v>0</v>
      </c>
      <c r="CD280" s="63" t="e">
        <f t="shared" si="117"/>
        <v>#DIV/0!</v>
      </c>
      <c r="CE280" s="62">
        <v>0</v>
      </c>
      <c r="CF280" s="62">
        <v>0</v>
      </c>
      <c r="CG280" s="62">
        <v>0</v>
      </c>
      <c r="CH280" s="62">
        <v>0</v>
      </c>
      <c r="CI280" s="62">
        <v>0</v>
      </c>
      <c r="CJ280" s="63" t="e">
        <f t="shared" si="118"/>
        <v>#DIV/0!</v>
      </c>
      <c r="CK280" s="62">
        <v>0</v>
      </c>
      <c r="CL280" s="62">
        <v>0</v>
      </c>
      <c r="CM280" s="62">
        <v>0</v>
      </c>
      <c r="CN280" s="62">
        <v>0</v>
      </c>
      <c r="CO280" s="62">
        <v>0</v>
      </c>
      <c r="CP280" s="63" t="e">
        <f t="shared" si="119"/>
        <v>#DIV/0!</v>
      </c>
      <c r="CQ280" s="62">
        <v>0</v>
      </c>
      <c r="CR280" s="62">
        <v>0</v>
      </c>
      <c r="CS280" s="62">
        <v>0</v>
      </c>
      <c r="CT280" s="62">
        <v>0</v>
      </c>
      <c r="CU280" s="62">
        <v>0</v>
      </c>
      <c r="CV280" s="63" t="e">
        <f t="shared" si="120"/>
        <v>#DIV/0!</v>
      </c>
      <c r="CW280" s="62">
        <v>0</v>
      </c>
      <c r="CX280" s="62">
        <v>0</v>
      </c>
      <c r="CY280" s="62">
        <v>0</v>
      </c>
      <c r="CZ280" s="62">
        <v>0</v>
      </c>
      <c r="DA280" s="62">
        <v>0</v>
      </c>
      <c r="DB280" s="63" t="e">
        <f t="shared" si="121"/>
        <v>#DIV/0!</v>
      </c>
      <c r="DC280" s="62">
        <v>0</v>
      </c>
      <c r="DD280" s="62">
        <v>0</v>
      </c>
    </row>
    <row r="281" spans="1:108" ht="26.45" customHeight="1" x14ac:dyDescent="0.2">
      <c r="A281" s="49">
        <v>0</v>
      </c>
      <c r="B281" s="66" t="s">
        <v>594</v>
      </c>
      <c r="C281" s="85">
        <f t="shared" si="98"/>
        <v>188</v>
      </c>
      <c r="D281" s="67" t="s">
        <v>595</v>
      </c>
      <c r="E281" s="68"/>
      <c r="F281" s="69">
        <v>0</v>
      </c>
      <c r="G281" s="70">
        <v>0</v>
      </c>
      <c r="H281" s="71" t="e">
        <f t="shared" si="99"/>
        <v>#DIV/0!</v>
      </c>
      <c r="I281" s="69">
        <v>0</v>
      </c>
      <c r="J281" s="70">
        <v>0</v>
      </c>
      <c r="K281" s="71" t="e">
        <f t="shared" si="100"/>
        <v>#DIV/0!</v>
      </c>
      <c r="L281" s="69">
        <v>0</v>
      </c>
      <c r="M281" s="70">
        <v>0</v>
      </c>
      <c r="N281" s="71" t="e">
        <f t="shared" si="101"/>
        <v>#DIV/0!</v>
      </c>
      <c r="O281" s="69">
        <v>0</v>
      </c>
      <c r="P281" s="70">
        <v>0</v>
      </c>
      <c r="Q281" s="71" t="e">
        <f t="shared" si="102"/>
        <v>#DIV/0!</v>
      </c>
      <c r="R281" s="69">
        <v>0</v>
      </c>
      <c r="S281" s="70">
        <v>0</v>
      </c>
      <c r="T281" s="71" t="e">
        <f t="shared" si="103"/>
        <v>#DIV/0!</v>
      </c>
      <c r="U281" s="69">
        <v>0</v>
      </c>
      <c r="V281" s="70">
        <v>0</v>
      </c>
      <c r="W281" s="71" t="e">
        <f t="shared" si="104"/>
        <v>#DIV/0!</v>
      </c>
      <c r="X281" s="69">
        <v>0</v>
      </c>
      <c r="Y281" s="70">
        <v>0</v>
      </c>
      <c r="Z281" s="71" t="e">
        <f t="shared" si="105"/>
        <v>#DIV/0!</v>
      </c>
      <c r="AA281" s="69">
        <v>0</v>
      </c>
      <c r="AB281" s="70">
        <v>0</v>
      </c>
      <c r="AC281" s="71" t="e">
        <f t="shared" si="106"/>
        <v>#DIV/0!</v>
      </c>
      <c r="AD281" s="69">
        <v>0</v>
      </c>
      <c r="AE281" s="70">
        <v>0</v>
      </c>
      <c r="AF281" s="71" t="e">
        <f t="shared" si="107"/>
        <v>#DIV/0!</v>
      </c>
      <c r="AG281" s="69">
        <v>0</v>
      </c>
      <c r="AH281" s="70">
        <v>0</v>
      </c>
      <c r="AI281" s="71" t="e">
        <f t="shared" si="108"/>
        <v>#DIV/0!</v>
      </c>
      <c r="AJ281" s="69">
        <v>0</v>
      </c>
      <c r="AK281" s="70">
        <v>0</v>
      </c>
      <c r="AL281" s="71" t="e">
        <f t="shared" si="109"/>
        <v>#DIV/0!</v>
      </c>
      <c r="AM281" s="57">
        <v>0</v>
      </c>
      <c r="AN281" s="58"/>
      <c r="AO281" s="64">
        <f t="shared" si="110"/>
        <v>0</v>
      </c>
      <c r="AP281" s="65">
        <f t="shared" si="110"/>
        <v>0</v>
      </c>
      <c r="AR281" s="62">
        <v>0</v>
      </c>
      <c r="AS281" s="62">
        <v>0</v>
      </c>
      <c r="AT281" s="63" t="e">
        <f t="shared" si="111"/>
        <v>#DIV/0!</v>
      </c>
      <c r="AU281" s="62">
        <v>0</v>
      </c>
      <c r="AV281" s="62">
        <v>0</v>
      </c>
      <c r="AW281" s="62">
        <v>0</v>
      </c>
      <c r="AX281" s="62">
        <v>0</v>
      </c>
      <c r="AY281" s="62">
        <v>0</v>
      </c>
      <c r="AZ281" s="63" t="e">
        <f t="shared" si="112"/>
        <v>#DIV/0!</v>
      </c>
      <c r="BA281" s="62">
        <v>0</v>
      </c>
      <c r="BB281" s="62">
        <v>0</v>
      </c>
      <c r="BC281" s="62">
        <v>0</v>
      </c>
      <c r="BD281" s="62">
        <v>0</v>
      </c>
      <c r="BE281" s="62">
        <v>0</v>
      </c>
      <c r="BF281" s="63" t="e">
        <f t="shared" si="113"/>
        <v>#DIV/0!</v>
      </c>
      <c r="BG281" s="62">
        <v>0</v>
      </c>
      <c r="BH281" s="62">
        <v>0</v>
      </c>
      <c r="BI281" s="62">
        <v>0</v>
      </c>
      <c r="BJ281" s="62">
        <v>0</v>
      </c>
      <c r="BK281" s="62">
        <v>0</v>
      </c>
      <c r="BL281" s="63" t="e">
        <f t="shared" si="114"/>
        <v>#DIV/0!</v>
      </c>
      <c r="BM281" s="62">
        <v>0</v>
      </c>
      <c r="BN281" s="62">
        <v>0</v>
      </c>
      <c r="BO281" s="62">
        <v>0</v>
      </c>
      <c r="BP281" s="62">
        <v>0</v>
      </c>
      <c r="BQ281" s="62">
        <v>0</v>
      </c>
      <c r="BR281" s="63" t="e">
        <f t="shared" si="115"/>
        <v>#DIV/0!</v>
      </c>
      <c r="BS281" s="62">
        <v>0</v>
      </c>
      <c r="BT281" s="62">
        <v>0</v>
      </c>
      <c r="BU281" s="62">
        <v>0</v>
      </c>
      <c r="BV281" s="62">
        <v>0</v>
      </c>
      <c r="BW281" s="62">
        <v>0</v>
      </c>
      <c r="BX281" s="63" t="e">
        <f t="shared" si="116"/>
        <v>#DIV/0!</v>
      </c>
      <c r="BY281" s="62">
        <v>0</v>
      </c>
      <c r="BZ281" s="62">
        <v>0</v>
      </c>
      <c r="CA281" s="62">
        <v>0</v>
      </c>
      <c r="CB281" s="62">
        <v>0</v>
      </c>
      <c r="CC281" s="62">
        <v>0</v>
      </c>
      <c r="CD281" s="63" t="e">
        <f t="shared" si="117"/>
        <v>#DIV/0!</v>
      </c>
      <c r="CE281" s="62">
        <v>0</v>
      </c>
      <c r="CF281" s="62">
        <v>0</v>
      </c>
      <c r="CG281" s="62">
        <v>0</v>
      </c>
      <c r="CH281" s="62">
        <v>0</v>
      </c>
      <c r="CI281" s="62">
        <v>0</v>
      </c>
      <c r="CJ281" s="63" t="e">
        <f t="shared" si="118"/>
        <v>#DIV/0!</v>
      </c>
      <c r="CK281" s="62">
        <v>0</v>
      </c>
      <c r="CL281" s="62">
        <v>0</v>
      </c>
      <c r="CM281" s="62">
        <v>0</v>
      </c>
      <c r="CN281" s="62">
        <v>0</v>
      </c>
      <c r="CO281" s="62">
        <v>0</v>
      </c>
      <c r="CP281" s="63" t="e">
        <f t="shared" si="119"/>
        <v>#DIV/0!</v>
      </c>
      <c r="CQ281" s="62">
        <v>0</v>
      </c>
      <c r="CR281" s="62">
        <v>0</v>
      </c>
      <c r="CS281" s="62">
        <v>0</v>
      </c>
      <c r="CT281" s="62">
        <v>0</v>
      </c>
      <c r="CU281" s="62">
        <v>0</v>
      </c>
      <c r="CV281" s="63" t="e">
        <f t="shared" si="120"/>
        <v>#DIV/0!</v>
      </c>
      <c r="CW281" s="62">
        <v>0</v>
      </c>
      <c r="CX281" s="62">
        <v>0</v>
      </c>
      <c r="CY281" s="62">
        <v>0</v>
      </c>
      <c r="CZ281" s="62">
        <v>0</v>
      </c>
      <c r="DA281" s="62">
        <v>0</v>
      </c>
      <c r="DB281" s="63" t="e">
        <f t="shared" si="121"/>
        <v>#DIV/0!</v>
      </c>
      <c r="DC281" s="62">
        <v>0</v>
      </c>
      <c r="DD281" s="62">
        <v>0</v>
      </c>
    </row>
    <row r="282" spans="1:108" ht="26.45" customHeight="1" x14ac:dyDescent="0.2">
      <c r="A282" s="49">
        <v>31.2</v>
      </c>
      <c r="B282" s="66" t="s">
        <v>596</v>
      </c>
      <c r="C282" s="85">
        <f t="shared" si="98"/>
        <v>189</v>
      </c>
      <c r="D282" s="67" t="s">
        <v>597</v>
      </c>
      <c r="E282" s="68" t="s">
        <v>25</v>
      </c>
      <c r="F282" s="69">
        <v>-9.5</v>
      </c>
      <c r="G282" s="70">
        <v>0</v>
      </c>
      <c r="H282" s="71" t="e">
        <f t="shared" si="99"/>
        <v>#DIV/0!</v>
      </c>
      <c r="I282" s="69">
        <v>-2</v>
      </c>
      <c r="J282" s="70">
        <v>0</v>
      </c>
      <c r="K282" s="71" t="e">
        <f t="shared" si="100"/>
        <v>#DIV/0!</v>
      </c>
      <c r="L282" s="69">
        <v>-9</v>
      </c>
      <c r="M282" s="70">
        <v>0</v>
      </c>
      <c r="N282" s="71" t="e">
        <f t="shared" si="101"/>
        <v>#DIV/0!</v>
      </c>
      <c r="O282" s="69">
        <v>-1</v>
      </c>
      <c r="P282" s="70">
        <v>0</v>
      </c>
      <c r="Q282" s="71" t="e">
        <f t="shared" si="102"/>
        <v>#DIV/0!</v>
      </c>
      <c r="R282" s="69">
        <v>-7</v>
      </c>
      <c r="S282" s="70">
        <v>0</v>
      </c>
      <c r="T282" s="71" t="e">
        <f t="shared" si="103"/>
        <v>#DIV/0!</v>
      </c>
      <c r="U282" s="69">
        <v>-8</v>
      </c>
      <c r="V282" s="70">
        <v>0</v>
      </c>
      <c r="W282" s="71" t="e">
        <f t="shared" si="104"/>
        <v>#DIV/0!</v>
      </c>
      <c r="X282" s="69">
        <v>-12.5</v>
      </c>
      <c r="Y282" s="70">
        <v>0</v>
      </c>
      <c r="Z282" s="71" t="e">
        <f t="shared" si="105"/>
        <v>#DIV/0!</v>
      </c>
      <c r="AA282" s="69">
        <v>-4</v>
      </c>
      <c r="AB282" s="70">
        <v>0</v>
      </c>
      <c r="AC282" s="71" t="e">
        <f t="shared" si="106"/>
        <v>#DIV/0!</v>
      </c>
      <c r="AD282" s="69">
        <v>-28</v>
      </c>
      <c r="AE282" s="70">
        <v>0</v>
      </c>
      <c r="AF282" s="71" t="e">
        <f t="shared" si="107"/>
        <v>#DIV/0!</v>
      </c>
      <c r="AG282" s="69">
        <v>0</v>
      </c>
      <c r="AH282" s="70">
        <v>0</v>
      </c>
      <c r="AI282" s="71" t="e">
        <f t="shared" si="108"/>
        <v>#DIV/0!</v>
      </c>
      <c r="AJ282" s="69">
        <v>-81</v>
      </c>
      <c r="AK282" s="70">
        <v>0</v>
      </c>
      <c r="AL282" s="71" t="e">
        <f t="shared" si="109"/>
        <v>#DIV/0!</v>
      </c>
      <c r="AM282" s="57">
        <v>0</v>
      </c>
      <c r="AN282" s="58"/>
      <c r="AO282" s="64">
        <f t="shared" si="110"/>
        <v>-81</v>
      </c>
      <c r="AP282" s="65">
        <f t="shared" si="110"/>
        <v>0</v>
      </c>
      <c r="AR282" s="62">
        <v>-256</v>
      </c>
      <c r="AS282" s="62">
        <v>0</v>
      </c>
      <c r="AT282" s="63" t="e">
        <f t="shared" si="111"/>
        <v>#DIV/0!</v>
      </c>
      <c r="AU282" s="62">
        <v>0</v>
      </c>
      <c r="AV282" s="62">
        <v>0</v>
      </c>
      <c r="AW282" s="62">
        <v>0</v>
      </c>
      <c r="AX282" s="62">
        <v>-224</v>
      </c>
      <c r="AY282" s="62">
        <v>0</v>
      </c>
      <c r="AZ282" s="63" t="e">
        <f t="shared" si="112"/>
        <v>#DIV/0!</v>
      </c>
      <c r="BA282" s="62">
        <v>0</v>
      </c>
      <c r="BB282" s="62">
        <v>0</v>
      </c>
      <c r="BC282" s="62">
        <v>0</v>
      </c>
      <c r="BD282" s="62">
        <v>-161.5</v>
      </c>
      <c r="BE282" s="62">
        <v>0</v>
      </c>
      <c r="BF282" s="63" t="e">
        <f t="shared" si="113"/>
        <v>#DIV/0!</v>
      </c>
      <c r="BG282" s="62">
        <v>0</v>
      </c>
      <c r="BH282" s="62">
        <v>0</v>
      </c>
      <c r="BI282" s="62">
        <v>0</v>
      </c>
      <c r="BJ282" s="62">
        <v>-163</v>
      </c>
      <c r="BK282" s="62">
        <v>0</v>
      </c>
      <c r="BL282" s="63" t="e">
        <f t="shared" si="114"/>
        <v>#DIV/0!</v>
      </c>
      <c r="BM282" s="62">
        <v>0</v>
      </c>
      <c r="BN282" s="62">
        <v>0</v>
      </c>
      <c r="BO282" s="62">
        <v>0</v>
      </c>
      <c r="BP282" s="62">
        <v>-161.5</v>
      </c>
      <c r="BQ282" s="62">
        <v>0</v>
      </c>
      <c r="BR282" s="63" t="e">
        <f t="shared" si="115"/>
        <v>#DIV/0!</v>
      </c>
      <c r="BS282" s="62">
        <v>0</v>
      </c>
      <c r="BT282" s="62">
        <v>0</v>
      </c>
      <c r="BU282" s="62">
        <v>0</v>
      </c>
      <c r="BV282" s="62">
        <v>-82.5</v>
      </c>
      <c r="BW282" s="62">
        <v>0</v>
      </c>
      <c r="BX282" s="63" t="e">
        <f t="shared" si="116"/>
        <v>#DIV/0!</v>
      </c>
      <c r="BY282" s="62">
        <v>0</v>
      </c>
      <c r="BZ282" s="62">
        <v>0</v>
      </c>
      <c r="CA282" s="62">
        <v>0</v>
      </c>
      <c r="CB282" s="62">
        <v>-111</v>
      </c>
      <c r="CC282" s="62">
        <v>0</v>
      </c>
      <c r="CD282" s="63" t="e">
        <f t="shared" si="117"/>
        <v>#DIV/0!</v>
      </c>
      <c r="CE282" s="62">
        <v>0</v>
      </c>
      <c r="CF282" s="62">
        <v>0</v>
      </c>
      <c r="CG282" s="62">
        <v>0</v>
      </c>
      <c r="CH282" s="62">
        <v>-72.5</v>
      </c>
      <c r="CI282" s="62">
        <v>0</v>
      </c>
      <c r="CJ282" s="63" t="e">
        <f t="shared" si="118"/>
        <v>#DIV/0!</v>
      </c>
      <c r="CK282" s="62">
        <v>0</v>
      </c>
      <c r="CL282" s="62">
        <v>0</v>
      </c>
      <c r="CM282" s="62">
        <v>0</v>
      </c>
      <c r="CN282" s="62">
        <v>-66.5</v>
      </c>
      <c r="CO282" s="62">
        <v>0</v>
      </c>
      <c r="CP282" s="63" t="e">
        <f t="shared" si="119"/>
        <v>#DIV/0!</v>
      </c>
      <c r="CQ282" s="62">
        <v>0</v>
      </c>
      <c r="CR282" s="62">
        <v>0</v>
      </c>
      <c r="CS282" s="62">
        <v>0</v>
      </c>
      <c r="CT282" s="62">
        <v>-60</v>
      </c>
      <c r="CU282" s="62">
        <v>0</v>
      </c>
      <c r="CV282" s="63" t="e">
        <f t="shared" si="120"/>
        <v>#DIV/0!</v>
      </c>
      <c r="CW282" s="62">
        <v>0</v>
      </c>
      <c r="CX282" s="62">
        <v>0</v>
      </c>
      <c r="CY282" s="62">
        <v>0</v>
      </c>
      <c r="CZ282" s="62">
        <v>-82.5</v>
      </c>
      <c r="DA282" s="62">
        <v>0</v>
      </c>
      <c r="DB282" s="63" t="e">
        <f t="shared" si="121"/>
        <v>#DIV/0!</v>
      </c>
      <c r="DC282" s="62">
        <v>0</v>
      </c>
      <c r="DD282" s="62">
        <v>0</v>
      </c>
    </row>
    <row r="283" spans="1:108" ht="26.45" customHeight="1" x14ac:dyDescent="0.2">
      <c r="A283" s="49">
        <v>17.5</v>
      </c>
      <c r="B283" s="66" t="s">
        <v>598</v>
      </c>
      <c r="C283" s="85">
        <f t="shared" si="98"/>
        <v>190</v>
      </c>
      <c r="D283" s="67" t="s">
        <v>599</v>
      </c>
      <c r="E283" s="68"/>
      <c r="F283" s="69">
        <v>0</v>
      </c>
      <c r="G283" s="70">
        <v>0</v>
      </c>
      <c r="H283" s="71" t="e">
        <f t="shared" si="99"/>
        <v>#DIV/0!</v>
      </c>
      <c r="I283" s="69">
        <v>0</v>
      </c>
      <c r="J283" s="70">
        <v>0</v>
      </c>
      <c r="K283" s="71" t="e">
        <f t="shared" si="100"/>
        <v>#DIV/0!</v>
      </c>
      <c r="L283" s="69">
        <v>0</v>
      </c>
      <c r="M283" s="70">
        <v>0</v>
      </c>
      <c r="N283" s="71" t="e">
        <f t="shared" si="101"/>
        <v>#DIV/0!</v>
      </c>
      <c r="O283" s="69">
        <v>0</v>
      </c>
      <c r="P283" s="70">
        <v>0</v>
      </c>
      <c r="Q283" s="71" t="e">
        <f t="shared" si="102"/>
        <v>#DIV/0!</v>
      </c>
      <c r="R283" s="69">
        <v>0</v>
      </c>
      <c r="S283" s="70">
        <v>0</v>
      </c>
      <c r="T283" s="71" t="e">
        <f t="shared" si="103"/>
        <v>#DIV/0!</v>
      </c>
      <c r="U283" s="69">
        <v>0</v>
      </c>
      <c r="V283" s="70">
        <v>0</v>
      </c>
      <c r="W283" s="71" t="e">
        <f t="shared" si="104"/>
        <v>#DIV/0!</v>
      </c>
      <c r="X283" s="69">
        <v>0</v>
      </c>
      <c r="Y283" s="70">
        <v>0</v>
      </c>
      <c r="Z283" s="71" t="e">
        <f t="shared" si="105"/>
        <v>#DIV/0!</v>
      </c>
      <c r="AA283" s="69">
        <v>0</v>
      </c>
      <c r="AB283" s="70">
        <v>0</v>
      </c>
      <c r="AC283" s="71" t="e">
        <f t="shared" si="106"/>
        <v>#DIV/0!</v>
      </c>
      <c r="AD283" s="69">
        <v>0</v>
      </c>
      <c r="AE283" s="70">
        <v>0</v>
      </c>
      <c r="AF283" s="71" t="e">
        <f t="shared" si="107"/>
        <v>#DIV/0!</v>
      </c>
      <c r="AG283" s="69">
        <v>0</v>
      </c>
      <c r="AH283" s="70">
        <v>0</v>
      </c>
      <c r="AI283" s="71" t="e">
        <f t="shared" si="108"/>
        <v>#DIV/0!</v>
      </c>
      <c r="AJ283" s="69">
        <v>0</v>
      </c>
      <c r="AK283" s="70">
        <v>0</v>
      </c>
      <c r="AL283" s="71" t="e">
        <f t="shared" si="109"/>
        <v>#DIV/0!</v>
      </c>
      <c r="AM283" s="57">
        <v>0</v>
      </c>
      <c r="AN283" s="58"/>
      <c r="AO283" s="64">
        <f t="shared" si="110"/>
        <v>0</v>
      </c>
      <c r="AP283" s="65">
        <f t="shared" si="110"/>
        <v>0</v>
      </c>
      <c r="AR283" s="62">
        <v>0</v>
      </c>
      <c r="AS283" s="62">
        <v>0</v>
      </c>
      <c r="AT283" s="63" t="e">
        <f t="shared" si="111"/>
        <v>#DIV/0!</v>
      </c>
      <c r="AU283" s="62">
        <v>0</v>
      </c>
      <c r="AV283" s="62">
        <v>0</v>
      </c>
      <c r="AW283" s="62">
        <v>0</v>
      </c>
      <c r="AX283" s="62">
        <v>0</v>
      </c>
      <c r="AY283" s="62">
        <v>0</v>
      </c>
      <c r="AZ283" s="63" t="e">
        <f t="shared" si="112"/>
        <v>#DIV/0!</v>
      </c>
      <c r="BA283" s="62">
        <v>0</v>
      </c>
      <c r="BB283" s="62">
        <v>0</v>
      </c>
      <c r="BC283" s="62">
        <v>0</v>
      </c>
      <c r="BD283" s="62">
        <v>0</v>
      </c>
      <c r="BE283" s="62">
        <v>0</v>
      </c>
      <c r="BF283" s="63" t="e">
        <f t="shared" si="113"/>
        <v>#DIV/0!</v>
      </c>
      <c r="BG283" s="62">
        <v>0</v>
      </c>
      <c r="BH283" s="62">
        <v>0</v>
      </c>
      <c r="BI283" s="62">
        <v>0</v>
      </c>
      <c r="BJ283" s="62">
        <v>0</v>
      </c>
      <c r="BK283" s="62">
        <v>0</v>
      </c>
      <c r="BL283" s="63" t="e">
        <f t="shared" si="114"/>
        <v>#DIV/0!</v>
      </c>
      <c r="BM283" s="62">
        <v>0</v>
      </c>
      <c r="BN283" s="62">
        <v>0</v>
      </c>
      <c r="BO283" s="62">
        <v>0</v>
      </c>
      <c r="BP283" s="62">
        <v>0</v>
      </c>
      <c r="BQ283" s="62">
        <v>0</v>
      </c>
      <c r="BR283" s="63" t="e">
        <f t="shared" si="115"/>
        <v>#DIV/0!</v>
      </c>
      <c r="BS283" s="62">
        <v>0</v>
      </c>
      <c r="BT283" s="62">
        <v>0</v>
      </c>
      <c r="BU283" s="62">
        <v>0</v>
      </c>
      <c r="BV283" s="62">
        <v>0</v>
      </c>
      <c r="BW283" s="62">
        <v>0</v>
      </c>
      <c r="BX283" s="63" t="e">
        <f t="shared" si="116"/>
        <v>#DIV/0!</v>
      </c>
      <c r="BY283" s="62">
        <v>0</v>
      </c>
      <c r="BZ283" s="62">
        <v>0</v>
      </c>
      <c r="CA283" s="62">
        <v>0</v>
      </c>
      <c r="CB283" s="62">
        <v>0</v>
      </c>
      <c r="CC283" s="62">
        <v>0</v>
      </c>
      <c r="CD283" s="63" t="e">
        <f t="shared" si="117"/>
        <v>#DIV/0!</v>
      </c>
      <c r="CE283" s="62">
        <v>0</v>
      </c>
      <c r="CF283" s="62">
        <v>0</v>
      </c>
      <c r="CG283" s="62">
        <v>0</v>
      </c>
      <c r="CH283" s="62">
        <v>0</v>
      </c>
      <c r="CI283" s="62">
        <v>0</v>
      </c>
      <c r="CJ283" s="63" t="e">
        <f t="shared" si="118"/>
        <v>#DIV/0!</v>
      </c>
      <c r="CK283" s="62">
        <v>0</v>
      </c>
      <c r="CL283" s="62">
        <v>0</v>
      </c>
      <c r="CM283" s="62">
        <v>0</v>
      </c>
      <c r="CN283" s="62">
        <v>0</v>
      </c>
      <c r="CO283" s="62">
        <v>0</v>
      </c>
      <c r="CP283" s="63" t="e">
        <f t="shared" si="119"/>
        <v>#DIV/0!</v>
      </c>
      <c r="CQ283" s="62">
        <v>0</v>
      </c>
      <c r="CR283" s="62">
        <v>0</v>
      </c>
      <c r="CS283" s="62">
        <v>0</v>
      </c>
      <c r="CT283" s="62">
        <v>0</v>
      </c>
      <c r="CU283" s="62">
        <v>0</v>
      </c>
      <c r="CV283" s="63" t="e">
        <f t="shared" si="120"/>
        <v>#DIV/0!</v>
      </c>
      <c r="CW283" s="62">
        <v>0</v>
      </c>
      <c r="CX283" s="62">
        <v>0</v>
      </c>
      <c r="CY283" s="62">
        <v>0</v>
      </c>
      <c r="CZ283" s="62">
        <v>0</v>
      </c>
      <c r="DA283" s="62">
        <v>0</v>
      </c>
      <c r="DB283" s="63" t="e">
        <f t="shared" si="121"/>
        <v>#DIV/0!</v>
      </c>
      <c r="DC283" s="62">
        <v>0</v>
      </c>
      <c r="DD283" s="62">
        <v>0</v>
      </c>
    </row>
    <row r="284" spans="1:108" ht="26.45" customHeight="1" x14ac:dyDescent="0.2">
      <c r="A284" s="49">
        <v>0.92500000000000004</v>
      </c>
      <c r="B284" s="66" t="s">
        <v>600</v>
      </c>
      <c r="C284" s="85">
        <f t="shared" si="98"/>
        <v>191</v>
      </c>
      <c r="D284" s="67" t="s">
        <v>601</v>
      </c>
      <c r="E284" s="68"/>
      <c r="F284" s="69">
        <v>0</v>
      </c>
      <c r="G284" s="70">
        <v>0</v>
      </c>
      <c r="H284" s="71" t="e">
        <f t="shared" si="99"/>
        <v>#DIV/0!</v>
      </c>
      <c r="I284" s="69">
        <v>0</v>
      </c>
      <c r="J284" s="70">
        <v>0</v>
      </c>
      <c r="K284" s="71" t="e">
        <f t="shared" si="100"/>
        <v>#DIV/0!</v>
      </c>
      <c r="L284" s="69">
        <v>0</v>
      </c>
      <c r="M284" s="70">
        <v>0</v>
      </c>
      <c r="N284" s="71" t="e">
        <f t="shared" si="101"/>
        <v>#DIV/0!</v>
      </c>
      <c r="O284" s="69">
        <v>0</v>
      </c>
      <c r="P284" s="70">
        <v>0</v>
      </c>
      <c r="Q284" s="71" t="e">
        <f t="shared" si="102"/>
        <v>#DIV/0!</v>
      </c>
      <c r="R284" s="69">
        <v>0</v>
      </c>
      <c r="S284" s="70">
        <v>0</v>
      </c>
      <c r="T284" s="71" t="e">
        <f t="shared" si="103"/>
        <v>#DIV/0!</v>
      </c>
      <c r="U284" s="69">
        <v>0</v>
      </c>
      <c r="V284" s="70">
        <v>0</v>
      </c>
      <c r="W284" s="71" t="e">
        <f t="shared" si="104"/>
        <v>#DIV/0!</v>
      </c>
      <c r="X284" s="69">
        <v>0</v>
      </c>
      <c r="Y284" s="70">
        <v>0</v>
      </c>
      <c r="Z284" s="71" t="e">
        <f t="shared" si="105"/>
        <v>#DIV/0!</v>
      </c>
      <c r="AA284" s="69">
        <v>0</v>
      </c>
      <c r="AB284" s="70">
        <v>0</v>
      </c>
      <c r="AC284" s="71" t="e">
        <f t="shared" si="106"/>
        <v>#DIV/0!</v>
      </c>
      <c r="AD284" s="69">
        <v>0</v>
      </c>
      <c r="AE284" s="70">
        <v>0</v>
      </c>
      <c r="AF284" s="71" t="e">
        <f t="shared" si="107"/>
        <v>#DIV/0!</v>
      </c>
      <c r="AG284" s="69">
        <v>0</v>
      </c>
      <c r="AH284" s="70">
        <v>0</v>
      </c>
      <c r="AI284" s="71" t="e">
        <f t="shared" si="108"/>
        <v>#DIV/0!</v>
      </c>
      <c r="AJ284" s="69">
        <v>0</v>
      </c>
      <c r="AK284" s="70">
        <v>0</v>
      </c>
      <c r="AL284" s="71" t="e">
        <f t="shared" si="109"/>
        <v>#DIV/0!</v>
      </c>
      <c r="AM284" s="57">
        <v>0</v>
      </c>
      <c r="AN284" s="58"/>
      <c r="AO284" s="64">
        <f t="shared" si="110"/>
        <v>0</v>
      </c>
      <c r="AP284" s="65">
        <f t="shared" si="110"/>
        <v>0</v>
      </c>
      <c r="AR284" s="62">
        <v>0</v>
      </c>
      <c r="AS284" s="62">
        <v>0</v>
      </c>
      <c r="AT284" s="63" t="e">
        <f t="shared" si="111"/>
        <v>#DIV/0!</v>
      </c>
      <c r="AU284" s="62">
        <v>0</v>
      </c>
      <c r="AV284" s="62">
        <v>0</v>
      </c>
      <c r="AW284" s="62">
        <v>0</v>
      </c>
      <c r="AX284" s="62">
        <v>0</v>
      </c>
      <c r="AY284" s="62">
        <v>0</v>
      </c>
      <c r="AZ284" s="63" t="e">
        <f t="shared" si="112"/>
        <v>#DIV/0!</v>
      </c>
      <c r="BA284" s="62">
        <v>0</v>
      </c>
      <c r="BB284" s="62">
        <v>0</v>
      </c>
      <c r="BC284" s="62">
        <v>0</v>
      </c>
      <c r="BD284" s="62">
        <v>0</v>
      </c>
      <c r="BE284" s="62">
        <v>0</v>
      </c>
      <c r="BF284" s="63" t="e">
        <f t="shared" si="113"/>
        <v>#DIV/0!</v>
      </c>
      <c r="BG284" s="62">
        <v>0</v>
      </c>
      <c r="BH284" s="62">
        <v>0</v>
      </c>
      <c r="BI284" s="62">
        <v>0</v>
      </c>
      <c r="BJ284" s="62">
        <v>0</v>
      </c>
      <c r="BK284" s="62">
        <v>0</v>
      </c>
      <c r="BL284" s="63" t="e">
        <f t="shared" si="114"/>
        <v>#DIV/0!</v>
      </c>
      <c r="BM284" s="62">
        <v>0</v>
      </c>
      <c r="BN284" s="62">
        <v>0</v>
      </c>
      <c r="BO284" s="62">
        <v>0</v>
      </c>
      <c r="BP284" s="62">
        <v>0</v>
      </c>
      <c r="BQ284" s="62">
        <v>0</v>
      </c>
      <c r="BR284" s="63" t="e">
        <f t="shared" si="115"/>
        <v>#DIV/0!</v>
      </c>
      <c r="BS284" s="62">
        <v>0</v>
      </c>
      <c r="BT284" s="62">
        <v>0</v>
      </c>
      <c r="BU284" s="62">
        <v>0</v>
      </c>
      <c r="BV284" s="62">
        <v>0</v>
      </c>
      <c r="BW284" s="62">
        <v>0</v>
      </c>
      <c r="BX284" s="63" t="e">
        <f t="shared" si="116"/>
        <v>#DIV/0!</v>
      </c>
      <c r="BY284" s="62">
        <v>0</v>
      </c>
      <c r="BZ284" s="62">
        <v>0</v>
      </c>
      <c r="CA284" s="62">
        <v>0</v>
      </c>
      <c r="CB284" s="62">
        <v>0</v>
      </c>
      <c r="CC284" s="62">
        <v>0</v>
      </c>
      <c r="CD284" s="63" t="e">
        <f t="shared" si="117"/>
        <v>#DIV/0!</v>
      </c>
      <c r="CE284" s="62">
        <v>0</v>
      </c>
      <c r="CF284" s="62">
        <v>0</v>
      </c>
      <c r="CG284" s="62">
        <v>0</v>
      </c>
      <c r="CH284" s="62">
        <v>0</v>
      </c>
      <c r="CI284" s="62">
        <v>0</v>
      </c>
      <c r="CJ284" s="63" t="e">
        <f t="shared" si="118"/>
        <v>#DIV/0!</v>
      </c>
      <c r="CK284" s="62">
        <v>0</v>
      </c>
      <c r="CL284" s="62">
        <v>0</v>
      </c>
      <c r="CM284" s="62">
        <v>0</v>
      </c>
      <c r="CN284" s="62">
        <v>0</v>
      </c>
      <c r="CO284" s="62">
        <v>0</v>
      </c>
      <c r="CP284" s="63" t="e">
        <f t="shared" si="119"/>
        <v>#DIV/0!</v>
      </c>
      <c r="CQ284" s="62">
        <v>0</v>
      </c>
      <c r="CR284" s="62">
        <v>0</v>
      </c>
      <c r="CS284" s="62">
        <v>0</v>
      </c>
      <c r="CT284" s="62">
        <v>0</v>
      </c>
      <c r="CU284" s="62">
        <v>0</v>
      </c>
      <c r="CV284" s="63" t="e">
        <f t="shared" si="120"/>
        <v>#DIV/0!</v>
      </c>
      <c r="CW284" s="62">
        <v>0</v>
      </c>
      <c r="CX284" s="62">
        <v>0</v>
      </c>
      <c r="CY284" s="62">
        <v>0</v>
      </c>
      <c r="CZ284" s="62">
        <v>0</v>
      </c>
      <c r="DA284" s="62">
        <v>0</v>
      </c>
      <c r="DB284" s="63" t="e">
        <f t="shared" si="121"/>
        <v>#DIV/0!</v>
      </c>
      <c r="DC284" s="62">
        <v>0</v>
      </c>
      <c r="DD284" s="62">
        <v>0</v>
      </c>
    </row>
    <row r="285" spans="1:108" ht="26.45" customHeight="1" x14ac:dyDescent="0.2">
      <c r="A285" s="49">
        <v>60</v>
      </c>
      <c r="B285" s="66" t="s">
        <v>602</v>
      </c>
      <c r="C285" s="85">
        <f t="shared" si="98"/>
        <v>192</v>
      </c>
      <c r="D285" s="67" t="s">
        <v>603</v>
      </c>
      <c r="E285" s="68"/>
      <c r="F285" s="69">
        <v>0</v>
      </c>
      <c r="G285" s="70">
        <v>0</v>
      </c>
      <c r="H285" s="71" t="e">
        <f t="shared" si="99"/>
        <v>#DIV/0!</v>
      </c>
      <c r="I285" s="69">
        <v>0</v>
      </c>
      <c r="J285" s="70">
        <v>0</v>
      </c>
      <c r="K285" s="71" t="e">
        <f t="shared" si="100"/>
        <v>#DIV/0!</v>
      </c>
      <c r="L285" s="69">
        <v>0</v>
      </c>
      <c r="M285" s="70">
        <v>0</v>
      </c>
      <c r="N285" s="71" t="e">
        <f t="shared" si="101"/>
        <v>#DIV/0!</v>
      </c>
      <c r="O285" s="69">
        <v>0</v>
      </c>
      <c r="P285" s="70">
        <v>0</v>
      </c>
      <c r="Q285" s="71" t="e">
        <f t="shared" si="102"/>
        <v>#DIV/0!</v>
      </c>
      <c r="R285" s="69">
        <v>0</v>
      </c>
      <c r="S285" s="70">
        <v>0</v>
      </c>
      <c r="T285" s="71" t="e">
        <f t="shared" si="103"/>
        <v>#DIV/0!</v>
      </c>
      <c r="U285" s="69">
        <v>0</v>
      </c>
      <c r="V285" s="70">
        <v>0</v>
      </c>
      <c r="W285" s="71" t="e">
        <f t="shared" si="104"/>
        <v>#DIV/0!</v>
      </c>
      <c r="X285" s="69">
        <v>0</v>
      </c>
      <c r="Y285" s="70">
        <v>0</v>
      </c>
      <c r="Z285" s="71" t="e">
        <f t="shared" si="105"/>
        <v>#DIV/0!</v>
      </c>
      <c r="AA285" s="69">
        <v>0</v>
      </c>
      <c r="AB285" s="70">
        <v>0</v>
      </c>
      <c r="AC285" s="71" t="e">
        <f t="shared" si="106"/>
        <v>#DIV/0!</v>
      </c>
      <c r="AD285" s="69">
        <v>0</v>
      </c>
      <c r="AE285" s="70">
        <v>0</v>
      </c>
      <c r="AF285" s="71" t="e">
        <f t="shared" si="107"/>
        <v>#DIV/0!</v>
      </c>
      <c r="AG285" s="69">
        <v>0</v>
      </c>
      <c r="AH285" s="70">
        <v>0</v>
      </c>
      <c r="AI285" s="71" t="e">
        <f t="shared" si="108"/>
        <v>#DIV/0!</v>
      </c>
      <c r="AJ285" s="69">
        <v>0</v>
      </c>
      <c r="AK285" s="70">
        <v>0</v>
      </c>
      <c r="AL285" s="71" t="e">
        <f t="shared" si="109"/>
        <v>#DIV/0!</v>
      </c>
      <c r="AM285" s="57">
        <v>0</v>
      </c>
      <c r="AN285" s="58"/>
      <c r="AO285" s="64">
        <f t="shared" si="110"/>
        <v>0</v>
      </c>
      <c r="AP285" s="65">
        <f t="shared" si="110"/>
        <v>0</v>
      </c>
      <c r="AR285" s="62">
        <v>0</v>
      </c>
      <c r="AS285" s="62">
        <v>0</v>
      </c>
      <c r="AT285" s="63" t="e">
        <f t="shared" si="111"/>
        <v>#DIV/0!</v>
      </c>
      <c r="AU285" s="62">
        <v>0</v>
      </c>
      <c r="AV285" s="62">
        <v>0</v>
      </c>
      <c r="AW285" s="62">
        <v>0</v>
      </c>
      <c r="AX285" s="62">
        <v>0</v>
      </c>
      <c r="AY285" s="62">
        <v>0</v>
      </c>
      <c r="AZ285" s="63" t="e">
        <f t="shared" si="112"/>
        <v>#DIV/0!</v>
      </c>
      <c r="BA285" s="62">
        <v>0</v>
      </c>
      <c r="BB285" s="62">
        <v>0</v>
      </c>
      <c r="BC285" s="62">
        <v>0</v>
      </c>
      <c r="BD285" s="62">
        <v>0</v>
      </c>
      <c r="BE285" s="62">
        <v>0</v>
      </c>
      <c r="BF285" s="63" t="e">
        <f t="shared" si="113"/>
        <v>#DIV/0!</v>
      </c>
      <c r="BG285" s="62">
        <v>0</v>
      </c>
      <c r="BH285" s="62">
        <v>0</v>
      </c>
      <c r="BI285" s="62">
        <v>0</v>
      </c>
      <c r="BJ285" s="62">
        <v>0</v>
      </c>
      <c r="BK285" s="62">
        <v>0</v>
      </c>
      <c r="BL285" s="63" t="e">
        <f t="shared" si="114"/>
        <v>#DIV/0!</v>
      </c>
      <c r="BM285" s="62">
        <v>0</v>
      </c>
      <c r="BN285" s="62">
        <v>0</v>
      </c>
      <c r="BO285" s="62">
        <v>0</v>
      </c>
      <c r="BP285" s="62">
        <v>0</v>
      </c>
      <c r="BQ285" s="62">
        <v>0</v>
      </c>
      <c r="BR285" s="63" t="e">
        <f t="shared" si="115"/>
        <v>#DIV/0!</v>
      </c>
      <c r="BS285" s="62">
        <v>0</v>
      </c>
      <c r="BT285" s="62">
        <v>0</v>
      </c>
      <c r="BU285" s="62">
        <v>0</v>
      </c>
      <c r="BV285" s="62">
        <v>0</v>
      </c>
      <c r="BW285" s="62">
        <v>0</v>
      </c>
      <c r="BX285" s="63" t="e">
        <f t="shared" si="116"/>
        <v>#DIV/0!</v>
      </c>
      <c r="BY285" s="62">
        <v>0</v>
      </c>
      <c r="BZ285" s="62">
        <v>0</v>
      </c>
      <c r="CA285" s="62">
        <v>0</v>
      </c>
      <c r="CB285" s="62">
        <v>0</v>
      </c>
      <c r="CC285" s="62">
        <v>0</v>
      </c>
      <c r="CD285" s="63" t="e">
        <f t="shared" si="117"/>
        <v>#DIV/0!</v>
      </c>
      <c r="CE285" s="62">
        <v>0</v>
      </c>
      <c r="CF285" s="62">
        <v>0</v>
      </c>
      <c r="CG285" s="62">
        <v>0</v>
      </c>
      <c r="CH285" s="62">
        <v>0</v>
      </c>
      <c r="CI285" s="62">
        <v>0</v>
      </c>
      <c r="CJ285" s="63" t="e">
        <f t="shared" si="118"/>
        <v>#DIV/0!</v>
      </c>
      <c r="CK285" s="62">
        <v>0</v>
      </c>
      <c r="CL285" s="62">
        <v>0</v>
      </c>
      <c r="CM285" s="62">
        <v>0</v>
      </c>
      <c r="CN285" s="62">
        <v>0</v>
      </c>
      <c r="CO285" s="62">
        <v>0</v>
      </c>
      <c r="CP285" s="63" t="e">
        <f t="shared" si="119"/>
        <v>#DIV/0!</v>
      </c>
      <c r="CQ285" s="62">
        <v>0</v>
      </c>
      <c r="CR285" s="62">
        <v>0</v>
      </c>
      <c r="CS285" s="62">
        <v>0</v>
      </c>
      <c r="CT285" s="62">
        <v>0</v>
      </c>
      <c r="CU285" s="62">
        <v>0</v>
      </c>
      <c r="CV285" s="63" t="e">
        <f t="shared" si="120"/>
        <v>#DIV/0!</v>
      </c>
      <c r="CW285" s="62">
        <v>0</v>
      </c>
      <c r="CX285" s="62">
        <v>0</v>
      </c>
      <c r="CY285" s="62">
        <v>0</v>
      </c>
      <c r="CZ285" s="62">
        <v>0</v>
      </c>
      <c r="DA285" s="62">
        <v>0</v>
      </c>
      <c r="DB285" s="63" t="e">
        <f t="shared" si="121"/>
        <v>#DIV/0!</v>
      </c>
      <c r="DC285" s="62">
        <v>0</v>
      </c>
      <c r="DD285" s="62">
        <v>0</v>
      </c>
    </row>
    <row r="286" spans="1:108" ht="26.45" customHeight="1" x14ac:dyDescent="0.2">
      <c r="A286" s="49">
        <v>14</v>
      </c>
      <c r="B286" s="66" t="s">
        <v>604</v>
      </c>
      <c r="C286" s="85">
        <f t="shared" ref="C286:C349" si="122">1+C285</f>
        <v>193</v>
      </c>
      <c r="D286" s="67" t="s">
        <v>605</v>
      </c>
      <c r="E286" s="68"/>
      <c r="F286" s="69">
        <v>0</v>
      </c>
      <c r="G286" s="70">
        <v>0</v>
      </c>
      <c r="H286" s="71" t="e">
        <f t="shared" ref="H286:H349" si="123">F286/G286</f>
        <v>#DIV/0!</v>
      </c>
      <c r="I286" s="69">
        <v>0</v>
      </c>
      <c r="J286" s="70">
        <v>0</v>
      </c>
      <c r="K286" s="71" t="e">
        <f t="shared" ref="K286:K349" si="124">I286/J286</f>
        <v>#DIV/0!</v>
      </c>
      <c r="L286" s="69">
        <v>0</v>
      </c>
      <c r="M286" s="70">
        <v>0</v>
      </c>
      <c r="N286" s="71" t="e">
        <f t="shared" ref="N286:N349" si="125">L286/M286</f>
        <v>#DIV/0!</v>
      </c>
      <c r="O286" s="69">
        <v>0</v>
      </c>
      <c r="P286" s="70">
        <v>0</v>
      </c>
      <c r="Q286" s="71" t="e">
        <f t="shared" ref="Q286:Q349" si="126">O286/P286</f>
        <v>#DIV/0!</v>
      </c>
      <c r="R286" s="69">
        <v>0</v>
      </c>
      <c r="S286" s="70">
        <v>0</v>
      </c>
      <c r="T286" s="71" t="e">
        <f t="shared" ref="T286:T349" si="127">R286/S286</f>
        <v>#DIV/0!</v>
      </c>
      <c r="U286" s="69">
        <v>0</v>
      </c>
      <c r="V286" s="70">
        <v>0</v>
      </c>
      <c r="W286" s="71" t="e">
        <f t="shared" ref="W286:W349" si="128">U286/V286</f>
        <v>#DIV/0!</v>
      </c>
      <c r="X286" s="69">
        <v>0</v>
      </c>
      <c r="Y286" s="70">
        <v>0</v>
      </c>
      <c r="Z286" s="71" t="e">
        <f t="shared" ref="Z286:Z349" si="129">X286/Y286</f>
        <v>#DIV/0!</v>
      </c>
      <c r="AA286" s="69">
        <v>0</v>
      </c>
      <c r="AB286" s="70">
        <v>0</v>
      </c>
      <c r="AC286" s="71" t="e">
        <f t="shared" ref="AC286:AC349" si="130">AA286/AB286</f>
        <v>#DIV/0!</v>
      </c>
      <c r="AD286" s="69">
        <v>0</v>
      </c>
      <c r="AE286" s="70">
        <v>0</v>
      </c>
      <c r="AF286" s="71" t="e">
        <f t="shared" ref="AF286:AF349" si="131">AD286/AE286</f>
        <v>#DIV/0!</v>
      </c>
      <c r="AG286" s="69">
        <v>0</v>
      </c>
      <c r="AH286" s="70">
        <v>0</v>
      </c>
      <c r="AI286" s="71" t="e">
        <f t="shared" ref="AI286:AI349" si="132">AG286/AH286</f>
        <v>#DIV/0!</v>
      </c>
      <c r="AJ286" s="69">
        <v>0</v>
      </c>
      <c r="AK286" s="70">
        <v>0</v>
      </c>
      <c r="AL286" s="71" t="e">
        <f t="shared" ref="AL286:AL349" si="133">AJ286/AK286</f>
        <v>#DIV/0!</v>
      </c>
      <c r="AM286" s="57">
        <v>0</v>
      </c>
      <c r="AN286" s="58"/>
      <c r="AO286" s="64">
        <f t="shared" ref="AO286:AP349" si="134">F286+L286+X286+I286+O286+AA286+R286+U286+AG286+AD286</f>
        <v>0</v>
      </c>
      <c r="AP286" s="65">
        <f t="shared" si="134"/>
        <v>0</v>
      </c>
      <c r="AR286" s="62">
        <v>0</v>
      </c>
      <c r="AS286" s="62">
        <v>0</v>
      </c>
      <c r="AT286" s="63" t="e">
        <f t="shared" ref="AT286:AT349" si="135">AR286/AS286</f>
        <v>#DIV/0!</v>
      </c>
      <c r="AU286" s="62">
        <v>0</v>
      </c>
      <c r="AV286" s="62">
        <v>0</v>
      </c>
      <c r="AW286" s="62">
        <v>0</v>
      </c>
      <c r="AX286" s="62">
        <v>0</v>
      </c>
      <c r="AY286" s="62">
        <v>0</v>
      </c>
      <c r="AZ286" s="63" t="e">
        <f t="shared" ref="AZ286:AZ349" si="136">AX286/AY286</f>
        <v>#DIV/0!</v>
      </c>
      <c r="BA286" s="62">
        <v>0</v>
      </c>
      <c r="BB286" s="62">
        <v>0</v>
      </c>
      <c r="BC286" s="62">
        <v>0</v>
      </c>
      <c r="BD286" s="62">
        <v>0</v>
      </c>
      <c r="BE286" s="62">
        <v>0</v>
      </c>
      <c r="BF286" s="63" t="e">
        <f t="shared" ref="BF286:BF349" si="137">BD286/BE286</f>
        <v>#DIV/0!</v>
      </c>
      <c r="BG286" s="62">
        <v>0</v>
      </c>
      <c r="BH286" s="62">
        <v>0</v>
      </c>
      <c r="BI286" s="62">
        <v>0</v>
      </c>
      <c r="BJ286" s="62">
        <v>0</v>
      </c>
      <c r="BK286" s="62">
        <v>0</v>
      </c>
      <c r="BL286" s="63" t="e">
        <f t="shared" ref="BL286:BL349" si="138">BJ286/BK286</f>
        <v>#DIV/0!</v>
      </c>
      <c r="BM286" s="62">
        <v>0</v>
      </c>
      <c r="BN286" s="62">
        <v>0</v>
      </c>
      <c r="BO286" s="62">
        <v>0</v>
      </c>
      <c r="BP286" s="62">
        <v>0</v>
      </c>
      <c r="BQ286" s="62">
        <v>0</v>
      </c>
      <c r="BR286" s="63" t="e">
        <f t="shared" ref="BR286:BR349" si="139">BP286/BQ286</f>
        <v>#DIV/0!</v>
      </c>
      <c r="BS286" s="62">
        <v>0</v>
      </c>
      <c r="BT286" s="62">
        <v>0</v>
      </c>
      <c r="BU286" s="62">
        <v>0</v>
      </c>
      <c r="BV286" s="62">
        <v>0</v>
      </c>
      <c r="BW286" s="62">
        <v>0</v>
      </c>
      <c r="BX286" s="63" t="e">
        <f t="shared" ref="BX286:BX349" si="140">BV286/BW286</f>
        <v>#DIV/0!</v>
      </c>
      <c r="BY286" s="62">
        <v>0</v>
      </c>
      <c r="BZ286" s="62">
        <v>0</v>
      </c>
      <c r="CA286" s="62">
        <v>0</v>
      </c>
      <c r="CB286" s="62">
        <v>0</v>
      </c>
      <c r="CC286" s="62">
        <v>0</v>
      </c>
      <c r="CD286" s="63" t="e">
        <f t="shared" ref="CD286:CD349" si="141">CB286/CC286</f>
        <v>#DIV/0!</v>
      </c>
      <c r="CE286" s="62">
        <v>0</v>
      </c>
      <c r="CF286" s="62">
        <v>0</v>
      </c>
      <c r="CG286" s="62">
        <v>0</v>
      </c>
      <c r="CH286" s="62">
        <v>0</v>
      </c>
      <c r="CI286" s="62">
        <v>0</v>
      </c>
      <c r="CJ286" s="63" t="e">
        <f t="shared" ref="CJ286:CJ349" si="142">CH286/CI286</f>
        <v>#DIV/0!</v>
      </c>
      <c r="CK286" s="62">
        <v>0</v>
      </c>
      <c r="CL286" s="62">
        <v>0</v>
      </c>
      <c r="CM286" s="62">
        <v>0</v>
      </c>
      <c r="CN286" s="62">
        <v>0</v>
      </c>
      <c r="CO286" s="62">
        <v>0</v>
      </c>
      <c r="CP286" s="63" t="e">
        <f t="shared" ref="CP286:CP349" si="143">CN286/CO286</f>
        <v>#DIV/0!</v>
      </c>
      <c r="CQ286" s="62">
        <v>0</v>
      </c>
      <c r="CR286" s="62">
        <v>0</v>
      </c>
      <c r="CS286" s="62">
        <v>0</v>
      </c>
      <c r="CT286" s="62">
        <v>0</v>
      </c>
      <c r="CU286" s="62">
        <v>0</v>
      </c>
      <c r="CV286" s="63" t="e">
        <f t="shared" ref="CV286:CV349" si="144">CT286/CU286</f>
        <v>#DIV/0!</v>
      </c>
      <c r="CW286" s="62">
        <v>0</v>
      </c>
      <c r="CX286" s="62">
        <v>0</v>
      </c>
      <c r="CY286" s="62">
        <v>0</v>
      </c>
      <c r="CZ286" s="62">
        <v>0</v>
      </c>
      <c r="DA286" s="62">
        <v>0</v>
      </c>
      <c r="DB286" s="63" t="e">
        <f t="shared" ref="DB286:DB349" si="145">CZ286/DA286</f>
        <v>#DIV/0!</v>
      </c>
      <c r="DC286" s="62">
        <v>0</v>
      </c>
      <c r="DD286" s="62">
        <v>0</v>
      </c>
    </row>
    <row r="287" spans="1:108" ht="26.45" customHeight="1" x14ac:dyDescent="0.2">
      <c r="A287" s="49">
        <v>0.27600000000000002</v>
      </c>
      <c r="B287" s="66" t="s">
        <v>606</v>
      </c>
      <c r="C287" s="85">
        <f t="shared" si="122"/>
        <v>194</v>
      </c>
      <c r="D287" s="67" t="s">
        <v>607</v>
      </c>
      <c r="E287" s="68"/>
      <c r="F287" s="69">
        <v>0</v>
      </c>
      <c r="G287" s="70">
        <v>0</v>
      </c>
      <c r="H287" s="71" t="e">
        <f t="shared" si="123"/>
        <v>#DIV/0!</v>
      </c>
      <c r="I287" s="69">
        <v>0</v>
      </c>
      <c r="J287" s="70">
        <v>0</v>
      </c>
      <c r="K287" s="71" t="e">
        <f t="shared" si="124"/>
        <v>#DIV/0!</v>
      </c>
      <c r="L287" s="69">
        <v>0</v>
      </c>
      <c r="M287" s="70">
        <v>0</v>
      </c>
      <c r="N287" s="71" t="e">
        <f t="shared" si="125"/>
        <v>#DIV/0!</v>
      </c>
      <c r="O287" s="69">
        <v>0</v>
      </c>
      <c r="P287" s="70">
        <v>0</v>
      </c>
      <c r="Q287" s="71" t="e">
        <f t="shared" si="126"/>
        <v>#DIV/0!</v>
      </c>
      <c r="R287" s="69">
        <v>0</v>
      </c>
      <c r="S287" s="70">
        <v>0</v>
      </c>
      <c r="T287" s="71" t="e">
        <f t="shared" si="127"/>
        <v>#DIV/0!</v>
      </c>
      <c r="U287" s="69">
        <v>0</v>
      </c>
      <c r="V287" s="70">
        <v>0</v>
      </c>
      <c r="W287" s="71" t="e">
        <f t="shared" si="128"/>
        <v>#DIV/0!</v>
      </c>
      <c r="X287" s="69">
        <v>0</v>
      </c>
      <c r="Y287" s="70">
        <v>0</v>
      </c>
      <c r="Z287" s="71" t="e">
        <f t="shared" si="129"/>
        <v>#DIV/0!</v>
      </c>
      <c r="AA287" s="69">
        <v>0</v>
      </c>
      <c r="AB287" s="70">
        <v>0</v>
      </c>
      <c r="AC287" s="71" t="e">
        <f t="shared" si="130"/>
        <v>#DIV/0!</v>
      </c>
      <c r="AD287" s="69">
        <v>0</v>
      </c>
      <c r="AE287" s="70">
        <v>0</v>
      </c>
      <c r="AF287" s="71" t="e">
        <f t="shared" si="131"/>
        <v>#DIV/0!</v>
      </c>
      <c r="AG287" s="69">
        <v>0</v>
      </c>
      <c r="AH287" s="70">
        <v>0</v>
      </c>
      <c r="AI287" s="71" t="e">
        <f t="shared" si="132"/>
        <v>#DIV/0!</v>
      </c>
      <c r="AJ287" s="69">
        <v>0</v>
      </c>
      <c r="AK287" s="70">
        <v>0</v>
      </c>
      <c r="AL287" s="71" t="e">
        <f t="shared" si="133"/>
        <v>#DIV/0!</v>
      </c>
      <c r="AM287" s="57">
        <v>0</v>
      </c>
      <c r="AN287" s="58"/>
      <c r="AO287" s="64">
        <f t="shared" si="134"/>
        <v>0</v>
      </c>
      <c r="AP287" s="65">
        <f t="shared" si="134"/>
        <v>0</v>
      </c>
      <c r="AR287" s="62">
        <v>0</v>
      </c>
      <c r="AS287" s="62">
        <v>0</v>
      </c>
      <c r="AT287" s="63" t="e">
        <f t="shared" si="135"/>
        <v>#DIV/0!</v>
      </c>
      <c r="AU287" s="62">
        <v>0</v>
      </c>
      <c r="AV287" s="62">
        <v>0</v>
      </c>
      <c r="AW287" s="62">
        <v>0</v>
      </c>
      <c r="AX287" s="62">
        <v>0</v>
      </c>
      <c r="AY287" s="62">
        <v>0</v>
      </c>
      <c r="AZ287" s="63" t="e">
        <f t="shared" si="136"/>
        <v>#DIV/0!</v>
      </c>
      <c r="BA287" s="62">
        <v>0</v>
      </c>
      <c r="BB287" s="62">
        <v>0</v>
      </c>
      <c r="BC287" s="62">
        <v>0</v>
      </c>
      <c r="BD287" s="62">
        <v>0</v>
      </c>
      <c r="BE287" s="62">
        <v>0</v>
      </c>
      <c r="BF287" s="63" t="e">
        <f t="shared" si="137"/>
        <v>#DIV/0!</v>
      </c>
      <c r="BG287" s="62">
        <v>0</v>
      </c>
      <c r="BH287" s="62">
        <v>0</v>
      </c>
      <c r="BI287" s="62">
        <v>0</v>
      </c>
      <c r="BJ287" s="62">
        <v>0</v>
      </c>
      <c r="BK287" s="62">
        <v>0</v>
      </c>
      <c r="BL287" s="63" t="e">
        <f t="shared" si="138"/>
        <v>#DIV/0!</v>
      </c>
      <c r="BM287" s="62">
        <v>0</v>
      </c>
      <c r="BN287" s="62">
        <v>0</v>
      </c>
      <c r="BO287" s="62">
        <v>0</v>
      </c>
      <c r="BP287" s="62">
        <v>0</v>
      </c>
      <c r="BQ287" s="62">
        <v>0</v>
      </c>
      <c r="BR287" s="63" t="e">
        <f t="shared" si="139"/>
        <v>#DIV/0!</v>
      </c>
      <c r="BS287" s="62">
        <v>0</v>
      </c>
      <c r="BT287" s="62">
        <v>0</v>
      </c>
      <c r="BU287" s="62">
        <v>0</v>
      </c>
      <c r="BV287" s="62">
        <v>0</v>
      </c>
      <c r="BW287" s="62">
        <v>0</v>
      </c>
      <c r="BX287" s="63" t="e">
        <f t="shared" si="140"/>
        <v>#DIV/0!</v>
      </c>
      <c r="BY287" s="62">
        <v>0</v>
      </c>
      <c r="BZ287" s="62">
        <v>0</v>
      </c>
      <c r="CA287" s="62">
        <v>0</v>
      </c>
      <c r="CB287" s="62">
        <v>0</v>
      </c>
      <c r="CC287" s="62">
        <v>0</v>
      </c>
      <c r="CD287" s="63" t="e">
        <f t="shared" si="141"/>
        <v>#DIV/0!</v>
      </c>
      <c r="CE287" s="62">
        <v>0</v>
      </c>
      <c r="CF287" s="62">
        <v>0</v>
      </c>
      <c r="CG287" s="62">
        <v>0</v>
      </c>
      <c r="CH287" s="62">
        <v>0</v>
      </c>
      <c r="CI287" s="62">
        <v>0</v>
      </c>
      <c r="CJ287" s="63" t="e">
        <f t="shared" si="142"/>
        <v>#DIV/0!</v>
      </c>
      <c r="CK287" s="62">
        <v>0</v>
      </c>
      <c r="CL287" s="62">
        <v>0</v>
      </c>
      <c r="CM287" s="62">
        <v>0</v>
      </c>
      <c r="CN287" s="62">
        <v>0</v>
      </c>
      <c r="CO287" s="62">
        <v>0</v>
      </c>
      <c r="CP287" s="63" t="e">
        <f t="shared" si="143"/>
        <v>#DIV/0!</v>
      </c>
      <c r="CQ287" s="62">
        <v>0</v>
      </c>
      <c r="CR287" s="62">
        <v>0</v>
      </c>
      <c r="CS287" s="62">
        <v>0</v>
      </c>
      <c r="CT287" s="62">
        <v>0</v>
      </c>
      <c r="CU287" s="62">
        <v>0</v>
      </c>
      <c r="CV287" s="63" t="e">
        <f t="shared" si="144"/>
        <v>#DIV/0!</v>
      </c>
      <c r="CW287" s="62">
        <v>0</v>
      </c>
      <c r="CX287" s="62">
        <v>0</v>
      </c>
      <c r="CY287" s="62">
        <v>0</v>
      </c>
      <c r="CZ287" s="62">
        <v>0</v>
      </c>
      <c r="DA287" s="62">
        <v>0</v>
      </c>
      <c r="DB287" s="63" t="e">
        <f t="shared" si="145"/>
        <v>#DIV/0!</v>
      </c>
      <c r="DC287" s="62">
        <v>0</v>
      </c>
      <c r="DD287" s="62">
        <v>0</v>
      </c>
    </row>
    <row r="288" spans="1:108" ht="26.45" customHeight="1" x14ac:dyDescent="0.2">
      <c r="A288" s="49">
        <v>38</v>
      </c>
      <c r="B288" s="66" t="s">
        <v>608</v>
      </c>
      <c r="C288" s="85">
        <f t="shared" si="122"/>
        <v>195</v>
      </c>
      <c r="D288" s="67" t="s">
        <v>609</v>
      </c>
      <c r="E288" s="68"/>
      <c r="F288" s="69">
        <v>0</v>
      </c>
      <c r="G288" s="70">
        <v>0</v>
      </c>
      <c r="H288" s="71" t="e">
        <f t="shared" si="123"/>
        <v>#DIV/0!</v>
      </c>
      <c r="I288" s="69">
        <v>0</v>
      </c>
      <c r="J288" s="70">
        <v>0</v>
      </c>
      <c r="K288" s="71" t="e">
        <f t="shared" si="124"/>
        <v>#DIV/0!</v>
      </c>
      <c r="L288" s="69">
        <v>0</v>
      </c>
      <c r="M288" s="70">
        <v>0</v>
      </c>
      <c r="N288" s="71" t="e">
        <f t="shared" si="125"/>
        <v>#DIV/0!</v>
      </c>
      <c r="O288" s="69">
        <v>0</v>
      </c>
      <c r="P288" s="70">
        <v>0</v>
      </c>
      <c r="Q288" s="71" t="e">
        <f t="shared" si="126"/>
        <v>#DIV/0!</v>
      </c>
      <c r="R288" s="69">
        <v>0</v>
      </c>
      <c r="S288" s="70">
        <v>0</v>
      </c>
      <c r="T288" s="71" t="e">
        <f t="shared" si="127"/>
        <v>#DIV/0!</v>
      </c>
      <c r="U288" s="69">
        <v>0</v>
      </c>
      <c r="V288" s="70">
        <v>0</v>
      </c>
      <c r="W288" s="71" t="e">
        <f t="shared" si="128"/>
        <v>#DIV/0!</v>
      </c>
      <c r="X288" s="69">
        <v>0</v>
      </c>
      <c r="Y288" s="70">
        <v>0</v>
      </c>
      <c r="Z288" s="71" t="e">
        <f t="shared" si="129"/>
        <v>#DIV/0!</v>
      </c>
      <c r="AA288" s="69">
        <v>0</v>
      </c>
      <c r="AB288" s="70">
        <v>0</v>
      </c>
      <c r="AC288" s="71" t="e">
        <f t="shared" si="130"/>
        <v>#DIV/0!</v>
      </c>
      <c r="AD288" s="69">
        <v>0</v>
      </c>
      <c r="AE288" s="70">
        <v>0</v>
      </c>
      <c r="AF288" s="71" t="e">
        <f t="shared" si="131"/>
        <v>#DIV/0!</v>
      </c>
      <c r="AG288" s="69">
        <v>0</v>
      </c>
      <c r="AH288" s="70">
        <v>0</v>
      </c>
      <c r="AI288" s="71" t="e">
        <f t="shared" si="132"/>
        <v>#DIV/0!</v>
      </c>
      <c r="AJ288" s="69">
        <v>0</v>
      </c>
      <c r="AK288" s="70">
        <v>0</v>
      </c>
      <c r="AL288" s="71" t="e">
        <f t="shared" si="133"/>
        <v>#DIV/0!</v>
      </c>
      <c r="AM288" s="57">
        <v>0</v>
      </c>
      <c r="AN288" s="58"/>
      <c r="AO288" s="64">
        <f t="shared" si="134"/>
        <v>0</v>
      </c>
      <c r="AP288" s="65">
        <f t="shared" si="134"/>
        <v>0</v>
      </c>
      <c r="AR288" s="62">
        <v>0</v>
      </c>
      <c r="AS288" s="62">
        <v>0</v>
      </c>
      <c r="AT288" s="63" t="e">
        <f t="shared" si="135"/>
        <v>#DIV/0!</v>
      </c>
      <c r="AU288" s="62">
        <v>0</v>
      </c>
      <c r="AV288" s="62">
        <v>0</v>
      </c>
      <c r="AW288" s="62">
        <v>0</v>
      </c>
      <c r="AX288" s="62">
        <v>0</v>
      </c>
      <c r="AY288" s="62">
        <v>0</v>
      </c>
      <c r="AZ288" s="63" t="e">
        <f t="shared" si="136"/>
        <v>#DIV/0!</v>
      </c>
      <c r="BA288" s="62">
        <v>0</v>
      </c>
      <c r="BB288" s="62">
        <v>0</v>
      </c>
      <c r="BC288" s="62">
        <v>0</v>
      </c>
      <c r="BD288" s="62">
        <v>0</v>
      </c>
      <c r="BE288" s="62">
        <v>0</v>
      </c>
      <c r="BF288" s="63" t="e">
        <f t="shared" si="137"/>
        <v>#DIV/0!</v>
      </c>
      <c r="BG288" s="62">
        <v>0</v>
      </c>
      <c r="BH288" s="62">
        <v>0</v>
      </c>
      <c r="BI288" s="62">
        <v>0</v>
      </c>
      <c r="BJ288" s="62">
        <v>0</v>
      </c>
      <c r="BK288" s="62">
        <v>0</v>
      </c>
      <c r="BL288" s="63" t="e">
        <f t="shared" si="138"/>
        <v>#DIV/0!</v>
      </c>
      <c r="BM288" s="62">
        <v>0</v>
      </c>
      <c r="BN288" s="62">
        <v>0</v>
      </c>
      <c r="BO288" s="62">
        <v>0</v>
      </c>
      <c r="BP288" s="62">
        <v>0</v>
      </c>
      <c r="BQ288" s="62">
        <v>0</v>
      </c>
      <c r="BR288" s="63" t="e">
        <f t="shared" si="139"/>
        <v>#DIV/0!</v>
      </c>
      <c r="BS288" s="62">
        <v>0</v>
      </c>
      <c r="BT288" s="62">
        <v>0</v>
      </c>
      <c r="BU288" s="62">
        <v>0</v>
      </c>
      <c r="BV288" s="62">
        <v>0</v>
      </c>
      <c r="BW288" s="62">
        <v>0</v>
      </c>
      <c r="BX288" s="63" t="e">
        <f t="shared" si="140"/>
        <v>#DIV/0!</v>
      </c>
      <c r="BY288" s="62">
        <v>0</v>
      </c>
      <c r="BZ288" s="62">
        <v>0</v>
      </c>
      <c r="CA288" s="62">
        <v>0</v>
      </c>
      <c r="CB288" s="62">
        <v>0</v>
      </c>
      <c r="CC288" s="62">
        <v>0</v>
      </c>
      <c r="CD288" s="63" t="e">
        <f t="shared" si="141"/>
        <v>#DIV/0!</v>
      </c>
      <c r="CE288" s="62">
        <v>0</v>
      </c>
      <c r="CF288" s="62">
        <v>0</v>
      </c>
      <c r="CG288" s="62">
        <v>0</v>
      </c>
      <c r="CH288" s="62">
        <v>0</v>
      </c>
      <c r="CI288" s="62">
        <v>0</v>
      </c>
      <c r="CJ288" s="63" t="e">
        <f t="shared" si="142"/>
        <v>#DIV/0!</v>
      </c>
      <c r="CK288" s="62">
        <v>0</v>
      </c>
      <c r="CL288" s="62">
        <v>0</v>
      </c>
      <c r="CM288" s="62">
        <v>0</v>
      </c>
      <c r="CN288" s="62">
        <v>0</v>
      </c>
      <c r="CO288" s="62">
        <v>0</v>
      </c>
      <c r="CP288" s="63" t="e">
        <f t="shared" si="143"/>
        <v>#DIV/0!</v>
      </c>
      <c r="CQ288" s="62">
        <v>0</v>
      </c>
      <c r="CR288" s="62">
        <v>0</v>
      </c>
      <c r="CS288" s="62">
        <v>0</v>
      </c>
      <c r="CT288" s="62">
        <v>0</v>
      </c>
      <c r="CU288" s="62">
        <v>0</v>
      </c>
      <c r="CV288" s="63" t="e">
        <f t="shared" si="144"/>
        <v>#DIV/0!</v>
      </c>
      <c r="CW288" s="62">
        <v>0</v>
      </c>
      <c r="CX288" s="62">
        <v>0</v>
      </c>
      <c r="CY288" s="62">
        <v>0</v>
      </c>
      <c r="CZ288" s="62">
        <v>0</v>
      </c>
      <c r="DA288" s="62">
        <v>0</v>
      </c>
      <c r="DB288" s="63" t="e">
        <f t="shared" si="145"/>
        <v>#DIV/0!</v>
      </c>
      <c r="DC288" s="62">
        <v>0</v>
      </c>
      <c r="DD288" s="62">
        <v>0</v>
      </c>
    </row>
    <row r="289" spans="1:108" ht="26.45" customHeight="1" x14ac:dyDescent="0.2">
      <c r="A289" s="49">
        <v>1.44</v>
      </c>
      <c r="B289" s="66" t="s">
        <v>610</v>
      </c>
      <c r="C289" s="85">
        <f t="shared" si="122"/>
        <v>196</v>
      </c>
      <c r="D289" s="67" t="s">
        <v>611</v>
      </c>
      <c r="E289" s="68"/>
      <c r="F289" s="69">
        <v>0</v>
      </c>
      <c r="G289" s="70">
        <v>0</v>
      </c>
      <c r="H289" s="71" t="e">
        <f t="shared" si="123"/>
        <v>#DIV/0!</v>
      </c>
      <c r="I289" s="69">
        <v>0</v>
      </c>
      <c r="J289" s="70">
        <v>0</v>
      </c>
      <c r="K289" s="71" t="e">
        <f t="shared" si="124"/>
        <v>#DIV/0!</v>
      </c>
      <c r="L289" s="69">
        <v>0</v>
      </c>
      <c r="M289" s="70">
        <v>0</v>
      </c>
      <c r="N289" s="71" t="e">
        <f t="shared" si="125"/>
        <v>#DIV/0!</v>
      </c>
      <c r="O289" s="69">
        <v>0</v>
      </c>
      <c r="P289" s="70">
        <v>0</v>
      </c>
      <c r="Q289" s="71" t="e">
        <f t="shared" si="126"/>
        <v>#DIV/0!</v>
      </c>
      <c r="R289" s="69">
        <v>0</v>
      </c>
      <c r="S289" s="70">
        <v>0</v>
      </c>
      <c r="T289" s="71" t="e">
        <f t="shared" si="127"/>
        <v>#DIV/0!</v>
      </c>
      <c r="U289" s="69">
        <v>0</v>
      </c>
      <c r="V289" s="70">
        <v>0</v>
      </c>
      <c r="W289" s="71" t="e">
        <f t="shared" si="128"/>
        <v>#DIV/0!</v>
      </c>
      <c r="X289" s="69">
        <v>0</v>
      </c>
      <c r="Y289" s="70">
        <v>0</v>
      </c>
      <c r="Z289" s="71" t="e">
        <f t="shared" si="129"/>
        <v>#DIV/0!</v>
      </c>
      <c r="AA289" s="69">
        <v>0</v>
      </c>
      <c r="AB289" s="70">
        <v>0</v>
      </c>
      <c r="AC289" s="71" t="e">
        <f t="shared" si="130"/>
        <v>#DIV/0!</v>
      </c>
      <c r="AD289" s="69">
        <v>0</v>
      </c>
      <c r="AE289" s="70">
        <v>0</v>
      </c>
      <c r="AF289" s="71" t="e">
        <f t="shared" si="131"/>
        <v>#DIV/0!</v>
      </c>
      <c r="AG289" s="69">
        <v>0</v>
      </c>
      <c r="AH289" s="70">
        <v>0</v>
      </c>
      <c r="AI289" s="71" t="e">
        <f t="shared" si="132"/>
        <v>#DIV/0!</v>
      </c>
      <c r="AJ289" s="69">
        <v>0</v>
      </c>
      <c r="AK289" s="70">
        <v>0</v>
      </c>
      <c r="AL289" s="71" t="e">
        <f t="shared" si="133"/>
        <v>#DIV/0!</v>
      </c>
      <c r="AM289" s="57">
        <v>0</v>
      </c>
      <c r="AN289" s="58"/>
      <c r="AO289" s="64">
        <f t="shared" si="134"/>
        <v>0</v>
      </c>
      <c r="AP289" s="65">
        <f t="shared" si="134"/>
        <v>0</v>
      </c>
      <c r="AR289" s="62">
        <v>0</v>
      </c>
      <c r="AS289" s="62">
        <v>0</v>
      </c>
      <c r="AT289" s="63" t="e">
        <f t="shared" si="135"/>
        <v>#DIV/0!</v>
      </c>
      <c r="AU289" s="62">
        <v>0</v>
      </c>
      <c r="AV289" s="62">
        <v>0</v>
      </c>
      <c r="AW289" s="62">
        <v>0</v>
      </c>
      <c r="AX289" s="62">
        <v>0</v>
      </c>
      <c r="AY289" s="62">
        <v>0</v>
      </c>
      <c r="AZ289" s="63" t="e">
        <f t="shared" si="136"/>
        <v>#DIV/0!</v>
      </c>
      <c r="BA289" s="62">
        <v>0</v>
      </c>
      <c r="BB289" s="62">
        <v>0</v>
      </c>
      <c r="BC289" s="62">
        <v>0</v>
      </c>
      <c r="BD289" s="62">
        <v>0</v>
      </c>
      <c r="BE289" s="62">
        <v>0</v>
      </c>
      <c r="BF289" s="63" t="e">
        <f t="shared" si="137"/>
        <v>#DIV/0!</v>
      </c>
      <c r="BG289" s="62">
        <v>0</v>
      </c>
      <c r="BH289" s="62">
        <v>0</v>
      </c>
      <c r="BI289" s="62">
        <v>0</v>
      </c>
      <c r="BJ289" s="62">
        <v>0</v>
      </c>
      <c r="BK289" s="62">
        <v>0</v>
      </c>
      <c r="BL289" s="63" t="e">
        <f t="shared" si="138"/>
        <v>#DIV/0!</v>
      </c>
      <c r="BM289" s="62">
        <v>0</v>
      </c>
      <c r="BN289" s="62">
        <v>0</v>
      </c>
      <c r="BO289" s="62">
        <v>0</v>
      </c>
      <c r="BP289" s="62">
        <v>0</v>
      </c>
      <c r="BQ289" s="62">
        <v>0</v>
      </c>
      <c r="BR289" s="63" t="e">
        <f t="shared" si="139"/>
        <v>#DIV/0!</v>
      </c>
      <c r="BS289" s="62">
        <v>0</v>
      </c>
      <c r="BT289" s="62">
        <v>0</v>
      </c>
      <c r="BU289" s="62">
        <v>0</v>
      </c>
      <c r="BV289" s="62">
        <v>0</v>
      </c>
      <c r="BW289" s="62">
        <v>0</v>
      </c>
      <c r="BX289" s="63" t="e">
        <f t="shared" si="140"/>
        <v>#DIV/0!</v>
      </c>
      <c r="BY289" s="62">
        <v>0</v>
      </c>
      <c r="BZ289" s="62">
        <v>0</v>
      </c>
      <c r="CA289" s="62">
        <v>0</v>
      </c>
      <c r="CB289" s="62">
        <v>0</v>
      </c>
      <c r="CC289" s="62">
        <v>0</v>
      </c>
      <c r="CD289" s="63" t="e">
        <f t="shared" si="141"/>
        <v>#DIV/0!</v>
      </c>
      <c r="CE289" s="62">
        <v>0</v>
      </c>
      <c r="CF289" s="62">
        <v>0</v>
      </c>
      <c r="CG289" s="62">
        <v>0</v>
      </c>
      <c r="CH289" s="62">
        <v>0</v>
      </c>
      <c r="CI289" s="62">
        <v>0</v>
      </c>
      <c r="CJ289" s="63" t="e">
        <f t="shared" si="142"/>
        <v>#DIV/0!</v>
      </c>
      <c r="CK289" s="62">
        <v>0</v>
      </c>
      <c r="CL289" s="62">
        <v>0</v>
      </c>
      <c r="CM289" s="62">
        <v>0</v>
      </c>
      <c r="CN289" s="62">
        <v>0</v>
      </c>
      <c r="CO289" s="62">
        <v>0</v>
      </c>
      <c r="CP289" s="63" t="e">
        <f t="shared" si="143"/>
        <v>#DIV/0!</v>
      </c>
      <c r="CQ289" s="62">
        <v>0</v>
      </c>
      <c r="CR289" s="62">
        <v>0</v>
      </c>
      <c r="CS289" s="62">
        <v>0</v>
      </c>
      <c r="CT289" s="62">
        <v>0</v>
      </c>
      <c r="CU289" s="62">
        <v>0</v>
      </c>
      <c r="CV289" s="63" t="e">
        <f t="shared" si="144"/>
        <v>#DIV/0!</v>
      </c>
      <c r="CW289" s="62">
        <v>0</v>
      </c>
      <c r="CX289" s="62">
        <v>0</v>
      </c>
      <c r="CY289" s="62">
        <v>0</v>
      </c>
      <c r="CZ289" s="62">
        <v>0</v>
      </c>
      <c r="DA289" s="62">
        <v>0</v>
      </c>
      <c r="DB289" s="63" t="e">
        <f t="shared" si="145"/>
        <v>#DIV/0!</v>
      </c>
      <c r="DC289" s="62">
        <v>0</v>
      </c>
      <c r="DD289" s="62">
        <v>0</v>
      </c>
    </row>
    <row r="290" spans="1:108" ht="26.45" customHeight="1" x14ac:dyDescent="0.2">
      <c r="A290" s="49">
        <v>3.8</v>
      </c>
      <c r="B290" s="66" t="s">
        <v>612</v>
      </c>
      <c r="C290" s="85">
        <f t="shared" si="122"/>
        <v>197</v>
      </c>
      <c r="D290" s="67" t="s">
        <v>613</v>
      </c>
      <c r="E290" s="68"/>
      <c r="F290" s="69">
        <v>0</v>
      </c>
      <c r="G290" s="70">
        <v>0</v>
      </c>
      <c r="H290" s="71" t="e">
        <f t="shared" si="123"/>
        <v>#DIV/0!</v>
      </c>
      <c r="I290" s="69">
        <v>0</v>
      </c>
      <c r="J290" s="70">
        <v>0</v>
      </c>
      <c r="K290" s="71" t="e">
        <f t="shared" si="124"/>
        <v>#DIV/0!</v>
      </c>
      <c r="L290" s="69">
        <v>0</v>
      </c>
      <c r="M290" s="70">
        <v>0</v>
      </c>
      <c r="N290" s="71" t="e">
        <f t="shared" si="125"/>
        <v>#DIV/0!</v>
      </c>
      <c r="O290" s="69">
        <v>0</v>
      </c>
      <c r="P290" s="70">
        <v>0</v>
      </c>
      <c r="Q290" s="71" t="e">
        <f t="shared" si="126"/>
        <v>#DIV/0!</v>
      </c>
      <c r="R290" s="69">
        <v>0</v>
      </c>
      <c r="S290" s="70">
        <v>0</v>
      </c>
      <c r="T290" s="71" t="e">
        <f t="shared" si="127"/>
        <v>#DIV/0!</v>
      </c>
      <c r="U290" s="69">
        <v>0</v>
      </c>
      <c r="V290" s="70">
        <v>0</v>
      </c>
      <c r="W290" s="71" t="e">
        <f t="shared" si="128"/>
        <v>#DIV/0!</v>
      </c>
      <c r="X290" s="69">
        <v>0</v>
      </c>
      <c r="Y290" s="70">
        <v>0</v>
      </c>
      <c r="Z290" s="71" t="e">
        <f t="shared" si="129"/>
        <v>#DIV/0!</v>
      </c>
      <c r="AA290" s="69">
        <v>0</v>
      </c>
      <c r="AB290" s="70">
        <v>0</v>
      </c>
      <c r="AC290" s="71" t="e">
        <f t="shared" si="130"/>
        <v>#DIV/0!</v>
      </c>
      <c r="AD290" s="69">
        <v>0</v>
      </c>
      <c r="AE290" s="70">
        <v>0</v>
      </c>
      <c r="AF290" s="71" t="e">
        <f t="shared" si="131"/>
        <v>#DIV/0!</v>
      </c>
      <c r="AG290" s="69">
        <v>0</v>
      </c>
      <c r="AH290" s="70">
        <v>0</v>
      </c>
      <c r="AI290" s="71" t="e">
        <f t="shared" si="132"/>
        <v>#DIV/0!</v>
      </c>
      <c r="AJ290" s="69">
        <v>0</v>
      </c>
      <c r="AK290" s="70">
        <v>0</v>
      </c>
      <c r="AL290" s="71" t="e">
        <f t="shared" si="133"/>
        <v>#DIV/0!</v>
      </c>
      <c r="AM290" s="57">
        <v>0</v>
      </c>
      <c r="AN290" s="58"/>
      <c r="AO290" s="64">
        <f t="shared" si="134"/>
        <v>0</v>
      </c>
      <c r="AP290" s="65">
        <f t="shared" si="134"/>
        <v>0</v>
      </c>
      <c r="AR290" s="62">
        <v>0</v>
      </c>
      <c r="AS290" s="62">
        <v>0</v>
      </c>
      <c r="AT290" s="63" t="e">
        <f t="shared" si="135"/>
        <v>#DIV/0!</v>
      </c>
      <c r="AU290" s="62">
        <v>0</v>
      </c>
      <c r="AV290" s="62">
        <v>0</v>
      </c>
      <c r="AW290" s="62">
        <v>0</v>
      </c>
      <c r="AX290" s="62">
        <v>0</v>
      </c>
      <c r="AY290" s="62">
        <v>0</v>
      </c>
      <c r="AZ290" s="63" t="e">
        <f t="shared" si="136"/>
        <v>#DIV/0!</v>
      </c>
      <c r="BA290" s="62">
        <v>0</v>
      </c>
      <c r="BB290" s="62">
        <v>0</v>
      </c>
      <c r="BC290" s="62">
        <v>0</v>
      </c>
      <c r="BD290" s="62">
        <v>-7</v>
      </c>
      <c r="BE290" s="62">
        <v>0</v>
      </c>
      <c r="BF290" s="63" t="e">
        <f t="shared" si="137"/>
        <v>#DIV/0!</v>
      </c>
      <c r="BG290" s="62">
        <v>0</v>
      </c>
      <c r="BH290" s="62">
        <v>0</v>
      </c>
      <c r="BI290" s="62">
        <v>0</v>
      </c>
      <c r="BJ290" s="62">
        <v>0</v>
      </c>
      <c r="BK290" s="62">
        <v>0</v>
      </c>
      <c r="BL290" s="63" t="e">
        <f t="shared" si="138"/>
        <v>#DIV/0!</v>
      </c>
      <c r="BM290" s="62">
        <v>0</v>
      </c>
      <c r="BN290" s="62">
        <v>0</v>
      </c>
      <c r="BO290" s="62">
        <v>0</v>
      </c>
      <c r="BP290" s="62">
        <v>0</v>
      </c>
      <c r="BQ290" s="62">
        <v>0</v>
      </c>
      <c r="BR290" s="63" t="e">
        <f t="shared" si="139"/>
        <v>#DIV/0!</v>
      </c>
      <c r="BS290" s="62">
        <v>0</v>
      </c>
      <c r="BT290" s="62">
        <v>0</v>
      </c>
      <c r="BU290" s="62">
        <v>0</v>
      </c>
      <c r="BV290" s="62">
        <v>0</v>
      </c>
      <c r="BW290" s="62">
        <v>0</v>
      </c>
      <c r="BX290" s="63" t="e">
        <f t="shared" si="140"/>
        <v>#DIV/0!</v>
      </c>
      <c r="BY290" s="62">
        <v>0</v>
      </c>
      <c r="BZ290" s="62">
        <v>0</v>
      </c>
      <c r="CA290" s="62">
        <v>0</v>
      </c>
      <c r="CB290" s="62">
        <v>0</v>
      </c>
      <c r="CC290" s="62">
        <v>0</v>
      </c>
      <c r="CD290" s="63" t="e">
        <f t="shared" si="141"/>
        <v>#DIV/0!</v>
      </c>
      <c r="CE290" s="62">
        <v>0</v>
      </c>
      <c r="CF290" s="62">
        <v>0</v>
      </c>
      <c r="CG290" s="62">
        <v>0</v>
      </c>
      <c r="CH290" s="62">
        <v>0</v>
      </c>
      <c r="CI290" s="62">
        <v>0</v>
      </c>
      <c r="CJ290" s="63" t="e">
        <f t="shared" si="142"/>
        <v>#DIV/0!</v>
      </c>
      <c r="CK290" s="62">
        <v>0</v>
      </c>
      <c r="CL290" s="62">
        <v>0</v>
      </c>
      <c r="CM290" s="62">
        <v>0</v>
      </c>
      <c r="CN290" s="62">
        <v>0</v>
      </c>
      <c r="CO290" s="62">
        <v>0</v>
      </c>
      <c r="CP290" s="63" t="e">
        <f t="shared" si="143"/>
        <v>#DIV/0!</v>
      </c>
      <c r="CQ290" s="62">
        <v>0</v>
      </c>
      <c r="CR290" s="62">
        <v>0</v>
      </c>
      <c r="CS290" s="62">
        <v>0</v>
      </c>
      <c r="CT290" s="62">
        <v>0</v>
      </c>
      <c r="CU290" s="62">
        <v>0</v>
      </c>
      <c r="CV290" s="63" t="e">
        <f t="shared" si="144"/>
        <v>#DIV/0!</v>
      </c>
      <c r="CW290" s="62">
        <v>0</v>
      </c>
      <c r="CX290" s="62">
        <v>0</v>
      </c>
      <c r="CY290" s="62">
        <v>0</v>
      </c>
      <c r="CZ290" s="62">
        <v>0</v>
      </c>
      <c r="DA290" s="62">
        <v>0</v>
      </c>
      <c r="DB290" s="63" t="e">
        <f t="shared" si="145"/>
        <v>#DIV/0!</v>
      </c>
      <c r="DC290" s="62">
        <v>0</v>
      </c>
      <c r="DD290" s="62">
        <v>0</v>
      </c>
    </row>
    <row r="291" spans="1:108" ht="26.45" customHeight="1" x14ac:dyDescent="0.2">
      <c r="A291" s="49">
        <v>3</v>
      </c>
      <c r="B291" s="66" t="s">
        <v>614</v>
      </c>
      <c r="C291" s="85">
        <f t="shared" si="122"/>
        <v>198</v>
      </c>
      <c r="D291" s="67" t="s">
        <v>615</v>
      </c>
      <c r="E291" s="68" t="s">
        <v>567</v>
      </c>
      <c r="F291" s="69">
        <v>0</v>
      </c>
      <c r="G291" s="70">
        <v>0</v>
      </c>
      <c r="H291" s="71" t="e">
        <f t="shared" si="123"/>
        <v>#DIV/0!</v>
      </c>
      <c r="I291" s="69">
        <v>0</v>
      </c>
      <c r="J291" s="70">
        <v>0</v>
      </c>
      <c r="K291" s="71" t="e">
        <f t="shared" si="124"/>
        <v>#DIV/0!</v>
      </c>
      <c r="L291" s="69">
        <v>0</v>
      </c>
      <c r="M291" s="70">
        <v>0</v>
      </c>
      <c r="N291" s="71" t="e">
        <f t="shared" si="125"/>
        <v>#DIV/0!</v>
      </c>
      <c r="O291" s="69">
        <v>0</v>
      </c>
      <c r="P291" s="70">
        <v>0</v>
      </c>
      <c r="Q291" s="71" t="e">
        <f t="shared" si="126"/>
        <v>#DIV/0!</v>
      </c>
      <c r="R291" s="69">
        <v>0</v>
      </c>
      <c r="S291" s="70">
        <v>0</v>
      </c>
      <c r="T291" s="71" t="e">
        <f t="shared" si="127"/>
        <v>#DIV/0!</v>
      </c>
      <c r="U291" s="69">
        <v>0</v>
      </c>
      <c r="V291" s="70">
        <v>0</v>
      </c>
      <c r="W291" s="71" t="e">
        <f t="shared" si="128"/>
        <v>#DIV/0!</v>
      </c>
      <c r="X291" s="69">
        <v>0</v>
      </c>
      <c r="Y291" s="70">
        <v>0</v>
      </c>
      <c r="Z291" s="71" t="e">
        <f t="shared" si="129"/>
        <v>#DIV/0!</v>
      </c>
      <c r="AA291" s="69">
        <v>0</v>
      </c>
      <c r="AB291" s="70">
        <v>0</v>
      </c>
      <c r="AC291" s="71" t="e">
        <f t="shared" si="130"/>
        <v>#DIV/0!</v>
      </c>
      <c r="AD291" s="69">
        <v>0</v>
      </c>
      <c r="AE291" s="70">
        <v>0</v>
      </c>
      <c r="AF291" s="71" t="e">
        <f t="shared" si="131"/>
        <v>#DIV/0!</v>
      </c>
      <c r="AG291" s="69">
        <v>0</v>
      </c>
      <c r="AH291" s="70">
        <v>0</v>
      </c>
      <c r="AI291" s="71" t="e">
        <f t="shared" si="132"/>
        <v>#DIV/0!</v>
      </c>
      <c r="AJ291" s="69">
        <v>0</v>
      </c>
      <c r="AK291" s="70">
        <v>0</v>
      </c>
      <c r="AL291" s="71" t="e">
        <f t="shared" si="133"/>
        <v>#DIV/0!</v>
      </c>
      <c r="AM291" s="57">
        <v>0</v>
      </c>
      <c r="AN291" s="58"/>
      <c r="AO291" s="64">
        <f t="shared" si="134"/>
        <v>0</v>
      </c>
      <c r="AP291" s="65">
        <f t="shared" si="134"/>
        <v>0</v>
      </c>
      <c r="AR291" s="62">
        <v>0</v>
      </c>
      <c r="AS291" s="62">
        <v>0</v>
      </c>
      <c r="AT291" s="63" t="e">
        <f t="shared" si="135"/>
        <v>#DIV/0!</v>
      </c>
      <c r="AU291" s="62">
        <v>0</v>
      </c>
      <c r="AV291" s="62">
        <v>0</v>
      </c>
      <c r="AW291" s="62">
        <v>0</v>
      </c>
      <c r="AX291" s="62">
        <v>0</v>
      </c>
      <c r="AY291" s="62">
        <v>0</v>
      </c>
      <c r="AZ291" s="63" t="e">
        <f t="shared" si="136"/>
        <v>#DIV/0!</v>
      </c>
      <c r="BA291" s="62">
        <v>0</v>
      </c>
      <c r="BB291" s="62">
        <v>0</v>
      </c>
      <c r="BC291" s="62">
        <v>0</v>
      </c>
      <c r="BD291" s="62">
        <v>0</v>
      </c>
      <c r="BE291" s="62">
        <v>0</v>
      </c>
      <c r="BF291" s="63" t="e">
        <f t="shared" si="137"/>
        <v>#DIV/0!</v>
      </c>
      <c r="BG291" s="62">
        <v>0</v>
      </c>
      <c r="BH291" s="62">
        <v>0</v>
      </c>
      <c r="BI291" s="62">
        <v>0</v>
      </c>
      <c r="BJ291" s="62">
        <v>0</v>
      </c>
      <c r="BK291" s="62">
        <v>0</v>
      </c>
      <c r="BL291" s="63" t="e">
        <f t="shared" si="138"/>
        <v>#DIV/0!</v>
      </c>
      <c r="BM291" s="62">
        <v>0</v>
      </c>
      <c r="BN291" s="62">
        <v>0</v>
      </c>
      <c r="BO291" s="62">
        <v>0</v>
      </c>
      <c r="BP291" s="62">
        <v>0</v>
      </c>
      <c r="BQ291" s="62">
        <v>0</v>
      </c>
      <c r="BR291" s="63" t="e">
        <f t="shared" si="139"/>
        <v>#DIV/0!</v>
      </c>
      <c r="BS291" s="62">
        <v>0</v>
      </c>
      <c r="BT291" s="62">
        <v>0</v>
      </c>
      <c r="BU291" s="62">
        <v>0</v>
      </c>
      <c r="BV291" s="62">
        <v>0</v>
      </c>
      <c r="BW291" s="62">
        <v>0</v>
      </c>
      <c r="BX291" s="63" t="e">
        <f t="shared" si="140"/>
        <v>#DIV/0!</v>
      </c>
      <c r="BY291" s="62">
        <v>0</v>
      </c>
      <c r="BZ291" s="62">
        <v>0</v>
      </c>
      <c r="CA291" s="62">
        <v>0</v>
      </c>
      <c r="CB291" s="62">
        <v>0</v>
      </c>
      <c r="CC291" s="62">
        <v>0</v>
      </c>
      <c r="CD291" s="63" t="e">
        <f t="shared" si="141"/>
        <v>#DIV/0!</v>
      </c>
      <c r="CE291" s="62">
        <v>0</v>
      </c>
      <c r="CF291" s="62">
        <v>0</v>
      </c>
      <c r="CG291" s="62">
        <v>0</v>
      </c>
      <c r="CH291" s="62">
        <v>0</v>
      </c>
      <c r="CI291" s="62">
        <v>0</v>
      </c>
      <c r="CJ291" s="63" t="e">
        <f t="shared" si="142"/>
        <v>#DIV/0!</v>
      </c>
      <c r="CK291" s="62">
        <v>0</v>
      </c>
      <c r="CL291" s="62">
        <v>0</v>
      </c>
      <c r="CM291" s="62">
        <v>0</v>
      </c>
      <c r="CN291" s="62">
        <v>0</v>
      </c>
      <c r="CO291" s="62">
        <v>0</v>
      </c>
      <c r="CP291" s="63" t="e">
        <f t="shared" si="143"/>
        <v>#DIV/0!</v>
      </c>
      <c r="CQ291" s="62">
        <v>0</v>
      </c>
      <c r="CR291" s="62">
        <v>0</v>
      </c>
      <c r="CS291" s="62">
        <v>0</v>
      </c>
      <c r="CT291" s="62">
        <v>0</v>
      </c>
      <c r="CU291" s="62">
        <v>0</v>
      </c>
      <c r="CV291" s="63" t="e">
        <f t="shared" si="144"/>
        <v>#DIV/0!</v>
      </c>
      <c r="CW291" s="62">
        <v>0</v>
      </c>
      <c r="CX291" s="62">
        <v>0</v>
      </c>
      <c r="CY291" s="62">
        <v>0</v>
      </c>
      <c r="CZ291" s="62">
        <v>0</v>
      </c>
      <c r="DA291" s="62">
        <v>0</v>
      </c>
      <c r="DB291" s="63" t="e">
        <f t="shared" si="145"/>
        <v>#DIV/0!</v>
      </c>
      <c r="DC291" s="62">
        <v>0</v>
      </c>
      <c r="DD291" s="62">
        <v>0</v>
      </c>
    </row>
    <row r="292" spans="1:108" ht="26.45" customHeight="1" x14ac:dyDescent="0.2">
      <c r="A292" s="49">
        <v>1.1000000000000001</v>
      </c>
      <c r="B292" s="66" t="s">
        <v>616</v>
      </c>
      <c r="C292" s="85">
        <f t="shared" si="122"/>
        <v>199</v>
      </c>
      <c r="D292" s="67" t="s">
        <v>617</v>
      </c>
      <c r="E292" s="68"/>
      <c r="F292" s="69">
        <v>0</v>
      </c>
      <c r="G292" s="70">
        <v>0</v>
      </c>
      <c r="H292" s="71" t="e">
        <f t="shared" si="123"/>
        <v>#DIV/0!</v>
      </c>
      <c r="I292" s="69">
        <v>0</v>
      </c>
      <c r="J292" s="70">
        <v>0</v>
      </c>
      <c r="K292" s="71" t="e">
        <f t="shared" si="124"/>
        <v>#DIV/0!</v>
      </c>
      <c r="L292" s="69">
        <v>0</v>
      </c>
      <c r="M292" s="70">
        <v>0</v>
      </c>
      <c r="N292" s="71" t="e">
        <f t="shared" si="125"/>
        <v>#DIV/0!</v>
      </c>
      <c r="O292" s="69">
        <v>0</v>
      </c>
      <c r="P292" s="70">
        <v>0</v>
      </c>
      <c r="Q292" s="71" t="e">
        <f t="shared" si="126"/>
        <v>#DIV/0!</v>
      </c>
      <c r="R292" s="69">
        <v>0</v>
      </c>
      <c r="S292" s="70">
        <v>0</v>
      </c>
      <c r="T292" s="71" t="e">
        <f t="shared" si="127"/>
        <v>#DIV/0!</v>
      </c>
      <c r="U292" s="69">
        <v>0</v>
      </c>
      <c r="V292" s="70">
        <v>0</v>
      </c>
      <c r="W292" s="71" t="e">
        <f t="shared" si="128"/>
        <v>#DIV/0!</v>
      </c>
      <c r="X292" s="69">
        <v>0</v>
      </c>
      <c r="Y292" s="70">
        <v>0</v>
      </c>
      <c r="Z292" s="71" t="e">
        <f t="shared" si="129"/>
        <v>#DIV/0!</v>
      </c>
      <c r="AA292" s="69">
        <v>0</v>
      </c>
      <c r="AB292" s="70">
        <v>0</v>
      </c>
      <c r="AC292" s="71" t="e">
        <f t="shared" si="130"/>
        <v>#DIV/0!</v>
      </c>
      <c r="AD292" s="69">
        <v>0</v>
      </c>
      <c r="AE292" s="70">
        <v>0</v>
      </c>
      <c r="AF292" s="71" t="e">
        <f t="shared" si="131"/>
        <v>#DIV/0!</v>
      </c>
      <c r="AG292" s="69">
        <v>0</v>
      </c>
      <c r="AH292" s="70">
        <v>0</v>
      </c>
      <c r="AI292" s="71" t="e">
        <f t="shared" si="132"/>
        <v>#DIV/0!</v>
      </c>
      <c r="AJ292" s="69">
        <v>0</v>
      </c>
      <c r="AK292" s="70">
        <v>0</v>
      </c>
      <c r="AL292" s="71" t="e">
        <f t="shared" si="133"/>
        <v>#DIV/0!</v>
      </c>
      <c r="AM292" s="57">
        <v>0</v>
      </c>
      <c r="AN292" s="58"/>
      <c r="AO292" s="64">
        <f t="shared" si="134"/>
        <v>0</v>
      </c>
      <c r="AP292" s="65">
        <f t="shared" si="134"/>
        <v>0</v>
      </c>
      <c r="AR292" s="62">
        <v>0</v>
      </c>
      <c r="AS292" s="62">
        <v>0</v>
      </c>
      <c r="AT292" s="63" t="e">
        <f t="shared" si="135"/>
        <v>#DIV/0!</v>
      </c>
      <c r="AU292" s="62">
        <v>0</v>
      </c>
      <c r="AV292" s="62">
        <v>0</v>
      </c>
      <c r="AW292" s="62">
        <v>0</v>
      </c>
      <c r="AX292" s="62">
        <v>0</v>
      </c>
      <c r="AY292" s="62">
        <v>0</v>
      </c>
      <c r="AZ292" s="63" t="e">
        <f t="shared" si="136"/>
        <v>#DIV/0!</v>
      </c>
      <c r="BA292" s="62">
        <v>0</v>
      </c>
      <c r="BB292" s="62">
        <v>0</v>
      </c>
      <c r="BC292" s="62">
        <v>0</v>
      </c>
      <c r="BD292" s="62">
        <v>0</v>
      </c>
      <c r="BE292" s="62">
        <v>0</v>
      </c>
      <c r="BF292" s="63" t="e">
        <f t="shared" si="137"/>
        <v>#DIV/0!</v>
      </c>
      <c r="BG292" s="62">
        <v>0</v>
      </c>
      <c r="BH292" s="62">
        <v>0</v>
      </c>
      <c r="BI292" s="62">
        <v>0</v>
      </c>
      <c r="BJ292" s="62">
        <v>0</v>
      </c>
      <c r="BK292" s="62">
        <v>0</v>
      </c>
      <c r="BL292" s="63" t="e">
        <f t="shared" si="138"/>
        <v>#DIV/0!</v>
      </c>
      <c r="BM292" s="62">
        <v>0</v>
      </c>
      <c r="BN292" s="62">
        <v>0</v>
      </c>
      <c r="BO292" s="62">
        <v>0</v>
      </c>
      <c r="BP292" s="62">
        <v>0</v>
      </c>
      <c r="BQ292" s="62">
        <v>0</v>
      </c>
      <c r="BR292" s="63" t="e">
        <f t="shared" si="139"/>
        <v>#DIV/0!</v>
      </c>
      <c r="BS292" s="62">
        <v>0</v>
      </c>
      <c r="BT292" s="62">
        <v>0</v>
      </c>
      <c r="BU292" s="62">
        <v>0</v>
      </c>
      <c r="BV292" s="62">
        <v>0</v>
      </c>
      <c r="BW292" s="62">
        <v>0</v>
      </c>
      <c r="BX292" s="63" t="e">
        <f t="shared" si="140"/>
        <v>#DIV/0!</v>
      </c>
      <c r="BY292" s="62">
        <v>0</v>
      </c>
      <c r="BZ292" s="62">
        <v>0</v>
      </c>
      <c r="CA292" s="62">
        <v>0</v>
      </c>
      <c r="CB292" s="62">
        <v>0</v>
      </c>
      <c r="CC292" s="62">
        <v>0</v>
      </c>
      <c r="CD292" s="63" t="e">
        <f t="shared" si="141"/>
        <v>#DIV/0!</v>
      </c>
      <c r="CE292" s="62">
        <v>0</v>
      </c>
      <c r="CF292" s="62">
        <v>0</v>
      </c>
      <c r="CG292" s="62">
        <v>0</v>
      </c>
      <c r="CH292" s="62">
        <v>0</v>
      </c>
      <c r="CI292" s="62">
        <v>0</v>
      </c>
      <c r="CJ292" s="63" t="e">
        <f t="shared" si="142"/>
        <v>#DIV/0!</v>
      </c>
      <c r="CK292" s="62">
        <v>0</v>
      </c>
      <c r="CL292" s="62">
        <v>0</v>
      </c>
      <c r="CM292" s="62">
        <v>0</v>
      </c>
      <c r="CN292" s="62">
        <v>0</v>
      </c>
      <c r="CO292" s="62">
        <v>0</v>
      </c>
      <c r="CP292" s="63" t="e">
        <f t="shared" si="143"/>
        <v>#DIV/0!</v>
      </c>
      <c r="CQ292" s="62">
        <v>0</v>
      </c>
      <c r="CR292" s="62">
        <v>0</v>
      </c>
      <c r="CS292" s="62">
        <v>0</v>
      </c>
      <c r="CT292" s="62">
        <v>0</v>
      </c>
      <c r="CU292" s="62">
        <v>0</v>
      </c>
      <c r="CV292" s="63" t="e">
        <f t="shared" si="144"/>
        <v>#DIV/0!</v>
      </c>
      <c r="CW292" s="62">
        <v>0</v>
      </c>
      <c r="CX292" s="62">
        <v>0</v>
      </c>
      <c r="CY292" s="62">
        <v>0</v>
      </c>
      <c r="CZ292" s="62">
        <v>0</v>
      </c>
      <c r="DA292" s="62">
        <v>0</v>
      </c>
      <c r="DB292" s="63" t="e">
        <f t="shared" si="145"/>
        <v>#DIV/0!</v>
      </c>
      <c r="DC292" s="62">
        <v>0</v>
      </c>
      <c r="DD292" s="62">
        <v>0</v>
      </c>
    </row>
    <row r="293" spans="1:108" ht="26.45" customHeight="1" x14ac:dyDescent="0.2">
      <c r="A293" s="49">
        <v>1.6</v>
      </c>
      <c r="B293" s="66" t="s">
        <v>618</v>
      </c>
      <c r="C293" s="85">
        <f t="shared" si="122"/>
        <v>200</v>
      </c>
      <c r="D293" s="67" t="s">
        <v>619</v>
      </c>
      <c r="E293" s="68"/>
      <c r="F293" s="69">
        <v>0</v>
      </c>
      <c r="G293" s="70">
        <v>0</v>
      </c>
      <c r="H293" s="71" t="e">
        <f t="shared" si="123"/>
        <v>#DIV/0!</v>
      </c>
      <c r="I293" s="69">
        <v>0</v>
      </c>
      <c r="J293" s="70">
        <v>0</v>
      </c>
      <c r="K293" s="71" t="e">
        <f t="shared" si="124"/>
        <v>#DIV/0!</v>
      </c>
      <c r="L293" s="69">
        <v>0</v>
      </c>
      <c r="M293" s="70">
        <v>0</v>
      </c>
      <c r="N293" s="71" t="e">
        <f t="shared" si="125"/>
        <v>#DIV/0!</v>
      </c>
      <c r="O293" s="69">
        <v>0</v>
      </c>
      <c r="P293" s="70">
        <v>0</v>
      </c>
      <c r="Q293" s="71" t="e">
        <f t="shared" si="126"/>
        <v>#DIV/0!</v>
      </c>
      <c r="R293" s="69">
        <v>0</v>
      </c>
      <c r="S293" s="70">
        <v>0</v>
      </c>
      <c r="T293" s="71" t="e">
        <f t="shared" si="127"/>
        <v>#DIV/0!</v>
      </c>
      <c r="U293" s="69">
        <v>0</v>
      </c>
      <c r="V293" s="70">
        <v>0</v>
      </c>
      <c r="W293" s="71" t="e">
        <f t="shared" si="128"/>
        <v>#DIV/0!</v>
      </c>
      <c r="X293" s="69">
        <v>0</v>
      </c>
      <c r="Y293" s="70">
        <v>0</v>
      </c>
      <c r="Z293" s="71" t="e">
        <f t="shared" si="129"/>
        <v>#DIV/0!</v>
      </c>
      <c r="AA293" s="69">
        <v>0</v>
      </c>
      <c r="AB293" s="70">
        <v>0</v>
      </c>
      <c r="AC293" s="71" t="e">
        <f t="shared" si="130"/>
        <v>#DIV/0!</v>
      </c>
      <c r="AD293" s="69">
        <v>0</v>
      </c>
      <c r="AE293" s="70">
        <v>0</v>
      </c>
      <c r="AF293" s="71" t="e">
        <f t="shared" si="131"/>
        <v>#DIV/0!</v>
      </c>
      <c r="AG293" s="69">
        <v>0</v>
      </c>
      <c r="AH293" s="70">
        <v>0</v>
      </c>
      <c r="AI293" s="71" t="e">
        <f t="shared" si="132"/>
        <v>#DIV/0!</v>
      </c>
      <c r="AJ293" s="69">
        <v>0</v>
      </c>
      <c r="AK293" s="70">
        <v>0</v>
      </c>
      <c r="AL293" s="71" t="e">
        <f t="shared" si="133"/>
        <v>#DIV/0!</v>
      </c>
      <c r="AM293" s="57">
        <v>0</v>
      </c>
      <c r="AN293" s="58"/>
      <c r="AO293" s="64">
        <f t="shared" si="134"/>
        <v>0</v>
      </c>
      <c r="AP293" s="65">
        <f t="shared" si="134"/>
        <v>0</v>
      </c>
      <c r="AR293" s="62">
        <v>0</v>
      </c>
      <c r="AS293" s="62">
        <v>0</v>
      </c>
      <c r="AT293" s="63" t="e">
        <f t="shared" si="135"/>
        <v>#DIV/0!</v>
      </c>
      <c r="AU293" s="62">
        <v>0</v>
      </c>
      <c r="AV293" s="62">
        <v>0</v>
      </c>
      <c r="AW293" s="62">
        <v>0</v>
      </c>
      <c r="AX293" s="62">
        <v>0</v>
      </c>
      <c r="AY293" s="62">
        <v>0</v>
      </c>
      <c r="AZ293" s="63" t="e">
        <f t="shared" si="136"/>
        <v>#DIV/0!</v>
      </c>
      <c r="BA293" s="62">
        <v>0</v>
      </c>
      <c r="BB293" s="62">
        <v>0</v>
      </c>
      <c r="BC293" s="62">
        <v>0</v>
      </c>
      <c r="BD293" s="62">
        <v>0</v>
      </c>
      <c r="BE293" s="62">
        <v>0</v>
      </c>
      <c r="BF293" s="63" t="e">
        <f t="shared" si="137"/>
        <v>#DIV/0!</v>
      </c>
      <c r="BG293" s="62">
        <v>0</v>
      </c>
      <c r="BH293" s="62">
        <v>0</v>
      </c>
      <c r="BI293" s="62">
        <v>0</v>
      </c>
      <c r="BJ293" s="62">
        <v>0</v>
      </c>
      <c r="BK293" s="62">
        <v>0</v>
      </c>
      <c r="BL293" s="63" t="e">
        <f t="shared" si="138"/>
        <v>#DIV/0!</v>
      </c>
      <c r="BM293" s="62">
        <v>0</v>
      </c>
      <c r="BN293" s="62">
        <v>0</v>
      </c>
      <c r="BO293" s="62">
        <v>0</v>
      </c>
      <c r="BP293" s="62">
        <v>0</v>
      </c>
      <c r="BQ293" s="62">
        <v>0</v>
      </c>
      <c r="BR293" s="63" t="e">
        <f t="shared" si="139"/>
        <v>#DIV/0!</v>
      </c>
      <c r="BS293" s="62">
        <v>0</v>
      </c>
      <c r="BT293" s="62">
        <v>0</v>
      </c>
      <c r="BU293" s="62">
        <v>0</v>
      </c>
      <c r="BV293" s="62">
        <v>0</v>
      </c>
      <c r="BW293" s="62">
        <v>0</v>
      </c>
      <c r="BX293" s="63" t="e">
        <f t="shared" si="140"/>
        <v>#DIV/0!</v>
      </c>
      <c r="BY293" s="62">
        <v>0</v>
      </c>
      <c r="BZ293" s="62">
        <v>0</v>
      </c>
      <c r="CA293" s="62">
        <v>0</v>
      </c>
      <c r="CB293" s="62">
        <v>0</v>
      </c>
      <c r="CC293" s="62">
        <v>0</v>
      </c>
      <c r="CD293" s="63" t="e">
        <f t="shared" si="141"/>
        <v>#DIV/0!</v>
      </c>
      <c r="CE293" s="62">
        <v>0</v>
      </c>
      <c r="CF293" s="62">
        <v>0</v>
      </c>
      <c r="CG293" s="62">
        <v>0</v>
      </c>
      <c r="CH293" s="62">
        <v>0</v>
      </c>
      <c r="CI293" s="62">
        <v>0</v>
      </c>
      <c r="CJ293" s="63" t="e">
        <f t="shared" si="142"/>
        <v>#DIV/0!</v>
      </c>
      <c r="CK293" s="62">
        <v>0</v>
      </c>
      <c r="CL293" s="62">
        <v>0</v>
      </c>
      <c r="CM293" s="62">
        <v>0</v>
      </c>
      <c r="CN293" s="62">
        <v>0</v>
      </c>
      <c r="CO293" s="62">
        <v>0</v>
      </c>
      <c r="CP293" s="63" t="e">
        <f t="shared" si="143"/>
        <v>#DIV/0!</v>
      </c>
      <c r="CQ293" s="62">
        <v>0</v>
      </c>
      <c r="CR293" s="62">
        <v>0</v>
      </c>
      <c r="CS293" s="62">
        <v>0</v>
      </c>
      <c r="CT293" s="62">
        <v>0</v>
      </c>
      <c r="CU293" s="62">
        <v>0</v>
      </c>
      <c r="CV293" s="63" t="e">
        <f t="shared" si="144"/>
        <v>#DIV/0!</v>
      </c>
      <c r="CW293" s="62">
        <v>0</v>
      </c>
      <c r="CX293" s="62">
        <v>0</v>
      </c>
      <c r="CY293" s="62">
        <v>0</v>
      </c>
      <c r="CZ293" s="62">
        <v>0</v>
      </c>
      <c r="DA293" s="62">
        <v>0</v>
      </c>
      <c r="DB293" s="63" t="e">
        <f t="shared" si="145"/>
        <v>#DIV/0!</v>
      </c>
      <c r="DC293" s="62">
        <v>0</v>
      </c>
      <c r="DD293" s="62">
        <v>0</v>
      </c>
    </row>
    <row r="294" spans="1:108" ht="26.45" customHeight="1" x14ac:dyDescent="0.2">
      <c r="A294" s="49">
        <v>5</v>
      </c>
      <c r="B294" s="50" t="s">
        <v>620</v>
      </c>
      <c r="C294" s="85">
        <f t="shared" si="122"/>
        <v>201</v>
      </c>
      <c r="D294" s="52" t="s">
        <v>621</v>
      </c>
      <c r="E294" s="53" t="s">
        <v>567</v>
      </c>
      <c r="F294" s="54">
        <v>0</v>
      </c>
      <c r="G294" s="55">
        <v>0</v>
      </c>
      <c r="H294" s="56" t="e">
        <f t="shared" si="123"/>
        <v>#DIV/0!</v>
      </c>
      <c r="I294" s="54">
        <v>0</v>
      </c>
      <c r="J294" s="55">
        <v>0</v>
      </c>
      <c r="K294" s="56" t="e">
        <f t="shared" si="124"/>
        <v>#DIV/0!</v>
      </c>
      <c r="L294" s="54">
        <v>0</v>
      </c>
      <c r="M294" s="55">
        <v>0</v>
      </c>
      <c r="N294" s="56" t="e">
        <f t="shared" si="125"/>
        <v>#DIV/0!</v>
      </c>
      <c r="O294" s="54">
        <v>0</v>
      </c>
      <c r="P294" s="55">
        <v>0</v>
      </c>
      <c r="Q294" s="56" t="e">
        <f t="shared" si="126"/>
        <v>#DIV/0!</v>
      </c>
      <c r="R294" s="54">
        <v>0</v>
      </c>
      <c r="S294" s="55">
        <v>0</v>
      </c>
      <c r="T294" s="56" t="e">
        <f t="shared" si="127"/>
        <v>#DIV/0!</v>
      </c>
      <c r="U294" s="54">
        <v>0</v>
      </c>
      <c r="V294" s="55">
        <v>0</v>
      </c>
      <c r="W294" s="56" t="e">
        <f t="shared" si="128"/>
        <v>#DIV/0!</v>
      </c>
      <c r="X294" s="54">
        <v>0</v>
      </c>
      <c r="Y294" s="55">
        <v>0</v>
      </c>
      <c r="Z294" s="56" t="e">
        <f t="shared" si="129"/>
        <v>#DIV/0!</v>
      </c>
      <c r="AA294" s="54">
        <v>0</v>
      </c>
      <c r="AB294" s="55">
        <v>0</v>
      </c>
      <c r="AC294" s="56" t="e">
        <f t="shared" si="130"/>
        <v>#DIV/0!</v>
      </c>
      <c r="AD294" s="54">
        <v>0</v>
      </c>
      <c r="AE294" s="55">
        <v>0</v>
      </c>
      <c r="AF294" s="56" t="e">
        <f t="shared" si="131"/>
        <v>#DIV/0!</v>
      </c>
      <c r="AG294" s="54">
        <v>0</v>
      </c>
      <c r="AH294" s="55">
        <v>0</v>
      </c>
      <c r="AI294" s="56" t="e">
        <f t="shared" si="132"/>
        <v>#DIV/0!</v>
      </c>
      <c r="AJ294" s="54">
        <v>0</v>
      </c>
      <c r="AK294" s="55">
        <v>0</v>
      </c>
      <c r="AL294" s="56" t="e">
        <f t="shared" si="133"/>
        <v>#DIV/0!</v>
      </c>
      <c r="AM294" s="57">
        <v>0</v>
      </c>
      <c r="AN294" s="58"/>
      <c r="AO294" s="64">
        <f t="shared" si="134"/>
        <v>0</v>
      </c>
      <c r="AP294" s="65">
        <f t="shared" si="134"/>
        <v>0</v>
      </c>
      <c r="AR294" s="62">
        <v>0</v>
      </c>
      <c r="AS294" s="62">
        <v>0</v>
      </c>
      <c r="AT294" s="63" t="e">
        <f t="shared" si="135"/>
        <v>#DIV/0!</v>
      </c>
      <c r="AU294" s="62">
        <v>0</v>
      </c>
      <c r="AV294" s="62">
        <v>0</v>
      </c>
      <c r="AW294" s="62">
        <v>0</v>
      </c>
      <c r="AX294" s="62">
        <v>0</v>
      </c>
      <c r="AY294" s="62">
        <v>0</v>
      </c>
      <c r="AZ294" s="63" t="e">
        <f t="shared" si="136"/>
        <v>#DIV/0!</v>
      </c>
      <c r="BA294" s="62">
        <v>0</v>
      </c>
      <c r="BB294" s="62">
        <v>0</v>
      </c>
      <c r="BC294" s="62">
        <v>0</v>
      </c>
      <c r="BD294" s="62">
        <v>0</v>
      </c>
      <c r="BE294" s="62">
        <v>0</v>
      </c>
      <c r="BF294" s="63" t="e">
        <f t="shared" si="137"/>
        <v>#DIV/0!</v>
      </c>
      <c r="BG294" s="62">
        <v>0</v>
      </c>
      <c r="BH294" s="62">
        <v>0</v>
      </c>
      <c r="BI294" s="62">
        <v>0</v>
      </c>
      <c r="BJ294" s="62">
        <v>0</v>
      </c>
      <c r="BK294" s="62">
        <v>0</v>
      </c>
      <c r="BL294" s="63" t="e">
        <f t="shared" si="138"/>
        <v>#DIV/0!</v>
      </c>
      <c r="BM294" s="62">
        <v>0</v>
      </c>
      <c r="BN294" s="62">
        <v>0</v>
      </c>
      <c r="BO294" s="62">
        <v>0</v>
      </c>
      <c r="BP294" s="62">
        <v>0</v>
      </c>
      <c r="BQ294" s="62">
        <v>0</v>
      </c>
      <c r="BR294" s="63" t="e">
        <f t="shared" si="139"/>
        <v>#DIV/0!</v>
      </c>
      <c r="BS294" s="62">
        <v>0</v>
      </c>
      <c r="BT294" s="62">
        <v>0</v>
      </c>
      <c r="BU294" s="62">
        <v>0</v>
      </c>
      <c r="BV294" s="62">
        <v>0</v>
      </c>
      <c r="BW294" s="62">
        <v>0</v>
      </c>
      <c r="BX294" s="63" t="e">
        <f t="shared" si="140"/>
        <v>#DIV/0!</v>
      </c>
      <c r="BY294" s="62">
        <v>0</v>
      </c>
      <c r="BZ294" s="62">
        <v>0</v>
      </c>
      <c r="CA294" s="62">
        <v>0</v>
      </c>
      <c r="CB294" s="62">
        <v>0</v>
      </c>
      <c r="CC294" s="62">
        <v>0</v>
      </c>
      <c r="CD294" s="63" t="e">
        <f t="shared" si="141"/>
        <v>#DIV/0!</v>
      </c>
      <c r="CE294" s="62">
        <v>0</v>
      </c>
      <c r="CF294" s="62">
        <v>0</v>
      </c>
      <c r="CG294" s="62">
        <v>0</v>
      </c>
      <c r="CH294" s="62">
        <v>0</v>
      </c>
      <c r="CI294" s="62">
        <v>0</v>
      </c>
      <c r="CJ294" s="63" t="e">
        <f t="shared" si="142"/>
        <v>#DIV/0!</v>
      </c>
      <c r="CK294" s="62">
        <v>0</v>
      </c>
      <c r="CL294" s="62">
        <v>0</v>
      </c>
      <c r="CM294" s="62">
        <v>0</v>
      </c>
      <c r="CN294" s="62">
        <v>0</v>
      </c>
      <c r="CO294" s="62">
        <v>0</v>
      </c>
      <c r="CP294" s="63" t="e">
        <f t="shared" si="143"/>
        <v>#DIV/0!</v>
      </c>
      <c r="CQ294" s="62">
        <v>0</v>
      </c>
      <c r="CR294" s="62">
        <v>0</v>
      </c>
      <c r="CS294" s="62">
        <v>0</v>
      </c>
      <c r="CT294" s="62">
        <v>0</v>
      </c>
      <c r="CU294" s="62">
        <v>0</v>
      </c>
      <c r="CV294" s="63" t="e">
        <f t="shared" si="144"/>
        <v>#DIV/0!</v>
      </c>
      <c r="CW294" s="62">
        <v>0</v>
      </c>
      <c r="CX294" s="62">
        <v>0</v>
      </c>
      <c r="CY294" s="62">
        <v>0</v>
      </c>
      <c r="CZ294" s="62">
        <v>0</v>
      </c>
      <c r="DA294" s="62">
        <v>0</v>
      </c>
      <c r="DB294" s="63" t="e">
        <f t="shared" si="145"/>
        <v>#DIV/0!</v>
      </c>
      <c r="DC294" s="62">
        <v>0</v>
      </c>
      <c r="DD294" s="62">
        <v>0</v>
      </c>
    </row>
    <row r="295" spans="1:108" ht="26.45" customHeight="1" x14ac:dyDescent="0.2">
      <c r="A295" s="49">
        <v>3.09</v>
      </c>
      <c r="B295" s="50" t="s">
        <v>622</v>
      </c>
      <c r="C295" s="85">
        <f t="shared" si="122"/>
        <v>202</v>
      </c>
      <c r="D295" s="52" t="s">
        <v>623</v>
      </c>
      <c r="E295" s="53"/>
      <c r="F295" s="54">
        <v>0</v>
      </c>
      <c r="G295" s="55">
        <v>0</v>
      </c>
      <c r="H295" s="56" t="e">
        <f t="shared" si="123"/>
        <v>#DIV/0!</v>
      </c>
      <c r="I295" s="54">
        <v>0</v>
      </c>
      <c r="J295" s="55">
        <v>0</v>
      </c>
      <c r="K295" s="56" t="e">
        <f t="shared" si="124"/>
        <v>#DIV/0!</v>
      </c>
      <c r="L295" s="54">
        <v>0</v>
      </c>
      <c r="M295" s="55">
        <v>0</v>
      </c>
      <c r="N295" s="56" t="e">
        <f t="shared" si="125"/>
        <v>#DIV/0!</v>
      </c>
      <c r="O295" s="54">
        <v>0</v>
      </c>
      <c r="P295" s="55">
        <v>0</v>
      </c>
      <c r="Q295" s="56" t="e">
        <f t="shared" si="126"/>
        <v>#DIV/0!</v>
      </c>
      <c r="R295" s="54">
        <v>0</v>
      </c>
      <c r="S295" s="55">
        <v>0</v>
      </c>
      <c r="T295" s="56" t="e">
        <f t="shared" si="127"/>
        <v>#DIV/0!</v>
      </c>
      <c r="U295" s="54">
        <v>0</v>
      </c>
      <c r="V295" s="55">
        <v>0</v>
      </c>
      <c r="W295" s="56" t="e">
        <f t="shared" si="128"/>
        <v>#DIV/0!</v>
      </c>
      <c r="X295" s="54">
        <v>0</v>
      </c>
      <c r="Y295" s="55">
        <v>0</v>
      </c>
      <c r="Z295" s="56" t="e">
        <f t="shared" si="129"/>
        <v>#DIV/0!</v>
      </c>
      <c r="AA295" s="54">
        <v>0</v>
      </c>
      <c r="AB295" s="55">
        <v>0</v>
      </c>
      <c r="AC295" s="56" t="e">
        <f t="shared" si="130"/>
        <v>#DIV/0!</v>
      </c>
      <c r="AD295" s="54">
        <v>0</v>
      </c>
      <c r="AE295" s="55">
        <v>0</v>
      </c>
      <c r="AF295" s="56" t="e">
        <f t="shared" si="131"/>
        <v>#DIV/0!</v>
      </c>
      <c r="AG295" s="54">
        <v>0</v>
      </c>
      <c r="AH295" s="55">
        <v>0</v>
      </c>
      <c r="AI295" s="56" t="e">
        <f t="shared" si="132"/>
        <v>#DIV/0!</v>
      </c>
      <c r="AJ295" s="54">
        <v>0</v>
      </c>
      <c r="AK295" s="55">
        <v>0</v>
      </c>
      <c r="AL295" s="56" t="e">
        <f t="shared" si="133"/>
        <v>#DIV/0!</v>
      </c>
      <c r="AM295" s="57">
        <v>0</v>
      </c>
      <c r="AN295" s="58"/>
      <c r="AO295" s="64">
        <f t="shared" si="134"/>
        <v>0</v>
      </c>
      <c r="AP295" s="65">
        <f t="shared" si="134"/>
        <v>0</v>
      </c>
      <c r="AR295" s="62">
        <v>0</v>
      </c>
      <c r="AS295" s="62">
        <v>0</v>
      </c>
      <c r="AT295" s="63" t="e">
        <f t="shared" si="135"/>
        <v>#DIV/0!</v>
      </c>
      <c r="AU295" s="62">
        <v>0</v>
      </c>
      <c r="AV295" s="62">
        <v>0</v>
      </c>
      <c r="AW295" s="62">
        <v>0</v>
      </c>
      <c r="AX295" s="62">
        <v>0</v>
      </c>
      <c r="AY295" s="62">
        <v>0</v>
      </c>
      <c r="AZ295" s="63" t="e">
        <f t="shared" si="136"/>
        <v>#DIV/0!</v>
      </c>
      <c r="BA295" s="62">
        <v>0</v>
      </c>
      <c r="BB295" s="62">
        <v>0</v>
      </c>
      <c r="BC295" s="62">
        <v>0</v>
      </c>
      <c r="BD295" s="62">
        <v>0</v>
      </c>
      <c r="BE295" s="62">
        <v>0</v>
      </c>
      <c r="BF295" s="63" t="e">
        <f t="shared" si="137"/>
        <v>#DIV/0!</v>
      </c>
      <c r="BG295" s="62">
        <v>0</v>
      </c>
      <c r="BH295" s="62">
        <v>0</v>
      </c>
      <c r="BI295" s="62">
        <v>0</v>
      </c>
      <c r="BJ295" s="62">
        <v>0</v>
      </c>
      <c r="BK295" s="62">
        <v>0</v>
      </c>
      <c r="BL295" s="63" t="e">
        <f t="shared" si="138"/>
        <v>#DIV/0!</v>
      </c>
      <c r="BM295" s="62">
        <v>0</v>
      </c>
      <c r="BN295" s="62">
        <v>0</v>
      </c>
      <c r="BO295" s="62">
        <v>0</v>
      </c>
      <c r="BP295" s="62">
        <v>0</v>
      </c>
      <c r="BQ295" s="62">
        <v>0</v>
      </c>
      <c r="BR295" s="63" t="e">
        <f t="shared" si="139"/>
        <v>#DIV/0!</v>
      </c>
      <c r="BS295" s="62">
        <v>0</v>
      </c>
      <c r="BT295" s="62">
        <v>0</v>
      </c>
      <c r="BU295" s="62">
        <v>0</v>
      </c>
      <c r="BV295" s="62">
        <v>0</v>
      </c>
      <c r="BW295" s="62">
        <v>0</v>
      </c>
      <c r="BX295" s="63" t="e">
        <f t="shared" si="140"/>
        <v>#DIV/0!</v>
      </c>
      <c r="BY295" s="62">
        <v>0</v>
      </c>
      <c r="BZ295" s="62">
        <v>0</v>
      </c>
      <c r="CA295" s="62">
        <v>0</v>
      </c>
      <c r="CB295" s="62">
        <v>0</v>
      </c>
      <c r="CC295" s="62">
        <v>0</v>
      </c>
      <c r="CD295" s="63" t="e">
        <f t="shared" si="141"/>
        <v>#DIV/0!</v>
      </c>
      <c r="CE295" s="62">
        <v>0</v>
      </c>
      <c r="CF295" s="62">
        <v>0</v>
      </c>
      <c r="CG295" s="62">
        <v>0</v>
      </c>
      <c r="CH295" s="62">
        <v>0</v>
      </c>
      <c r="CI295" s="62">
        <v>0</v>
      </c>
      <c r="CJ295" s="63" t="e">
        <f t="shared" si="142"/>
        <v>#DIV/0!</v>
      </c>
      <c r="CK295" s="62">
        <v>0</v>
      </c>
      <c r="CL295" s="62">
        <v>0</v>
      </c>
      <c r="CM295" s="62">
        <v>0</v>
      </c>
      <c r="CN295" s="62">
        <v>0</v>
      </c>
      <c r="CO295" s="62">
        <v>0</v>
      </c>
      <c r="CP295" s="63" t="e">
        <f t="shared" si="143"/>
        <v>#DIV/0!</v>
      </c>
      <c r="CQ295" s="62">
        <v>0</v>
      </c>
      <c r="CR295" s="62">
        <v>0</v>
      </c>
      <c r="CS295" s="62">
        <v>0</v>
      </c>
      <c r="CT295" s="62">
        <v>0</v>
      </c>
      <c r="CU295" s="62">
        <v>0</v>
      </c>
      <c r="CV295" s="63" t="e">
        <f t="shared" si="144"/>
        <v>#DIV/0!</v>
      </c>
      <c r="CW295" s="62">
        <v>0</v>
      </c>
      <c r="CX295" s="62">
        <v>0</v>
      </c>
      <c r="CY295" s="62">
        <v>0</v>
      </c>
      <c r="CZ295" s="62">
        <v>0</v>
      </c>
      <c r="DA295" s="62">
        <v>0</v>
      </c>
      <c r="DB295" s="63" t="e">
        <f t="shared" si="145"/>
        <v>#DIV/0!</v>
      </c>
      <c r="DC295" s="62">
        <v>0</v>
      </c>
      <c r="DD295" s="62">
        <v>0</v>
      </c>
    </row>
    <row r="296" spans="1:108" ht="26.45" customHeight="1" x14ac:dyDescent="0.2">
      <c r="A296" s="49">
        <v>8</v>
      </c>
      <c r="B296" s="66" t="s">
        <v>624</v>
      </c>
      <c r="C296" s="85">
        <f t="shared" si="122"/>
        <v>203</v>
      </c>
      <c r="D296" s="67" t="s">
        <v>625</v>
      </c>
      <c r="E296" s="68" t="s">
        <v>25</v>
      </c>
      <c r="F296" s="69">
        <v>0</v>
      </c>
      <c r="G296" s="70">
        <v>0</v>
      </c>
      <c r="H296" s="71" t="e">
        <f t="shared" si="123"/>
        <v>#DIV/0!</v>
      </c>
      <c r="I296" s="69">
        <v>0</v>
      </c>
      <c r="J296" s="70">
        <v>0</v>
      </c>
      <c r="K296" s="71" t="e">
        <f t="shared" si="124"/>
        <v>#DIV/0!</v>
      </c>
      <c r="L296" s="69">
        <v>0</v>
      </c>
      <c r="M296" s="70">
        <v>0</v>
      </c>
      <c r="N296" s="71" t="e">
        <f t="shared" si="125"/>
        <v>#DIV/0!</v>
      </c>
      <c r="O296" s="69">
        <v>0</v>
      </c>
      <c r="P296" s="70">
        <v>0</v>
      </c>
      <c r="Q296" s="71" t="e">
        <f t="shared" si="126"/>
        <v>#DIV/0!</v>
      </c>
      <c r="R296" s="69">
        <v>0</v>
      </c>
      <c r="S296" s="70">
        <v>0</v>
      </c>
      <c r="T296" s="71" t="e">
        <f t="shared" si="127"/>
        <v>#DIV/0!</v>
      </c>
      <c r="U296" s="69">
        <v>0</v>
      </c>
      <c r="V296" s="70">
        <v>0</v>
      </c>
      <c r="W296" s="71" t="e">
        <f t="shared" si="128"/>
        <v>#DIV/0!</v>
      </c>
      <c r="X296" s="69">
        <v>0</v>
      </c>
      <c r="Y296" s="70">
        <v>0</v>
      </c>
      <c r="Z296" s="71" t="e">
        <f t="shared" si="129"/>
        <v>#DIV/0!</v>
      </c>
      <c r="AA296" s="69">
        <v>0</v>
      </c>
      <c r="AB296" s="70">
        <v>0</v>
      </c>
      <c r="AC296" s="71" t="e">
        <f t="shared" si="130"/>
        <v>#DIV/0!</v>
      </c>
      <c r="AD296" s="69">
        <v>0</v>
      </c>
      <c r="AE296" s="70">
        <v>0</v>
      </c>
      <c r="AF296" s="71" t="e">
        <f t="shared" si="131"/>
        <v>#DIV/0!</v>
      </c>
      <c r="AG296" s="69">
        <v>0</v>
      </c>
      <c r="AH296" s="70">
        <v>0</v>
      </c>
      <c r="AI296" s="71" t="e">
        <f t="shared" si="132"/>
        <v>#DIV/0!</v>
      </c>
      <c r="AJ296" s="69">
        <v>0</v>
      </c>
      <c r="AK296" s="70">
        <v>0</v>
      </c>
      <c r="AL296" s="71" t="e">
        <f t="shared" si="133"/>
        <v>#DIV/0!</v>
      </c>
      <c r="AM296" s="57">
        <v>0</v>
      </c>
      <c r="AN296" s="58"/>
      <c r="AO296" s="64">
        <f t="shared" si="134"/>
        <v>0</v>
      </c>
      <c r="AP296" s="65">
        <f t="shared" si="134"/>
        <v>0</v>
      </c>
      <c r="AR296" s="62">
        <v>0</v>
      </c>
      <c r="AS296" s="62">
        <v>0</v>
      </c>
      <c r="AT296" s="63" t="e">
        <f t="shared" si="135"/>
        <v>#DIV/0!</v>
      </c>
      <c r="AU296" s="62">
        <v>0</v>
      </c>
      <c r="AV296" s="62">
        <v>0</v>
      </c>
      <c r="AW296" s="62">
        <v>0</v>
      </c>
      <c r="AX296" s="62">
        <v>0</v>
      </c>
      <c r="AY296" s="62">
        <v>0</v>
      </c>
      <c r="AZ296" s="63" t="e">
        <f t="shared" si="136"/>
        <v>#DIV/0!</v>
      </c>
      <c r="BA296" s="62">
        <v>0</v>
      </c>
      <c r="BB296" s="62">
        <v>0</v>
      </c>
      <c r="BC296" s="62">
        <v>0</v>
      </c>
      <c r="BD296" s="62">
        <v>0</v>
      </c>
      <c r="BE296" s="62">
        <v>0</v>
      </c>
      <c r="BF296" s="63" t="e">
        <f t="shared" si="137"/>
        <v>#DIV/0!</v>
      </c>
      <c r="BG296" s="62">
        <v>0</v>
      </c>
      <c r="BH296" s="62">
        <v>0</v>
      </c>
      <c r="BI296" s="62">
        <v>0</v>
      </c>
      <c r="BJ296" s="62">
        <v>0</v>
      </c>
      <c r="BK296" s="62">
        <v>0</v>
      </c>
      <c r="BL296" s="63" t="e">
        <f t="shared" si="138"/>
        <v>#DIV/0!</v>
      </c>
      <c r="BM296" s="62">
        <v>0</v>
      </c>
      <c r="BN296" s="62">
        <v>0</v>
      </c>
      <c r="BO296" s="62">
        <v>0</v>
      </c>
      <c r="BP296" s="62">
        <v>0</v>
      </c>
      <c r="BQ296" s="62">
        <v>0</v>
      </c>
      <c r="BR296" s="63" t="e">
        <f t="shared" si="139"/>
        <v>#DIV/0!</v>
      </c>
      <c r="BS296" s="62">
        <v>0</v>
      </c>
      <c r="BT296" s="62">
        <v>0</v>
      </c>
      <c r="BU296" s="62">
        <v>0</v>
      </c>
      <c r="BV296" s="62">
        <v>0</v>
      </c>
      <c r="BW296" s="62">
        <v>0</v>
      </c>
      <c r="BX296" s="63" t="e">
        <f t="shared" si="140"/>
        <v>#DIV/0!</v>
      </c>
      <c r="BY296" s="62">
        <v>0</v>
      </c>
      <c r="BZ296" s="62">
        <v>0</v>
      </c>
      <c r="CA296" s="62">
        <v>0</v>
      </c>
      <c r="CB296" s="62">
        <v>0</v>
      </c>
      <c r="CC296" s="62">
        <v>0</v>
      </c>
      <c r="CD296" s="63" t="e">
        <f t="shared" si="141"/>
        <v>#DIV/0!</v>
      </c>
      <c r="CE296" s="62">
        <v>0</v>
      </c>
      <c r="CF296" s="62">
        <v>0</v>
      </c>
      <c r="CG296" s="62">
        <v>0</v>
      </c>
      <c r="CH296" s="62">
        <v>0</v>
      </c>
      <c r="CI296" s="62">
        <v>0</v>
      </c>
      <c r="CJ296" s="63" t="e">
        <f t="shared" si="142"/>
        <v>#DIV/0!</v>
      </c>
      <c r="CK296" s="62">
        <v>0</v>
      </c>
      <c r="CL296" s="62">
        <v>0</v>
      </c>
      <c r="CM296" s="62">
        <v>0</v>
      </c>
      <c r="CN296" s="62">
        <v>0</v>
      </c>
      <c r="CO296" s="62">
        <v>0</v>
      </c>
      <c r="CP296" s="63" t="e">
        <f t="shared" si="143"/>
        <v>#DIV/0!</v>
      </c>
      <c r="CQ296" s="62">
        <v>0</v>
      </c>
      <c r="CR296" s="62">
        <v>0</v>
      </c>
      <c r="CS296" s="62">
        <v>0</v>
      </c>
      <c r="CT296" s="62">
        <v>0</v>
      </c>
      <c r="CU296" s="62">
        <v>0</v>
      </c>
      <c r="CV296" s="63" t="e">
        <f t="shared" si="144"/>
        <v>#DIV/0!</v>
      </c>
      <c r="CW296" s="62">
        <v>0</v>
      </c>
      <c r="CX296" s="62">
        <v>0</v>
      </c>
      <c r="CY296" s="62">
        <v>0</v>
      </c>
      <c r="CZ296" s="62">
        <v>0</v>
      </c>
      <c r="DA296" s="62">
        <v>0</v>
      </c>
      <c r="DB296" s="63" t="e">
        <f t="shared" si="145"/>
        <v>#DIV/0!</v>
      </c>
      <c r="DC296" s="62">
        <v>0</v>
      </c>
      <c r="DD296" s="62">
        <v>0</v>
      </c>
    </row>
    <row r="297" spans="1:108" ht="26.45" customHeight="1" x14ac:dyDescent="0.2">
      <c r="A297" s="49">
        <v>5.5</v>
      </c>
      <c r="B297" s="66" t="s">
        <v>626</v>
      </c>
      <c r="C297" s="85">
        <f t="shared" si="122"/>
        <v>204</v>
      </c>
      <c r="D297" s="67" t="s">
        <v>627</v>
      </c>
      <c r="E297" s="68" t="s">
        <v>25</v>
      </c>
      <c r="F297" s="69">
        <v>0</v>
      </c>
      <c r="G297" s="70">
        <v>0</v>
      </c>
      <c r="H297" s="71" t="e">
        <f t="shared" si="123"/>
        <v>#DIV/0!</v>
      </c>
      <c r="I297" s="69">
        <v>0</v>
      </c>
      <c r="J297" s="70">
        <v>0</v>
      </c>
      <c r="K297" s="71" t="e">
        <f t="shared" si="124"/>
        <v>#DIV/0!</v>
      </c>
      <c r="L297" s="69">
        <v>0</v>
      </c>
      <c r="M297" s="70">
        <v>0</v>
      </c>
      <c r="N297" s="71" t="e">
        <f t="shared" si="125"/>
        <v>#DIV/0!</v>
      </c>
      <c r="O297" s="69">
        <v>0</v>
      </c>
      <c r="P297" s="70">
        <v>0</v>
      </c>
      <c r="Q297" s="71" t="e">
        <f t="shared" si="126"/>
        <v>#DIV/0!</v>
      </c>
      <c r="R297" s="69">
        <v>0</v>
      </c>
      <c r="S297" s="70">
        <v>0</v>
      </c>
      <c r="T297" s="71" t="e">
        <f t="shared" si="127"/>
        <v>#DIV/0!</v>
      </c>
      <c r="U297" s="69">
        <v>0</v>
      </c>
      <c r="V297" s="70">
        <v>0</v>
      </c>
      <c r="W297" s="71" t="e">
        <f t="shared" si="128"/>
        <v>#DIV/0!</v>
      </c>
      <c r="X297" s="69">
        <v>0</v>
      </c>
      <c r="Y297" s="70">
        <v>0</v>
      </c>
      <c r="Z297" s="71" t="e">
        <f t="shared" si="129"/>
        <v>#DIV/0!</v>
      </c>
      <c r="AA297" s="69">
        <v>0</v>
      </c>
      <c r="AB297" s="70">
        <v>0</v>
      </c>
      <c r="AC297" s="71" t="e">
        <f t="shared" si="130"/>
        <v>#DIV/0!</v>
      </c>
      <c r="AD297" s="69">
        <v>0</v>
      </c>
      <c r="AE297" s="70">
        <v>0</v>
      </c>
      <c r="AF297" s="71" t="e">
        <f t="shared" si="131"/>
        <v>#DIV/0!</v>
      </c>
      <c r="AG297" s="69">
        <v>0</v>
      </c>
      <c r="AH297" s="70">
        <v>0</v>
      </c>
      <c r="AI297" s="71" t="e">
        <f t="shared" si="132"/>
        <v>#DIV/0!</v>
      </c>
      <c r="AJ297" s="69">
        <v>0</v>
      </c>
      <c r="AK297" s="70">
        <v>0</v>
      </c>
      <c r="AL297" s="71" t="e">
        <f t="shared" si="133"/>
        <v>#DIV/0!</v>
      </c>
      <c r="AM297" s="57">
        <v>0</v>
      </c>
      <c r="AN297" s="58"/>
      <c r="AO297" s="64">
        <f t="shared" si="134"/>
        <v>0</v>
      </c>
      <c r="AP297" s="65">
        <f t="shared" si="134"/>
        <v>0</v>
      </c>
      <c r="AR297" s="62">
        <v>0</v>
      </c>
      <c r="AS297" s="62">
        <v>0</v>
      </c>
      <c r="AT297" s="63" t="e">
        <f t="shared" si="135"/>
        <v>#DIV/0!</v>
      </c>
      <c r="AU297" s="62">
        <v>0</v>
      </c>
      <c r="AV297" s="62">
        <v>0</v>
      </c>
      <c r="AW297" s="62">
        <v>0</v>
      </c>
      <c r="AX297" s="62">
        <v>0</v>
      </c>
      <c r="AY297" s="62">
        <v>0</v>
      </c>
      <c r="AZ297" s="63" t="e">
        <f t="shared" si="136"/>
        <v>#DIV/0!</v>
      </c>
      <c r="BA297" s="62">
        <v>0</v>
      </c>
      <c r="BB297" s="62">
        <v>0</v>
      </c>
      <c r="BC297" s="62">
        <v>0</v>
      </c>
      <c r="BD297" s="62">
        <v>0</v>
      </c>
      <c r="BE297" s="62">
        <v>0</v>
      </c>
      <c r="BF297" s="63" t="e">
        <f t="shared" si="137"/>
        <v>#DIV/0!</v>
      </c>
      <c r="BG297" s="62">
        <v>0</v>
      </c>
      <c r="BH297" s="62">
        <v>0</v>
      </c>
      <c r="BI297" s="62">
        <v>0</v>
      </c>
      <c r="BJ297" s="62">
        <v>0</v>
      </c>
      <c r="BK297" s="62">
        <v>0</v>
      </c>
      <c r="BL297" s="63" t="e">
        <f t="shared" si="138"/>
        <v>#DIV/0!</v>
      </c>
      <c r="BM297" s="62">
        <v>0</v>
      </c>
      <c r="BN297" s="62">
        <v>0</v>
      </c>
      <c r="BO297" s="62">
        <v>0</v>
      </c>
      <c r="BP297" s="62">
        <v>0</v>
      </c>
      <c r="BQ297" s="62">
        <v>0</v>
      </c>
      <c r="BR297" s="63" t="e">
        <f t="shared" si="139"/>
        <v>#DIV/0!</v>
      </c>
      <c r="BS297" s="62">
        <v>0</v>
      </c>
      <c r="BT297" s="62">
        <v>0</v>
      </c>
      <c r="BU297" s="62">
        <v>0</v>
      </c>
      <c r="BV297" s="62">
        <v>0</v>
      </c>
      <c r="BW297" s="62">
        <v>0</v>
      </c>
      <c r="BX297" s="63" t="e">
        <f t="shared" si="140"/>
        <v>#DIV/0!</v>
      </c>
      <c r="BY297" s="62">
        <v>0</v>
      </c>
      <c r="BZ297" s="62">
        <v>0</v>
      </c>
      <c r="CA297" s="62">
        <v>0</v>
      </c>
      <c r="CB297" s="62">
        <v>0</v>
      </c>
      <c r="CC297" s="62">
        <v>0</v>
      </c>
      <c r="CD297" s="63" t="e">
        <f t="shared" si="141"/>
        <v>#DIV/0!</v>
      </c>
      <c r="CE297" s="62">
        <v>0</v>
      </c>
      <c r="CF297" s="62">
        <v>0</v>
      </c>
      <c r="CG297" s="62">
        <v>0</v>
      </c>
      <c r="CH297" s="62">
        <v>0</v>
      </c>
      <c r="CI297" s="62">
        <v>0</v>
      </c>
      <c r="CJ297" s="63" t="e">
        <f t="shared" si="142"/>
        <v>#DIV/0!</v>
      </c>
      <c r="CK297" s="62">
        <v>0</v>
      </c>
      <c r="CL297" s="62">
        <v>0</v>
      </c>
      <c r="CM297" s="62">
        <v>0</v>
      </c>
      <c r="CN297" s="62">
        <v>0</v>
      </c>
      <c r="CO297" s="62">
        <v>0</v>
      </c>
      <c r="CP297" s="63" t="e">
        <f t="shared" si="143"/>
        <v>#DIV/0!</v>
      </c>
      <c r="CQ297" s="62">
        <v>0</v>
      </c>
      <c r="CR297" s="62">
        <v>0</v>
      </c>
      <c r="CS297" s="62">
        <v>0</v>
      </c>
      <c r="CT297" s="62">
        <v>0</v>
      </c>
      <c r="CU297" s="62">
        <v>0</v>
      </c>
      <c r="CV297" s="63" t="e">
        <f t="shared" si="144"/>
        <v>#DIV/0!</v>
      </c>
      <c r="CW297" s="62">
        <v>0</v>
      </c>
      <c r="CX297" s="62">
        <v>0</v>
      </c>
      <c r="CY297" s="62">
        <v>0</v>
      </c>
      <c r="CZ297" s="62">
        <v>0</v>
      </c>
      <c r="DA297" s="62">
        <v>0</v>
      </c>
      <c r="DB297" s="63" t="e">
        <f t="shared" si="145"/>
        <v>#DIV/0!</v>
      </c>
      <c r="DC297" s="62">
        <v>0</v>
      </c>
      <c r="DD297" s="62">
        <v>0</v>
      </c>
    </row>
    <row r="298" spans="1:108" ht="26.45" customHeight="1" x14ac:dyDescent="0.2">
      <c r="A298" s="49">
        <v>240</v>
      </c>
      <c r="B298" s="66" t="s">
        <v>628</v>
      </c>
      <c r="C298" s="85">
        <f t="shared" si="122"/>
        <v>205</v>
      </c>
      <c r="D298" s="67" t="s">
        <v>629</v>
      </c>
      <c r="E298" s="68"/>
      <c r="F298" s="69">
        <v>0</v>
      </c>
      <c r="G298" s="70">
        <v>0</v>
      </c>
      <c r="H298" s="71" t="e">
        <f t="shared" si="123"/>
        <v>#DIV/0!</v>
      </c>
      <c r="I298" s="69">
        <v>0</v>
      </c>
      <c r="J298" s="70">
        <v>0</v>
      </c>
      <c r="K298" s="71" t="e">
        <f t="shared" si="124"/>
        <v>#DIV/0!</v>
      </c>
      <c r="L298" s="69">
        <v>0</v>
      </c>
      <c r="M298" s="70">
        <v>0</v>
      </c>
      <c r="N298" s="71" t="e">
        <f t="shared" si="125"/>
        <v>#DIV/0!</v>
      </c>
      <c r="O298" s="69">
        <v>0</v>
      </c>
      <c r="P298" s="70">
        <v>0</v>
      </c>
      <c r="Q298" s="71" t="e">
        <f t="shared" si="126"/>
        <v>#DIV/0!</v>
      </c>
      <c r="R298" s="69">
        <v>0</v>
      </c>
      <c r="S298" s="70">
        <v>0</v>
      </c>
      <c r="T298" s="71" t="e">
        <f t="shared" si="127"/>
        <v>#DIV/0!</v>
      </c>
      <c r="U298" s="69">
        <v>0</v>
      </c>
      <c r="V298" s="70">
        <v>0</v>
      </c>
      <c r="W298" s="71" t="e">
        <f t="shared" si="128"/>
        <v>#DIV/0!</v>
      </c>
      <c r="X298" s="69">
        <v>0</v>
      </c>
      <c r="Y298" s="70">
        <v>0</v>
      </c>
      <c r="Z298" s="71" t="e">
        <f t="shared" si="129"/>
        <v>#DIV/0!</v>
      </c>
      <c r="AA298" s="69">
        <v>0</v>
      </c>
      <c r="AB298" s="70">
        <v>0</v>
      </c>
      <c r="AC298" s="71" t="e">
        <f t="shared" si="130"/>
        <v>#DIV/0!</v>
      </c>
      <c r="AD298" s="69">
        <v>0</v>
      </c>
      <c r="AE298" s="70">
        <v>0</v>
      </c>
      <c r="AF298" s="71" t="e">
        <f t="shared" si="131"/>
        <v>#DIV/0!</v>
      </c>
      <c r="AG298" s="69">
        <v>0</v>
      </c>
      <c r="AH298" s="70">
        <v>0</v>
      </c>
      <c r="AI298" s="71" t="e">
        <f t="shared" si="132"/>
        <v>#DIV/0!</v>
      </c>
      <c r="AJ298" s="69">
        <v>0</v>
      </c>
      <c r="AK298" s="70">
        <v>0</v>
      </c>
      <c r="AL298" s="71" t="e">
        <f t="shared" si="133"/>
        <v>#DIV/0!</v>
      </c>
      <c r="AM298" s="57">
        <v>0</v>
      </c>
      <c r="AN298" s="58"/>
      <c r="AO298" s="64">
        <f t="shared" si="134"/>
        <v>0</v>
      </c>
      <c r="AP298" s="65">
        <f t="shared" si="134"/>
        <v>0</v>
      </c>
      <c r="AR298" s="62">
        <v>0</v>
      </c>
      <c r="AS298" s="62">
        <v>0</v>
      </c>
      <c r="AT298" s="63" t="e">
        <f t="shared" si="135"/>
        <v>#DIV/0!</v>
      </c>
      <c r="AU298" s="62">
        <v>0</v>
      </c>
      <c r="AV298" s="62">
        <v>0</v>
      </c>
      <c r="AW298" s="62">
        <v>0</v>
      </c>
      <c r="AX298" s="62">
        <v>0</v>
      </c>
      <c r="AY298" s="62">
        <v>0</v>
      </c>
      <c r="AZ298" s="63" t="e">
        <f t="shared" si="136"/>
        <v>#DIV/0!</v>
      </c>
      <c r="BA298" s="62">
        <v>0</v>
      </c>
      <c r="BB298" s="62">
        <v>0</v>
      </c>
      <c r="BC298" s="62">
        <v>0</v>
      </c>
      <c r="BD298" s="62">
        <v>0</v>
      </c>
      <c r="BE298" s="62">
        <v>0</v>
      </c>
      <c r="BF298" s="63" t="e">
        <f t="shared" si="137"/>
        <v>#DIV/0!</v>
      </c>
      <c r="BG298" s="62">
        <v>0</v>
      </c>
      <c r="BH298" s="62">
        <v>0</v>
      </c>
      <c r="BI298" s="62">
        <v>0</v>
      </c>
      <c r="BJ298" s="62">
        <v>0</v>
      </c>
      <c r="BK298" s="62">
        <v>0</v>
      </c>
      <c r="BL298" s="63" t="e">
        <f t="shared" si="138"/>
        <v>#DIV/0!</v>
      </c>
      <c r="BM298" s="62">
        <v>0</v>
      </c>
      <c r="BN298" s="62">
        <v>0</v>
      </c>
      <c r="BO298" s="62">
        <v>0</v>
      </c>
      <c r="BP298" s="62">
        <v>0</v>
      </c>
      <c r="BQ298" s="62">
        <v>0</v>
      </c>
      <c r="BR298" s="63" t="e">
        <f t="shared" si="139"/>
        <v>#DIV/0!</v>
      </c>
      <c r="BS298" s="62">
        <v>0</v>
      </c>
      <c r="BT298" s="62">
        <v>0</v>
      </c>
      <c r="BU298" s="62">
        <v>0</v>
      </c>
      <c r="BV298" s="62">
        <v>0</v>
      </c>
      <c r="BW298" s="62">
        <v>0</v>
      </c>
      <c r="BX298" s="63" t="e">
        <f t="shared" si="140"/>
        <v>#DIV/0!</v>
      </c>
      <c r="BY298" s="62">
        <v>0</v>
      </c>
      <c r="BZ298" s="62">
        <v>0</v>
      </c>
      <c r="CA298" s="62">
        <v>0</v>
      </c>
      <c r="CB298" s="62">
        <v>0</v>
      </c>
      <c r="CC298" s="62">
        <v>0</v>
      </c>
      <c r="CD298" s="63" t="e">
        <f t="shared" si="141"/>
        <v>#DIV/0!</v>
      </c>
      <c r="CE298" s="62">
        <v>0</v>
      </c>
      <c r="CF298" s="62">
        <v>0</v>
      </c>
      <c r="CG298" s="62">
        <v>0</v>
      </c>
      <c r="CH298" s="62">
        <v>0</v>
      </c>
      <c r="CI298" s="62">
        <v>0</v>
      </c>
      <c r="CJ298" s="63" t="e">
        <f t="shared" si="142"/>
        <v>#DIV/0!</v>
      </c>
      <c r="CK298" s="62">
        <v>0</v>
      </c>
      <c r="CL298" s="62">
        <v>0</v>
      </c>
      <c r="CM298" s="62">
        <v>0</v>
      </c>
      <c r="CN298" s="62">
        <v>0</v>
      </c>
      <c r="CO298" s="62">
        <v>0</v>
      </c>
      <c r="CP298" s="63" t="e">
        <f t="shared" si="143"/>
        <v>#DIV/0!</v>
      </c>
      <c r="CQ298" s="62">
        <v>0</v>
      </c>
      <c r="CR298" s="62">
        <v>0</v>
      </c>
      <c r="CS298" s="62">
        <v>0</v>
      </c>
      <c r="CT298" s="62">
        <v>0</v>
      </c>
      <c r="CU298" s="62">
        <v>0</v>
      </c>
      <c r="CV298" s="63" t="e">
        <f t="shared" si="144"/>
        <v>#DIV/0!</v>
      </c>
      <c r="CW298" s="62">
        <v>0</v>
      </c>
      <c r="CX298" s="62">
        <v>0</v>
      </c>
      <c r="CY298" s="62">
        <v>0</v>
      </c>
      <c r="CZ298" s="62">
        <v>0</v>
      </c>
      <c r="DA298" s="62">
        <v>0</v>
      </c>
      <c r="DB298" s="63" t="e">
        <f t="shared" si="145"/>
        <v>#DIV/0!</v>
      </c>
      <c r="DC298" s="62">
        <v>0</v>
      </c>
      <c r="DD298" s="62">
        <v>0</v>
      </c>
    </row>
    <row r="299" spans="1:108" ht="26.45" customHeight="1" x14ac:dyDescent="0.2">
      <c r="A299" s="49">
        <v>520</v>
      </c>
      <c r="B299" s="66" t="s">
        <v>630</v>
      </c>
      <c r="C299" s="85">
        <f t="shared" si="122"/>
        <v>206</v>
      </c>
      <c r="D299" s="67" t="s">
        <v>631</v>
      </c>
      <c r="E299" s="68"/>
      <c r="F299" s="69">
        <v>0</v>
      </c>
      <c r="G299" s="70">
        <v>0</v>
      </c>
      <c r="H299" s="71" t="e">
        <f t="shared" si="123"/>
        <v>#DIV/0!</v>
      </c>
      <c r="I299" s="69">
        <v>0</v>
      </c>
      <c r="J299" s="70">
        <v>0</v>
      </c>
      <c r="K299" s="71" t="e">
        <f t="shared" si="124"/>
        <v>#DIV/0!</v>
      </c>
      <c r="L299" s="69">
        <v>0</v>
      </c>
      <c r="M299" s="70">
        <v>0</v>
      </c>
      <c r="N299" s="71" t="e">
        <f t="shared" si="125"/>
        <v>#DIV/0!</v>
      </c>
      <c r="O299" s="69">
        <v>0</v>
      </c>
      <c r="P299" s="70">
        <v>0</v>
      </c>
      <c r="Q299" s="71" t="e">
        <f t="shared" si="126"/>
        <v>#DIV/0!</v>
      </c>
      <c r="R299" s="69">
        <v>0</v>
      </c>
      <c r="S299" s="70">
        <v>0</v>
      </c>
      <c r="T299" s="71" t="e">
        <f t="shared" si="127"/>
        <v>#DIV/0!</v>
      </c>
      <c r="U299" s="69">
        <v>0</v>
      </c>
      <c r="V299" s="70">
        <v>0</v>
      </c>
      <c r="W299" s="71" t="e">
        <f t="shared" si="128"/>
        <v>#DIV/0!</v>
      </c>
      <c r="X299" s="69">
        <v>0</v>
      </c>
      <c r="Y299" s="70">
        <v>0</v>
      </c>
      <c r="Z299" s="71" t="e">
        <f t="shared" si="129"/>
        <v>#DIV/0!</v>
      </c>
      <c r="AA299" s="69">
        <v>0</v>
      </c>
      <c r="AB299" s="70">
        <v>0</v>
      </c>
      <c r="AC299" s="71" t="e">
        <f t="shared" si="130"/>
        <v>#DIV/0!</v>
      </c>
      <c r="AD299" s="69">
        <v>0</v>
      </c>
      <c r="AE299" s="70">
        <v>0</v>
      </c>
      <c r="AF299" s="71" t="e">
        <f t="shared" si="131"/>
        <v>#DIV/0!</v>
      </c>
      <c r="AG299" s="69">
        <v>0</v>
      </c>
      <c r="AH299" s="70">
        <v>0</v>
      </c>
      <c r="AI299" s="71" t="e">
        <f t="shared" si="132"/>
        <v>#DIV/0!</v>
      </c>
      <c r="AJ299" s="69">
        <v>0</v>
      </c>
      <c r="AK299" s="70">
        <v>0</v>
      </c>
      <c r="AL299" s="71" t="e">
        <f t="shared" si="133"/>
        <v>#DIV/0!</v>
      </c>
      <c r="AM299" s="57">
        <v>0</v>
      </c>
      <c r="AN299" s="58"/>
      <c r="AO299" s="64">
        <f t="shared" si="134"/>
        <v>0</v>
      </c>
      <c r="AP299" s="65">
        <f t="shared" si="134"/>
        <v>0</v>
      </c>
      <c r="AR299" s="62">
        <v>0</v>
      </c>
      <c r="AS299" s="62">
        <v>0</v>
      </c>
      <c r="AT299" s="63" t="e">
        <f t="shared" si="135"/>
        <v>#DIV/0!</v>
      </c>
      <c r="AU299" s="62">
        <v>0</v>
      </c>
      <c r="AV299" s="62">
        <v>0</v>
      </c>
      <c r="AW299" s="62">
        <v>0</v>
      </c>
      <c r="AX299" s="62">
        <v>0</v>
      </c>
      <c r="AY299" s="62">
        <v>0</v>
      </c>
      <c r="AZ299" s="63" t="e">
        <f t="shared" si="136"/>
        <v>#DIV/0!</v>
      </c>
      <c r="BA299" s="62">
        <v>0</v>
      </c>
      <c r="BB299" s="62">
        <v>0</v>
      </c>
      <c r="BC299" s="62">
        <v>0</v>
      </c>
      <c r="BD299" s="62">
        <v>0</v>
      </c>
      <c r="BE299" s="62">
        <v>0</v>
      </c>
      <c r="BF299" s="63" t="e">
        <f t="shared" si="137"/>
        <v>#DIV/0!</v>
      </c>
      <c r="BG299" s="62">
        <v>0</v>
      </c>
      <c r="BH299" s="62">
        <v>0</v>
      </c>
      <c r="BI299" s="62">
        <v>0</v>
      </c>
      <c r="BJ299" s="62">
        <v>0</v>
      </c>
      <c r="BK299" s="62">
        <v>0</v>
      </c>
      <c r="BL299" s="63" t="e">
        <f t="shared" si="138"/>
        <v>#DIV/0!</v>
      </c>
      <c r="BM299" s="62">
        <v>0</v>
      </c>
      <c r="BN299" s="62">
        <v>0</v>
      </c>
      <c r="BO299" s="62">
        <v>0</v>
      </c>
      <c r="BP299" s="62">
        <v>0</v>
      </c>
      <c r="BQ299" s="62">
        <v>0</v>
      </c>
      <c r="BR299" s="63" t="e">
        <f t="shared" si="139"/>
        <v>#DIV/0!</v>
      </c>
      <c r="BS299" s="62">
        <v>0</v>
      </c>
      <c r="BT299" s="62">
        <v>0</v>
      </c>
      <c r="BU299" s="62">
        <v>0</v>
      </c>
      <c r="BV299" s="62">
        <v>0</v>
      </c>
      <c r="BW299" s="62">
        <v>0</v>
      </c>
      <c r="BX299" s="63" t="e">
        <f t="shared" si="140"/>
        <v>#DIV/0!</v>
      </c>
      <c r="BY299" s="62">
        <v>0</v>
      </c>
      <c r="BZ299" s="62">
        <v>0</v>
      </c>
      <c r="CA299" s="62">
        <v>0</v>
      </c>
      <c r="CB299" s="62">
        <v>0</v>
      </c>
      <c r="CC299" s="62">
        <v>0</v>
      </c>
      <c r="CD299" s="63" t="e">
        <f t="shared" si="141"/>
        <v>#DIV/0!</v>
      </c>
      <c r="CE299" s="62">
        <v>0</v>
      </c>
      <c r="CF299" s="62">
        <v>0</v>
      </c>
      <c r="CG299" s="62">
        <v>0</v>
      </c>
      <c r="CH299" s="62">
        <v>0</v>
      </c>
      <c r="CI299" s="62">
        <v>0</v>
      </c>
      <c r="CJ299" s="63" t="e">
        <f t="shared" si="142"/>
        <v>#DIV/0!</v>
      </c>
      <c r="CK299" s="62">
        <v>0</v>
      </c>
      <c r="CL299" s="62">
        <v>0</v>
      </c>
      <c r="CM299" s="62">
        <v>0</v>
      </c>
      <c r="CN299" s="62">
        <v>0</v>
      </c>
      <c r="CO299" s="62">
        <v>0</v>
      </c>
      <c r="CP299" s="63" t="e">
        <f t="shared" si="143"/>
        <v>#DIV/0!</v>
      </c>
      <c r="CQ299" s="62">
        <v>0</v>
      </c>
      <c r="CR299" s="62">
        <v>0</v>
      </c>
      <c r="CS299" s="62">
        <v>0</v>
      </c>
      <c r="CT299" s="62">
        <v>0</v>
      </c>
      <c r="CU299" s="62">
        <v>0</v>
      </c>
      <c r="CV299" s="63" t="e">
        <f t="shared" si="144"/>
        <v>#DIV/0!</v>
      </c>
      <c r="CW299" s="62">
        <v>0</v>
      </c>
      <c r="CX299" s="62">
        <v>0</v>
      </c>
      <c r="CY299" s="62">
        <v>0</v>
      </c>
      <c r="CZ299" s="62">
        <v>0</v>
      </c>
      <c r="DA299" s="62">
        <v>0</v>
      </c>
      <c r="DB299" s="63" t="e">
        <f t="shared" si="145"/>
        <v>#DIV/0!</v>
      </c>
      <c r="DC299" s="62">
        <v>0</v>
      </c>
      <c r="DD299" s="62">
        <v>0</v>
      </c>
    </row>
    <row r="300" spans="1:108" ht="26.45" customHeight="1" x14ac:dyDescent="0.2">
      <c r="A300" s="49">
        <v>0.58333333333333337</v>
      </c>
      <c r="B300" s="66" t="s">
        <v>632</v>
      </c>
      <c r="C300" s="85">
        <f t="shared" si="122"/>
        <v>207</v>
      </c>
      <c r="D300" s="67" t="s">
        <v>633</v>
      </c>
      <c r="E300" s="68"/>
      <c r="F300" s="69">
        <v>0</v>
      </c>
      <c r="G300" s="70">
        <v>0</v>
      </c>
      <c r="H300" s="71" t="e">
        <f t="shared" si="123"/>
        <v>#DIV/0!</v>
      </c>
      <c r="I300" s="69">
        <v>0</v>
      </c>
      <c r="J300" s="70">
        <v>0</v>
      </c>
      <c r="K300" s="71" t="e">
        <f t="shared" si="124"/>
        <v>#DIV/0!</v>
      </c>
      <c r="L300" s="69">
        <v>0</v>
      </c>
      <c r="M300" s="70">
        <v>0</v>
      </c>
      <c r="N300" s="71" t="e">
        <f t="shared" si="125"/>
        <v>#DIV/0!</v>
      </c>
      <c r="O300" s="69">
        <v>0</v>
      </c>
      <c r="P300" s="70">
        <v>0</v>
      </c>
      <c r="Q300" s="71" t="e">
        <f t="shared" si="126"/>
        <v>#DIV/0!</v>
      </c>
      <c r="R300" s="69">
        <v>0</v>
      </c>
      <c r="S300" s="70">
        <v>0</v>
      </c>
      <c r="T300" s="71" t="e">
        <f t="shared" si="127"/>
        <v>#DIV/0!</v>
      </c>
      <c r="U300" s="69">
        <v>0</v>
      </c>
      <c r="V300" s="70">
        <v>0</v>
      </c>
      <c r="W300" s="71" t="e">
        <f t="shared" si="128"/>
        <v>#DIV/0!</v>
      </c>
      <c r="X300" s="69">
        <v>0</v>
      </c>
      <c r="Y300" s="70">
        <v>0</v>
      </c>
      <c r="Z300" s="71" t="e">
        <f t="shared" si="129"/>
        <v>#DIV/0!</v>
      </c>
      <c r="AA300" s="69">
        <v>0</v>
      </c>
      <c r="AB300" s="70">
        <v>0</v>
      </c>
      <c r="AC300" s="71" t="e">
        <f t="shared" si="130"/>
        <v>#DIV/0!</v>
      </c>
      <c r="AD300" s="69">
        <v>0</v>
      </c>
      <c r="AE300" s="70">
        <v>0</v>
      </c>
      <c r="AF300" s="71" t="e">
        <f t="shared" si="131"/>
        <v>#DIV/0!</v>
      </c>
      <c r="AG300" s="69">
        <v>0</v>
      </c>
      <c r="AH300" s="70">
        <v>0</v>
      </c>
      <c r="AI300" s="71" t="e">
        <f t="shared" si="132"/>
        <v>#DIV/0!</v>
      </c>
      <c r="AJ300" s="69">
        <v>0</v>
      </c>
      <c r="AK300" s="70">
        <v>0</v>
      </c>
      <c r="AL300" s="71" t="e">
        <f t="shared" si="133"/>
        <v>#DIV/0!</v>
      </c>
      <c r="AM300" s="57">
        <v>0</v>
      </c>
      <c r="AN300" s="58"/>
      <c r="AO300" s="64">
        <f t="shared" si="134"/>
        <v>0</v>
      </c>
      <c r="AP300" s="65">
        <f t="shared" si="134"/>
        <v>0</v>
      </c>
      <c r="AR300" s="62">
        <v>0</v>
      </c>
      <c r="AS300" s="62">
        <v>0</v>
      </c>
      <c r="AT300" s="63" t="e">
        <f t="shared" si="135"/>
        <v>#DIV/0!</v>
      </c>
      <c r="AU300" s="62">
        <v>0</v>
      </c>
      <c r="AV300" s="62">
        <v>0</v>
      </c>
      <c r="AW300" s="62">
        <v>0</v>
      </c>
      <c r="AX300" s="62">
        <v>0</v>
      </c>
      <c r="AY300" s="62">
        <v>0</v>
      </c>
      <c r="AZ300" s="63" t="e">
        <f t="shared" si="136"/>
        <v>#DIV/0!</v>
      </c>
      <c r="BA300" s="62">
        <v>0</v>
      </c>
      <c r="BB300" s="62">
        <v>0</v>
      </c>
      <c r="BC300" s="62">
        <v>0</v>
      </c>
      <c r="BD300" s="62">
        <v>0</v>
      </c>
      <c r="BE300" s="62">
        <v>0</v>
      </c>
      <c r="BF300" s="63" t="e">
        <f t="shared" si="137"/>
        <v>#DIV/0!</v>
      </c>
      <c r="BG300" s="62">
        <v>0</v>
      </c>
      <c r="BH300" s="62">
        <v>0</v>
      </c>
      <c r="BI300" s="62">
        <v>0</v>
      </c>
      <c r="BJ300" s="62">
        <v>0</v>
      </c>
      <c r="BK300" s="62">
        <v>0</v>
      </c>
      <c r="BL300" s="63" t="e">
        <f t="shared" si="138"/>
        <v>#DIV/0!</v>
      </c>
      <c r="BM300" s="62">
        <v>0</v>
      </c>
      <c r="BN300" s="62">
        <v>0</v>
      </c>
      <c r="BO300" s="62">
        <v>0</v>
      </c>
      <c r="BP300" s="62">
        <v>0</v>
      </c>
      <c r="BQ300" s="62">
        <v>0</v>
      </c>
      <c r="BR300" s="63" t="e">
        <f t="shared" si="139"/>
        <v>#DIV/0!</v>
      </c>
      <c r="BS300" s="62">
        <v>0</v>
      </c>
      <c r="BT300" s="62">
        <v>0</v>
      </c>
      <c r="BU300" s="62">
        <v>0</v>
      </c>
      <c r="BV300" s="62">
        <v>0</v>
      </c>
      <c r="BW300" s="62">
        <v>0</v>
      </c>
      <c r="BX300" s="63" t="e">
        <f t="shared" si="140"/>
        <v>#DIV/0!</v>
      </c>
      <c r="BY300" s="62">
        <v>0</v>
      </c>
      <c r="BZ300" s="62">
        <v>0</v>
      </c>
      <c r="CA300" s="62">
        <v>0</v>
      </c>
      <c r="CB300" s="62">
        <v>0</v>
      </c>
      <c r="CC300" s="62">
        <v>0</v>
      </c>
      <c r="CD300" s="63" t="e">
        <f t="shared" si="141"/>
        <v>#DIV/0!</v>
      </c>
      <c r="CE300" s="62">
        <v>0</v>
      </c>
      <c r="CF300" s="62">
        <v>0</v>
      </c>
      <c r="CG300" s="62">
        <v>0</v>
      </c>
      <c r="CH300" s="62">
        <v>0</v>
      </c>
      <c r="CI300" s="62">
        <v>0</v>
      </c>
      <c r="CJ300" s="63" t="e">
        <f t="shared" si="142"/>
        <v>#DIV/0!</v>
      </c>
      <c r="CK300" s="62">
        <v>0</v>
      </c>
      <c r="CL300" s="62">
        <v>0</v>
      </c>
      <c r="CM300" s="62">
        <v>0</v>
      </c>
      <c r="CN300" s="62">
        <v>0</v>
      </c>
      <c r="CO300" s="62">
        <v>0</v>
      </c>
      <c r="CP300" s="63" t="e">
        <f t="shared" si="143"/>
        <v>#DIV/0!</v>
      </c>
      <c r="CQ300" s="62">
        <v>0</v>
      </c>
      <c r="CR300" s="62">
        <v>0</v>
      </c>
      <c r="CS300" s="62">
        <v>0</v>
      </c>
      <c r="CT300" s="62">
        <v>0</v>
      </c>
      <c r="CU300" s="62">
        <v>0</v>
      </c>
      <c r="CV300" s="63" t="e">
        <f t="shared" si="144"/>
        <v>#DIV/0!</v>
      </c>
      <c r="CW300" s="62">
        <v>0</v>
      </c>
      <c r="CX300" s="62">
        <v>0</v>
      </c>
      <c r="CY300" s="62">
        <v>0</v>
      </c>
      <c r="CZ300" s="62">
        <v>0</v>
      </c>
      <c r="DA300" s="62">
        <v>0</v>
      </c>
      <c r="DB300" s="63" t="e">
        <f t="shared" si="145"/>
        <v>#DIV/0!</v>
      </c>
      <c r="DC300" s="62">
        <v>0</v>
      </c>
      <c r="DD300" s="62">
        <v>0</v>
      </c>
    </row>
    <row r="301" spans="1:108" ht="26.45" customHeight="1" x14ac:dyDescent="0.2">
      <c r="A301" s="49">
        <v>200</v>
      </c>
      <c r="B301" s="66" t="s">
        <v>634</v>
      </c>
      <c r="C301" s="85">
        <f t="shared" si="122"/>
        <v>208</v>
      </c>
      <c r="D301" s="67" t="s">
        <v>635</v>
      </c>
      <c r="E301" s="68"/>
      <c r="F301" s="69">
        <v>0</v>
      </c>
      <c r="G301" s="70">
        <v>0</v>
      </c>
      <c r="H301" s="71" t="e">
        <f t="shared" si="123"/>
        <v>#DIV/0!</v>
      </c>
      <c r="I301" s="69">
        <v>0</v>
      </c>
      <c r="J301" s="70">
        <v>0</v>
      </c>
      <c r="K301" s="71" t="e">
        <f t="shared" si="124"/>
        <v>#DIV/0!</v>
      </c>
      <c r="L301" s="69">
        <v>0</v>
      </c>
      <c r="M301" s="70">
        <v>0</v>
      </c>
      <c r="N301" s="71" t="e">
        <f t="shared" si="125"/>
        <v>#DIV/0!</v>
      </c>
      <c r="O301" s="69">
        <v>0</v>
      </c>
      <c r="P301" s="70">
        <v>0</v>
      </c>
      <c r="Q301" s="71" t="e">
        <f t="shared" si="126"/>
        <v>#DIV/0!</v>
      </c>
      <c r="R301" s="69">
        <v>0</v>
      </c>
      <c r="S301" s="70">
        <v>0</v>
      </c>
      <c r="T301" s="71" t="e">
        <f t="shared" si="127"/>
        <v>#DIV/0!</v>
      </c>
      <c r="U301" s="69">
        <v>0</v>
      </c>
      <c r="V301" s="70">
        <v>0</v>
      </c>
      <c r="W301" s="71" t="e">
        <f t="shared" si="128"/>
        <v>#DIV/0!</v>
      </c>
      <c r="X301" s="69">
        <v>0</v>
      </c>
      <c r="Y301" s="70">
        <v>0</v>
      </c>
      <c r="Z301" s="71" t="e">
        <f t="shared" si="129"/>
        <v>#DIV/0!</v>
      </c>
      <c r="AA301" s="69">
        <v>0</v>
      </c>
      <c r="AB301" s="70">
        <v>0</v>
      </c>
      <c r="AC301" s="71" t="e">
        <f t="shared" si="130"/>
        <v>#DIV/0!</v>
      </c>
      <c r="AD301" s="69">
        <v>0</v>
      </c>
      <c r="AE301" s="70">
        <v>0</v>
      </c>
      <c r="AF301" s="71" t="e">
        <f t="shared" si="131"/>
        <v>#DIV/0!</v>
      </c>
      <c r="AG301" s="69">
        <v>0</v>
      </c>
      <c r="AH301" s="70">
        <v>0</v>
      </c>
      <c r="AI301" s="71" t="e">
        <f t="shared" si="132"/>
        <v>#DIV/0!</v>
      </c>
      <c r="AJ301" s="69">
        <v>0</v>
      </c>
      <c r="AK301" s="70">
        <v>0</v>
      </c>
      <c r="AL301" s="71" t="e">
        <f t="shared" si="133"/>
        <v>#DIV/0!</v>
      </c>
      <c r="AM301" s="57">
        <v>0</v>
      </c>
      <c r="AN301" s="58"/>
      <c r="AO301" s="64">
        <f t="shared" si="134"/>
        <v>0</v>
      </c>
      <c r="AP301" s="65">
        <f t="shared" si="134"/>
        <v>0</v>
      </c>
      <c r="AR301" s="62">
        <v>0</v>
      </c>
      <c r="AS301" s="62">
        <v>0</v>
      </c>
      <c r="AT301" s="63" t="e">
        <f t="shared" si="135"/>
        <v>#DIV/0!</v>
      </c>
      <c r="AU301" s="62">
        <v>0</v>
      </c>
      <c r="AV301" s="62">
        <v>0</v>
      </c>
      <c r="AW301" s="62">
        <v>0</v>
      </c>
      <c r="AX301" s="62">
        <v>0</v>
      </c>
      <c r="AY301" s="62">
        <v>0</v>
      </c>
      <c r="AZ301" s="63" t="e">
        <f t="shared" si="136"/>
        <v>#DIV/0!</v>
      </c>
      <c r="BA301" s="62">
        <v>0</v>
      </c>
      <c r="BB301" s="62">
        <v>0</v>
      </c>
      <c r="BC301" s="62">
        <v>0</v>
      </c>
      <c r="BD301" s="62">
        <v>0</v>
      </c>
      <c r="BE301" s="62">
        <v>0</v>
      </c>
      <c r="BF301" s="63" t="e">
        <f t="shared" si="137"/>
        <v>#DIV/0!</v>
      </c>
      <c r="BG301" s="62">
        <v>0</v>
      </c>
      <c r="BH301" s="62">
        <v>0</v>
      </c>
      <c r="BI301" s="62">
        <v>0</v>
      </c>
      <c r="BJ301" s="62">
        <v>0</v>
      </c>
      <c r="BK301" s="62">
        <v>0</v>
      </c>
      <c r="BL301" s="63" t="e">
        <f t="shared" si="138"/>
        <v>#DIV/0!</v>
      </c>
      <c r="BM301" s="62">
        <v>0</v>
      </c>
      <c r="BN301" s="62">
        <v>0</v>
      </c>
      <c r="BO301" s="62">
        <v>0</v>
      </c>
      <c r="BP301" s="62">
        <v>0</v>
      </c>
      <c r="BQ301" s="62">
        <v>0</v>
      </c>
      <c r="BR301" s="63" t="e">
        <f t="shared" si="139"/>
        <v>#DIV/0!</v>
      </c>
      <c r="BS301" s="62">
        <v>0</v>
      </c>
      <c r="BT301" s="62">
        <v>0</v>
      </c>
      <c r="BU301" s="62">
        <v>0</v>
      </c>
      <c r="BV301" s="62">
        <v>0</v>
      </c>
      <c r="BW301" s="62">
        <v>0</v>
      </c>
      <c r="BX301" s="63" t="e">
        <f t="shared" si="140"/>
        <v>#DIV/0!</v>
      </c>
      <c r="BY301" s="62">
        <v>0</v>
      </c>
      <c r="BZ301" s="62">
        <v>0</v>
      </c>
      <c r="CA301" s="62">
        <v>0</v>
      </c>
      <c r="CB301" s="62">
        <v>0</v>
      </c>
      <c r="CC301" s="62">
        <v>0</v>
      </c>
      <c r="CD301" s="63" t="e">
        <f t="shared" si="141"/>
        <v>#DIV/0!</v>
      </c>
      <c r="CE301" s="62">
        <v>0</v>
      </c>
      <c r="CF301" s="62">
        <v>0</v>
      </c>
      <c r="CG301" s="62">
        <v>0</v>
      </c>
      <c r="CH301" s="62">
        <v>0</v>
      </c>
      <c r="CI301" s="62">
        <v>0</v>
      </c>
      <c r="CJ301" s="63" t="e">
        <f t="shared" si="142"/>
        <v>#DIV/0!</v>
      </c>
      <c r="CK301" s="62">
        <v>0</v>
      </c>
      <c r="CL301" s="62">
        <v>0</v>
      </c>
      <c r="CM301" s="62">
        <v>0</v>
      </c>
      <c r="CN301" s="62">
        <v>0</v>
      </c>
      <c r="CO301" s="62">
        <v>0</v>
      </c>
      <c r="CP301" s="63" t="e">
        <f t="shared" si="143"/>
        <v>#DIV/0!</v>
      </c>
      <c r="CQ301" s="62">
        <v>0</v>
      </c>
      <c r="CR301" s="62">
        <v>0</v>
      </c>
      <c r="CS301" s="62">
        <v>0</v>
      </c>
      <c r="CT301" s="62">
        <v>0</v>
      </c>
      <c r="CU301" s="62">
        <v>0</v>
      </c>
      <c r="CV301" s="63" t="e">
        <f t="shared" si="144"/>
        <v>#DIV/0!</v>
      </c>
      <c r="CW301" s="62">
        <v>0</v>
      </c>
      <c r="CX301" s="62">
        <v>0</v>
      </c>
      <c r="CY301" s="62">
        <v>0</v>
      </c>
      <c r="CZ301" s="62">
        <v>0</v>
      </c>
      <c r="DA301" s="62">
        <v>0</v>
      </c>
      <c r="DB301" s="63" t="e">
        <f t="shared" si="145"/>
        <v>#DIV/0!</v>
      </c>
      <c r="DC301" s="62">
        <v>0</v>
      </c>
      <c r="DD301" s="62">
        <v>0</v>
      </c>
    </row>
    <row r="302" spans="1:108" ht="26.45" customHeight="1" x14ac:dyDescent="0.2">
      <c r="A302" s="49">
        <v>4</v>
      </c>
      <c r="B302" s="66" t="s">
        <v>636</v>
      </c>
      <c r="C302" s="85">
        <f t="shared" si="122"/>
        <v>209</v>
      </c>
      <c r="D302" s="67" t="s">
        <v>637</v>
      </c>
      <c r="E302" s="68" t="s">
        <v>27</v>
      </c>
      <c r="F302" s="69">
        <v>-86</v>
      </c>
      <c r="G302" s="70">
        <v>0</v>
      </c>
      <c r="H302" s="71" t="e">
        <f t="shared" si="123"/>
        <v>#DIV/0!</v>
      </c>
      <c r="I302" s="69">
        <v>-107</v>
      </c>
      <c r="J302" s="70">
        <v>0</v>
      </c>
      <c r="K302" s="71" t="e">
        <f t="shared" si="124"/>
        <v>#DIV/0!</v>
      </c>
      <c r="L302" s="69">
        <v>-161</v>
      </c>
      <c r="M302" s="70">
        <v>0</v>
      </c>
      <c r="N302" s="71" t="e">
        <f t="shared" si="125"/>
        <v>#DIV/0!</v>
      </c>
      <c r="O302" s="69">
        <v>-149</v>
      </c>
      <c r="P302" s="70">
        <v>0</v>
      </c>
      <c r="Q302" s="71" t="e">
        <f t="shared" si="126"/>
        <v>#DIV/0!</v>
      </c>
      <c r="R302" s="69">
        <v>-244</v>
      </c>
      <c r="S302" s="70">
        <v>0</v>
      </c>
      <c r="T302" s="71" t="e">
        <f t="shared" si="127"/>
        <v>#DIV/0!</v>
      </c>
      <c r="U302" s="69">
        <v>-164</v>
      </c>
      <c r="V302" s="70">
        <v>0</v>
      </c>
      <c r="W302" s="71" t="e">
        <f t="shared" si="128"/>
        <v>#DIV/0!</v>
      </c>
      <c r="X302" s="69">
        <v>-296.5</v>
      </c>
      <c r="Y302" s="70">
        <v>0</v>
      </c>
      <c r="Z302" s="71" t="e">
        <f t="shared" si="129"/>
        <v>#DIV/0!</v>
      </c>
      <c r="AA302" s="69">
        <v>-87.5</v>
      </c>
      <c r="AB302" s="70">
        <v>0</v>
      </c>
      <c r="AC302" s="71" t="e">
        <f t="shared" si="130"/>
        <v>#DIV/0!</v>
      </c>
      <c r="AD302" s="69">
        <v>-180.5</v>
      </c>
      <c r="AE302" s="70">
        <v>0</v>
      </c>
      <c r="AF302" s="71" t="e">
        <f t="shared" si="131"/>
        <v>#DIV/0!</v>
      </c>
      <c r="AG302" s="69">
        <v>0</v>
      </c>
      <c r="AH302" s="70">
        <v>0</v>
      </c>
      <c r="AI302" s="71" t="e">
        <f t="shared" si="132"/>
        <v>#DIV/0!</v>
      </c>
      <c r="AJ302" s="69">
        <v>-1475.5</v>
      </c>
      <c r="AK302" s="70">
        <v>0</v>
      </c>
      <c r="AL302" s="71" t="e">
        <f t="shared" si="133"/>
        <v>#DIV/0!</v>
      </c>
      <c r="AM302" s="57">
        <v>0</v>
      </c>
      <c r="AN302" s="58"/>
      <c r="AO302" s="64">
        <f t="shared" si="134"/>
        <v>-1475.5</v>
      </c>
      <c r="AP302" s="65">
        <f t="shared" si="134"/>
        <v>0</v>
      </c>
      <c r="AR302" s="62">
        <v>-1055.5</v>
      </c>
      <c r="AS302" s="62">
        <v>0</v>
      </c>
      <c r="AT302" s="63" t="e">
        <f t="shared" si="135"/>
        <v>#DIV/0!</v>
      </c>
      <c r="AU302" s="62">
        <v>1200</v>
      </c>
      <c r="AV302" s="62">
        <v>0</v>
      </c>
      <c r="AW302" s="62">
        <v>0</v>
      </c>
      <c r="AX302" s="62">
        <v>-865</v>
      </c>
      <c r="AY302" s="62">
        <v>0</v>
      </c>
      <c r="AZ302" s="63" t="e">
        <f t="shared" si="136"/>
        <v>#DIV/0!</v>
      </c>
      <c r="BA302" s="62">
        <v>8</v>
      </c>
      <c r="BB302" s="62">
        <v>0</v>
      </c>
      <c r="BC302" s="62">
        <v>0</v>
      </c>
      <c r="BD302" s="62">
        <v>-874.5</v>
      </c>
      <c r="BE302" s="62">
        <v>0</v>
      </c>
      <c r="BF302" s="63" t="e">
        <f t="shared" si="137"/>
        <v>#DIV/0!</v>
      </c>
      <c r="BG302" s="62">
        <v>10</v>
      </c>
      <c r="BH302" s="62">
        <v>0</v>
      </c>
      <c r="BI302" s="62">
        <v>0</v>
      </c>
      <c r="BJ302" s="62">
        <v>-751</v>
      </c>
      <c r="BK302" s="62">
        <v>0</v>
      </c>
      <c r="BL302" s="63" t="e">
        <f t="shared" si="138"/>
        <v>#DIV/0!</v>
      </c>
      <c r="BM302" s="62">
        <v>10</v>
      </c>
      <c r="BN302" s="62">
        <v>0</v>
      </c>
      <c r="BO302" s="62">
        <v>0</v>
      </c>
      <c r="BP302" s="62">
        <v>-669</v>
      </c>
      <c r="BQ302" s="62">
        <v>0</v>
      </c>
      <c r="BR302" s="63" t="e">
        <f t="shared" si="139"/>
        <v>#DIV/0!</v>
      </c>
      <c r="BS302" s="62">
        <v>3</v>
      </c>
      <c r="BT302" s="62">
        <v>0</v>
      </c>
      <c r="BU302" s="62">
        <v>0</v>
      </c>
      <c r="BV302" s="62">
        <v>-632.5</v>
      </c>
      <c r="BW302" s="62">
        <v>0</v>
      </c>
      <c r="BX302" s="63" t="e">
        <f t="shared" si="140"/>
        <v>#DIV/0!</v>
      </c>
      <c r="BY302" s="62">
        <v>0</v>
      </c>
      <c r="BZ302" s="62">
        <v>0</v>
      </c>
      <c r="CA302" s="62">
        <v>0</v>
      </c>
      <c r="CB302" s="62">
        <v>-1212.5</v>
      </c>
      <c r="CC302" s="62">
        <v>0</v>
      </c>
      <c r="CD302" s="63" t="e">
        <f t="shared" si="141"/>
        <v>#DIV/0!</v>
      </c>
      <c r="CE302" s="62">
        <v>0</v>
      </c>
      <c r="CF302" s="62">
        <v>0</v>
      </c>
      <c r="CG302" s="62">
        <v>0</v>
      </c>
      <c r="CH302" s="62">
        <v>-1419.7999999523163</v>
      </c>
      <c r="CI302" s="62">
        <v>0</v>
      </c>
      <c r="CJ302" s="63" t="e">
        <f t="shared" si="142"/>
        <v>#DIV/0!</v>
      </c>
      <c r="CK302" s="62">
        <v>0</v>
      </c>
      <c r="CL302" s="62">
        <v>0</v>
      </c>
      <c r="CM302" s="62">
        <v>0</v>
      </c>
      <c r="CN302" s="62">
        <v>-958.5</v>
      </c>
      <c r="CO302" s="62">
        <v>0</v>
      </c>
      <c r="CP302" s="63" t="e">
        <f t="shared" si="143"/>
        <v>#DIV/0!</v>
      </c>
      <c r="CQ302" s="62">
        <v>0</v>
      </c>
      <c r="CR302" s="62">
        <v>0</v>
      </c>
      <c r="CS302" s="62">
        <v>0</v>
      </c>
      <c r="CT302" s="62">
        <v>-836.5</v>
      </c>
      <c r="CU302" s="62">
        <v>0</v>
      </c>
      <c r="CV302" s="63" t="e">
        <f t="shared" si="144"/>
        <v>#DIV/0!</v>
      </c>
      <c r="CW302" s="62">
        <v>0</v>
      </c>
      <c r="CX302" s="62">
        <v>0</v>
      </c>
      <c r="CY302" s="62">
        <v>0</v>
      </c>
      <c r="CZ302" s="62">
        <v>-1475.5</v>
      </c>
      <c r="DA302" s="62">
        <v>0</v>
      </c>
      <c r="DB302" s="63" t="e">
        <f t="shared" si="145"/>
        <v>#DIV/0!</v>
      </c>
      <c r="DC302" s="62">
        <v>0</v>
      </c>
      <c r="DD302" s="62">
        <v>0</v>
      </c>
    </row>
    <row r="303" spans="1:108" ht="26.45" customHeight="1" x14ac:dyDescent="0.2">
      <c r="A303" s="49">
        <v>6</v>
      </c>
      <c r="B303" s="66" t="s">
        <v>638</v>
      </c>
      <c r="C303" s="85">
        <f t="shared" si="122"/>
        <v>210</v>
      </c>
      <c r="D303" s="67" t="s">
        <v>639</v>
      </c>
      <c r="E303" s="68"/>
      <c r="F303" s="69">
        <v>-4</v>
      </c>
      <c r="G303" s="70">
        <v>0</v>
      </c>
      <c r="H303" s="71" t="e">
        <f t="shared" si="123"/>
        <v>#DIV/0!</v>
      </c>
      <c r="I303" s="69">
        <v>0</v>
      </c>
      <c r="J303" s="70">
        <v>0</v>
      </c>
      <c r="K303" s="71" t="e">
        <f t="shared" si="124"/>
        <v>#DIV/0!</v>
      </c>
      <c r="L303" s="69">
        <v>0</v>
      </c>
      <c r="M303" s="70">
        <v>0</v>
      </c>
      <c r="N303" s="71" t="e">
        <f t="shared" si="125"/>
        <v>#DIV/0!</v>
      </c>
      <c r="O303" s="69">
        <v>0</v>
      </c>
      <c r="P303" s="70">
        <v>0</v>
      </c>
      <c r="Q303" s="71" t="e">
        <f t="shared" si="126"/>
        <v>#DIV/0!</v>
      </c>
      <c r="R303" s="69">
        <v>0</v>
      </c>
      <c r="S303" s="70">
        <v>0</v>
      </c>
      <c r="T303" s="71" t="e">
        <f t="shared" si="127"/>
        <v>#DIV/0!</v>
      </c>
      <c r="U303" s="69">
        <v>0</v>
      </c>
      <c r="V303" s="70">
        <v>0</v>
      </c>
      <c r="W303" s="71" t="e">
        <f t="shared" si="128"/>
        <v>#DIV/0!</v>
      </c>
      <c r="X303" s="69">
        <v>0</v>
      </c>
      <c r="Y303" s="70">
        <v>0</v>
      </c>
      <c r="Z303" s="71" t="e">
        <f t="shared" si="129"/>
        <v>#DIV/0!</v>
      </c>
      <c r="AA303" s="69">
        <v>0</v>
      </c>
      <c r="AB303" s="70">
        <v>0</v>
      </c>
      <c r="AC303" s="71" t="e">
        <f t="shared" si="130"/>
        <v>#DIV/0!</v>
      </c>
      <c r="AD303" s="69">
        <v>0</v>
      </c>
      <c r="AE303" s="70">
        <v>0</v>
      </c>
      <c r="AF303" s="71" t="e">
        <f t="shared" si="131"/>
        <v>#DIV/0!</v>
      </c>
      <c r="AG303" s="69">
        <v>0</v>
      </c>
      <c r="AH303" s="70">
        <v>0</v>
      </c>
      <c r="AI303" s="71" t="e">
        <f t="shared" si="132"/>
        <v>#DIV/0!</v>
      </c>
      <c r="AJ303" s="69">
        <v>-4</v>
      </c>
      <c r="AK303" s="70">
        <v>0</v>
      </c>
      <c r="AL303" s="71" t="e">
        <f t="shared" si="133"/>
        <v>#DIV/0!</v>
      </c>
      <c r="AM303" s="57">
        <v>0</v>
      </c>
      <c r="AN303" s="58"/>
      <c r="AO303" s="64">
        <f t="shared" si="134"/>
        <v>-4</v>
      </c>
      <c r="AP303" s="65">
        <f t="shared" si="134"/>
        <v>0</v>
      </c>
      <c r="AR303" s="62">
        <v>-13</v>
      </c>
      <c r="AS303" s="62">
        <v>0</v>
      </c>
      <c r="AT303" s="63" t="e">
        <f t="shared" si="135"/>
        <v>#DIV/0!</v>
      </c>
      <c r="AU303" s="62">
        <v>0</v>
      </c>
      <c r="AV303" s="62">
        <v>0</v>
      </c>
      <c r="AW303" s="62">
        <v>0</v>
      </c>
      <c r="AX303" s="62">
        <v>-4</v>
      </c>
      <c r="AY303" s="62">
        <v>0</v>
      </c>
      <c r="AZ303" s="63" t="e">
        <f t="shared" si="136"/>
        <v>#DIV/0!</v>
      </c>
      <c r="BA303" s="62">
        <v>0</v>
      </c>
      <c r="BB303" s="62">
        <v>0</v>
      </c>
      <c r="BC303" s="62">
        <v>0</v>
      </c>
      <c r="BD303" s="62">
        <v>-3</v>
      </c>
      <c r="BE303" s="62">
        <v>0</v>
      </c>
      <c r="BF303" s="63" t="e">
        <f t="shared" si="137"/>
        <v>#DIV/0!</v>
      </c>
      <c r="BG303" s="62">
        <v>0</v>
      </c>
      <c r="BH303" s="62">
        <v>0</v>
      </c>
      <c r="BI303" s="62">
        <v>0</v>
      </c>
      <c r="BJ303" s="62">
        <v>-0.5</v>
      </c>
      <c r="BK303" s="62">
        <v>0</v>
      </c>
      <c r="BL303" s="63" t="e">
        <f t="shared" si="138"/>
        <v>#DIV/0!</v>
      </c>
      <c r="BM303" s="62">
        <v>0</v>
      </c>
      <c r="BN303" s="62">
        <v>0</v>
      </c>
      <c r="BO303" s="62">
        <v>0</v>
      </c>
      <c r="BP303" s="62">
        <v>-3</v>
      </c>
      <c r="BQ303" s="62">
        <v>0</v>
      </c>
      <c r="BR303" s="63" t="e">
        <f t="shared" si="139"/>
        <v>#DIV/0!</v>
      </c>
      <c r="BS303" s="62">
        <v>0</v>
      </c>
      <c r="BT303" s="62">
        <v>0</v>
      </c>
      <c r="BU303" s="62">
        <v>0</v>
      </c>
      <c r="BV303" s="62">
        <v>0</v>
      </c>
      <c r="BW303" s="62">
        <v>0</v>
      </c>
      <c r="BX303" s="63" t="e">
        <f t="shared" si="140"/>
        <v>#DIV/0!</v>
      </c>
      <c r="BY303" s="62">
        <v>0</v>
      </c>
      <c r="BZ303" s="62">
        <v>0</v>
      </c>
      <c r="CA303" s="62">
        <v>0</v>
      </c>
      <c r="CB303" s="62">
        <v>0</v>
      </c>
      <c r="CC303" s="62">
        <v>0</v>
      </c>
      <c r="CD303" s="63" t="e">
        <f t="shared" si="141"/>
        <v>#DIV/0!</v>
      </c>
      <c r="CE303" s="62">
        <v>0</v>
      </c>
      <c r="CF303" s="62">
        <v>0</v>
      </c>
      <c r="CG303" s="62">
        <v>0</v>
      </c>
      <c r="CH303" s="62">
        <v>-20</v>
      </c>
      <c r="CI303" s="62">
        <v>0</v>
      </c>
      <c r="CJ303" s="63" t="e">
        <f t="shared" si="142"/>
        <v>#DIV/0!</v>
      </c>
      <c r="CK303" s="62">
        <v>0</v>
      </c>
      <c r="CL303" s="62">
        <v>0</v>
      </c>
      <c r="CM303" s="62">
        <v>0</v>
      </c>
      <c r="CN303" s="62">
        <v>-1</v>
      </c>
      <c r="CO303" s="62">
        <v>0</v>
      </c>
      <c r="CP303" s="63" t="e">
        <f t="shared" si="143"/>
        <v>#DIV/0!</v>
      </c>
      <c r="CQ303" s="62">
        <v>0</v>
      </c>
      <c r="CR303" s="62">
        <v>0</v>
      </c>
      <c r="CS303" s="62">
        <v>0</v>
      </c>
      <c r="CT303" s="62">
        <v>0</v>
      </c>
      <c r="CU303" s="62">
        <v>0</v>
      </c>
      <c r="CV303" s="63" t="e">
        <f t="shared" si="144"/>
        <v>#DIV/0!</v>
      </c>
      <c r="CW303" s="62">
        <v>0</v>
      </c>
      <c r="CX303" s="62">
        <v>0</v>
      </c>
      <c r="CY303" s="62">
        <v>0</v>
      </c>
      <c r="CZ303" s="62">
        <v>-4</v>
      </c>
      <c r="DA303" s="62">
        <v>0</v>
      </c>
      <c r="DB303" s="63" t="e">
        <f t="shared" si="145"/>
        <v>#DIV/0!</v>
      </c>
      <c r="DC303" s="62">
        <v>0</v>
      </c>
      <c r="DD303" s="62">
        <v>0</v>
      </c>
    </row>
    <row r="304" spans="1:108" ht="26.45" customHeight="1" x14ac:dyDescent="0.2">
      <c r="A304" s="49">
        <v>2.4500000000000002</v>
      </c>
      <c r="B304" s="66" t="s">
        <v>640</v>
      </c>
      <c r="C304" s="85">
        <f t="shared" si="122"/>
        <v>211</v>
      </c>
      <c r="D304" s="67" t="s">
        <v>641</v>
      </c>
      <c r="E304" s="68"/>
      <c r="F304" s="69">
        <v>0</v>
      </c>
      <c r="G304" s="70">
        <v>0</v>
      </c>
      <c r="H304" s="71" t="e">
        <f t="shared" si="123"/>
        <v>#DIV/0!</v>
      </c>
      <c r="I304" s="69">
        <v>0</v>
      </c>
      <c r="J304" s="70">
        <v>0</v>
      </c>
      <c r="K304" s="71" t="e">
        <f t="shared" si="124"/>
        <v>#DIV/0!</v>
      </c>
      <c r="L304" s="69">
        <v>0</v>
      </c>
      <c r="M304" s="70">
        <v>0</v>
      </c>
      <c r="N304" s="71" t="e">
        <f t="shared" si="125"/>
        <v>#DIV/0!</v>
      </c>
      <c r="O304" s="69">
        <v>0</v>
      </c>
      <c r="P304" s="70">
        <v>0</v>
      </c>
      <c r="Q304" s="71" t="e">
        <f t="shared" si="126"/>
        <v>#DIV/0!</v>
      </c>
      <c r="R304" s="69">
        <v>0</v>
      </c>
      <c r="S304" s="70">
        <v>0</v>
      </c>
      <c r="T304" s="71" t="e">
        <f t="shared" si="127"/>
        <v>#DIV/0!</v>
      </c>
      <c r="U304" s="69">
        <v>0</v>
      </c>
      <c r="V304" s="70">
        <v>0</v>
      </c>
      <c r="W304" s="71" t="e">
        <f t="shared" si="128"/>
        <v>#DIV/0!</v>
      </c>
      <c r="X304" s="69">
        <v>0</v>
      </c>
      <c r="Y304" s="70">
        <v>0</v>
      </c>
      <c r="Z304" s="71" t="e">
        <f t="shared" si="129"/>
        <v>#DIV/0!</v>
      </c>
      <c r="AA304" s="69">
        <v>0</v>
      </c>
      <c r="AB304" s="70">
        <v>0</v>
      </c>
      <c r="AC304" s="71" t="e">
        <f t="shared" si="130"/>
        <v>#DIV/0!</v>
      </c>
      <c r="AD304" s="69">
        <v>0</v>
      </c>
      <c r="AE304" s="70">
        <v>0</v>
      </c>
      <c r="AF304" s="71" t="e">
        <f t="shared" si="131"/>
        <v>#DIV/0!</v>
      </c>
      <c r="AG304" s="69">
        <v>0</v>
      </c>
      <c r="AH304" s="70">
        <v>0</v>
      </c>
      <c r="AI304" s="71" t="e">
        <f t="shared" si="132"/>
        <v>#DIV/0!</v>
      </c>
      <c r="AJ304" s="69">
        <v>0</v>
      </c>
      <c r="AK304" s="70">
        <v>0</v>
      </c>
      <c r="AL304" s="71" t="e">
        <f t="shared" si="133"/>
        <v>#DIV/0!</v>
      </c>
      <c r="AM304" s="57">
        <v>0</v>
      </c>
      <c r="AN304" s="58"/>
      <c r="AO304" s="64">
        <f t="shared" si="134"/>
        <v>0</v>
      </c>
      <c r="AP304" s="65">
        <f t="shared" si="134"/>
        <v>0</v>
      </c>
      <c r="AR304" s="62">
        <v>0</v>
      </c>
      <c r="AS304" s="62">
        <v>0</v>
      </c>
      <c r="AT304" s="63" t="e">
        <f t="shared" si="135"/>
        <v>#DIV/0!</v>
      </c>
      <c r="AU304" s="62">
        <v>0</v>
      </c>
      <c r="AV304" s="62">
        <v>0</v>
      </c>
      <c r="AW304" s="62">
        <v>0</v>
      </c>
      <c r="AX304" s="62">
        <v>0</v>
      </c>
      <c r="AY304" s="62">
        <v>0</v>
      </c>
      <c r="AZ304" s="63" t="e">
        <f t="shared" si="136"/>
        <v>#DIV/0!</v>
      </c>
      <c r="BA304" s="62">
        <v>0</v>
      </c>
      <c r="BB304" s="62">
        <v>0</v>
      </c>
      <c r="BC304" s="62">
        <v>0</v>
      </c>
      <c r="BD304" s="62">
        <v>0</v>
      </c>
      <c r="BE304" s="62">
        <v>0</v>
      </c>
      <c r="BF304" s="63" t="e">
        <f t="shared" si="137"/>
        <v>#DIV/0!</v>
      </c>
      <c r="BG304" s="62">
        <v>0</v>
      </c>
      <c r="BH304" s="62">
        <v>0</v>
      </c>
      <c r="BI304" s="62">
        <v>0</v>
      </c>
      <c r="BJ304" s="62">
        <v>0</v>
      </c>
      <c r="BK304" s="62">
        <v>0</v>
      </c>
      <c r="BL304" s="63" t="e">
        <f t="shared" si="138"/>
        <v>#DIV/0!</v>
      </c>
      <c r="BM304" s="62">
        <v>0</v>
      </c>
      <c r="BN304" s="62">
        <v>0</v>
      </c>
      <c r="BO304" s="62">
        <v>0</v>
      </c>
      <c r="BP304" s="62">
        <v>0</v>
      </c>
      <c r="BQ304" s="62">
        <v>0</v>
      </c>
      <c r="BR304" s="63" t="e">
        <f t="shared" si="139"/>
        <v>#DIV/0!</v>
      </c>
      <c r="BS304" s="62">
        <v>0</v>
      </c>
      <c r="BT304" s="62">
        <v>0</v>
      </c>
      <c r="BU304" s="62">
        <v>0</v>
      </c>
      <c r="BV304" s="62">
        <v>0</v>
      </c>
      <c r="BW304" s="62">
        <v>0</v>
      </c>
      <c r="BX304" s="63" t="e">
        <f t="shared" si="140"/>
        <v>#DIV/0!</v>
      </c>
      <c r="BY304" s="62">
        <v>0</v>
      </c>
      <c r="BZ304" s="62">
        <v>0</v>
      </c>
      <c r="CA304" s="62">
        <v>0</v>
      </c>
      <c r="CB304" s="62">
        <v>0</v>
      </c>
      <c r="CC304" s="62">
        <v>0</v>
      </c>
      <c r="CD304" s="63" t="e">
        <f t="shared" si="141"/>
        <v>#DIV/0!</v>
      </c>
      <c r="CE304" s="62">
        <v>0</v>
      </c>
      <c r="CF304" s="62">
        <v>0</v>
      </c>
      <c r="CG304" s="62">
        <v>0</v>
      </c>
      <c r="CH304" s="62">
        <v>0</v>
      </c>
      <c r="CI304" s="62">
        <v>0</v>
      </c>
      <c r="CJ304" s="63" t="e">
        <f t="shared" si="142"/>
        <v>#DIV/0!</v>
      </c>
      <c r="CK304" s="62">
        <v>0</v>
      </c>
      <c r="CL304" s="62">
        <v>0</v>
      </c>
      <c r="CM304" s="62">
        <v>0</v>
      </c>
      <c r="CN304" s="62">
        <v>0</v>
      </c>
      <c r="CO304" s="62">
        <v>0</v>
      </c>
      <c r="CP304" s="63" t="e">
        <f t="shared" si="143"/>
        <v>#DIV/0!</v>
      </c>
      <c r="CQ304" s="62">
        <v>0</v>
      </c>
      <c r="CR304" s="62">
        <v>0</v>
      </c>
      <c r="CS304" s="62">
        <v>0</v>
      </c>
      <c r="CT304" s="62">
        <v>0</v>
      </c>
      <c r="CU304" s="62">
        <v>0</v>
      </c>
      <c r="CV304" s="63" t="e">
        <f t="shared" si="144"/>
        <v>#DIV/0!</v>
      </c>
      <c r="CW304" s="62">
        <v>0</v>
      </c>
      <c r="CX304" s="62">
        <v>0</v>
      </c>
      <c r="CY304" s="62">
        <v>0</v>
      </c>
      <c r="CZ304" s="62">
        <v>0</v>
      </c>
      <c r="DA304" s="62">
        <v>0</v>
      </c>
      <c r="DB304" s="63" t="e">
        <f t="shared" si="145"/>
        <v>#DIV/0!</v>
      </c>
      <c r="DC304" s="62">
        <v>0</v>
      </c>
      <c r="DD304" s="62">
        <v>0</v>
      </c>
    </row>
    <row r="305" spans="1:108" ht="26.45" customHeight="1" x14ac:dyDescent="0.2">
      <c r="A305" s="49">
        <v>3500</v>
      </c>
      <c r="B305" s="66" t="s">
        <v>642</v>
      </c>
      <c r="C305" s="85">
        <f t="shared" si="122"/>
        <v>212</v>
      </c>
      <c r="D305" s="67" t="s">
        <v>643</v>
      </c>
      <c r="E305" s="68"/>
      <c r="F305" s="69">
        <v>0</v>
      </c>
      <c r="G305" s="70">
        <v>0</v>
      </c>
      <c r="H305" s="71" t="e">
        <f t="shared" si="123"/>
        <v>#DIV/0!</v>
      </c>
      <c r="I305" s="69">
        <v>0</v>
      </c>
      <c r="J305" s="70">
        <v>0</v>
      </c>
      <c r="K305" s="71" t="e">
        <f t="shared" si="124"/>
        <v>#DIV/0!</v>
      </c>
      <c r="L305" s="69">
        <v>0</v>
      </c>
      <c r="M305" s="70">
        <v>0</v>
      </c>
      <c r="N305" s="71" t="e">
        <f t="shared" si="125"/>
        <v>#DIV/0!</v>
      </c>
      <c r="O305" s="69">
        <v>0</v>
      </c>
      <c r="P305" s="70">
        <v>0</v>
      </c>
      <c r="Q305" s="71" t="e">
        <f t="shared" si="126"/>
        <v>#DIV/0!</v>
      </c>
      <c r="R305" s="69">
        <v>0</v>
      </c>
      <c r="S305" s="70">
        <v>0</v>
      </c>
      <c r="T305" s="71" t="e">
        <f t="shared" si="127"/>
        <v>#DIV/0!</v>
      </c>
      <c r="U305" s="69">
        <v>0</v>
      </c>
      <c r="V305" s="70">
        <v>0</v>
      </c>
      <c r="W305" s="71" t="e">
        <f t="shared" si="128"/>
        <v>#DIV/0!</v>
      </c>
      <c r="X305" s="69">
        <v>0</v>
      </c>
      <c r="Y305" s="70">
        <v>0</v>
      </c>
      <c r="Z305" s="71" t="e">
        <f t="shared" si="129"/>
        <v>#DIV/0!</v>
      </c>
      <c r="AA305" s="69">
        <v>0</v>
      </c>
      <c r="AB305" s="70">
        <v>0</v>
      </c>
      <c r="AC305" s="71" t="e">
        <f t="shared" si="130"/>
        <v>#DIV/0!</v>
      </c>
      <c r="AD305" s="69">
        <v>0</v>
      </c>
      <c r="AE305" s="70">
        <v>0</v>
      </c>
      <c r="AF305" s="71" t="e">
        <f t="shared" si="131"/>
        <v>#DIV/0!</v>
      </c>
      <c r="AG305" s="69">
        <v>0</v>
      </c>
      <c r="AH305" s="70">
        <v>0</v>
      </c>
      <c r="AI305" s="71" t="e">
        <f t="shared" si="132"/>
        <v>#DIV/0!</v>
      </c>
      <c r="AJ305" s="69">
        <v>0</v>
      </c>
      <c r="AK305" s="70">
        <v>0</v>
      </c>
      <c r="AL305" s="71" t="e">
        <f t="shared" si="133"/>
        <v>#DIV/0!</v>
      </c>
      <c r="AM305" s="57">
        <v>0</v>
      </c>
      <c r="AN305" s="58"/>
      <c r="AO305" s="64">
        <f t="shared" si="134"/>
        <v>0</v>
      </c>
      <c r="AP305" s="65">
        <f t="shared" si="134"/>
        <v>0</v>
      </c>
      <c r="AR305" s="62">
        <v>0</v>
      </c>
      <c r="AS305" s="62">
        <v>0</v>
      </c>
      <c r="AT305" s="63" t="e">
        <f t="shared" si="135"/>
        <v>#DIV/0!</v>
      </c>
      <c r="AU305" s="62">
        <v>0</v>
      </c>
      <c r="AV305" s="62">
        <v>0</v>
      </c>
      <c r="AW305" s="62">
        <v>0</v>
      </c>
      <c r="AX305" s="62">
        <v>0</v>
      </c>
      <c r="AY305" s="62">
        <v>0</v>
      </c>
      <c r="AZ305" s="63" t="e">
        <f t="shared" si="136"/>
        <v>#DIV/0!</v>
      </c>
      <c r="BA305" s="62">
        <v>0</v>
      </c>
      <c r="BB305" s="62">
        <v>0</v>
      </c>
      <c r="BC305" s="62">
        <v>0</v>
      </c>
      <c r="BD305" s="62">
        <v>0</v>
      </c>
      <c r="BE305" s="62">
        <v>0</v>
      </c>
      <c r="BF305" s="63" t="e">
        <f t="shared" si="137"/>
        <v>#DIV/0!</v>
      </c>
      <c r="BG305" s="62">
        <v>0</v>
      </c>
      <c r="BH305" s="62">
        <v>0</v>
      </c>
      <c r="BI305" s="62">
        <v>0</v>
      </c>
      <c r="BJ305" s="62">
        <v>0</v>
      </c>
      <c r="BK305" s="62">
        <v>0</v>
      </c>
      <c r="BL305" s="63" t="e">
        <f t="shared" si="138"/>
        <v>#DIV/0!</v>
      </c>
      <c r="BM305" s="62">
        <v>0</v>
      </c>
      <c r="BN305" s="62">
        <v>0</v>
      </c>
      <c r="BO305" s="62">
        <v>0</v>
      </c>
      <c r="BP305" s="62">
        <v>0</v>
      </c>
      <c r="BQ305" s="62">
        <v>0</v>
      </c>
      <c r="BR305" s="63" t="e">
        <f t="shared" si="139"/>
        <v>#DIV/0!</v>
      </c>
      <c r="BS305" s="62">
        <v>0</v>
      </c>
      <c r="BT305" s="62">
        <v>0</v>
      </c>
      <c r="BU305" s="62">
        <v>0</v>
      </c>
      <c r="BV305" s="62">
        <v>0</v>
      </c>
      <c r="BW305" s="62">
        <v>0</v>
      </c>
      <c r="BX305" s="63" t="e">
        <f t="shared" si="140"/>
        <v>#DIV/0!</v>
      </c>
      <c r="BY305" s="62">
        <v>0</v>
      </c>
      <c r="BZ305" s="62">
        <v>0</v>
      </c>
      <c r="CA305" s="62">
        <v>0</v>
      </c>
      <c r="CB305" s="62">
        <v>0</v>
      </c>
      <c r="CC305" s="62">
        <v>0</v>
      </c>
      <c r="CD305" s="63" t="e">
        <f t="shared" si="141"/>
        <v>#DIV/0!</v>
      </c>
      <c r="CE305" s="62">
        <v>0</v>
      </c>
      <c r="CF305" s="62">
        <v>0</v>
      </c>
      <c r="CG305" s="62">
        <v>0</v>
      </c>
      <c r="CH305" s="62">
        <v>0</v>
      </c>
      <c r="CI305" s="62">
        <v>0</v>
      </c>
      <c r="CJ305" s="63" t="e">
        <f t="shared" si="142"/>
        <v>#DIV/0!</v>
      </c>
      <c r="CK305" s="62">
        <v>0</v>
      </c>
      <c r="CL305" s="62">
        <v>0</v>
      </c>
      <c r="CM305" s="62">
        <v>0</v>
      </c>
      <c r="CN305" s="62">
        <v>0</v>
      </c>
      <c r="CO305" s="62">
        <v>0</v>
      </c>
      <c r="CP305" s="63" t="e">
        <f t="shared" si="143"/>
        <v>#DIV/0!</v>
      </c>
      <c r="CQ305" s="62">
        <v>0</v>
      </c>
      <c r="CR305" s="62">
        <v>0</v>
      </c>
      <c r="CS305" s="62">
        <v>0</v>
      </c>
      <c r="CT305" s="62">
        <v>0</v>
      </c>
      <c r="CU305" s="62">
        <v>0</v>
      </c>
      <c r="CV305" s="63" t="e">
        <f t="shared" si="144"/>
        <v>#DIV/0!</v>
      </c>
      <c r="CW305" s="62">
        <v>0</v>
      </c>
      <c r="CX305" s="62">
        <v>0</v>
      </c>
      <c r="CY305" s="62">
        <v>0</v>
      </c>
      <c r="CZ305" s="62">
        <v>0</v>
      </c>
      <c r="DA305" s="62">
        <v>0</v>
      </c>
      <c r="DB305" s="63" t="e">
        <f t="shared" si="145"/>
        <v>#DIV/0!</v>
      </c>
      <c r="DC305" s="62">
        <v>0</v>
      </c>
      <c r="DD305" s="62">
        <v>0</v>
      </c>
    </row>
    <row r="306" spans="1:108" ht="26.45" customHeight="1" x14ac:dyDescent="0.2">
      <c r="A306" s="49">
        <v>5.35</v>
      </c>
      <c r="B306" s="66" t="s">
        <v>644</v>
      </c>
      <c r="C306" s="85">
        <f t="shared" si="122"/>
        <v>213</v>
      </c>
      <c r="D306" s="67" t="s">
        <v>645</v>
      </c>
      <c r="E306" s="68"/>
      <c r="F306" s="69">
        <v>0</v>
      </c>
      <c r="G306" s="70">
        <v>0</v>
      </c>
      <c r="H306" s="71" t="e">
        <f t="shared" si="123"/>
        <v>#DIV/0!</v>
      </c>
      <c r="I306" s="69">
        <v>0</v>
      </c>
      <c r="J306" s="70">
        <v>0</v>
      </c>
      <c r="K306" s="71" t="e">
        <f t="shared" si="124"/>
        <v>#DIV/0!</v>
      </c>
      <c r="L306" s="69">
        <v>0</v>
      </c>
      <c r="M306" s="70">
        <v>0</v>
      </c>
      <c r="N306" s="71" t="e">
        <f t="shared" si="125"/>
        <v>#DIV/0!</v>
      </c>
      <c r="O306" s="69">
        <v>0</v>
      </c>
      <c r="P306" s="70">
        <v>0</v>
      </c>
      <c r="Q306" s="71" t="e">
        <f t="shared" si="126"/>
        <v>#DIV/0!</v>
      </c>
      <c r="R306" s="69">
        <v>0</v>
      </c>
      <c r="S306" s="70">
        <v>0</v>
      </c>
      <c r="T306" s="71" t="e">
        <f t="shared" si="127"/>
        <v>#DIV/0!</v>
      </c>
      <c r="U306" s="69">
        <v>0</v>
      </c>
      <c r="V306" s="70">
        <v>0</v>
      </c>
      <c r="W306" s="71" t="e">
        <f t="shared" si="128"/>
        <v>#DIV/0!</v>
      </c>
      <c r="X306" s="69">
        <v>0</v>
      </c>
      <c r="Y306" s="70">
        <v>0</v>
      </c>
      <c r="Z306" s="71" t="e">
        <f t="shared" si="129"/>
        <v>#DIV/0!</v>
      </c>
      <c r="AA306" s="69">
        <v>0</v>
      </c>
      <c r="AB306" s="70">
        <v>0</v>
      </c>
      <c r="AC306" s="71" t="e">
        <f t="shared" si="130"/>
        <v>#DIV/0!</v>
      </c>
      <c r="AD306" s="69">
        <v>0</v>
      </c>
      <c r="AE306" s="70">
        <v>0</v>
      </c>
      <c r="AF306" s="71" t="e">
        <f t="shared" si="131"/>
        <v>#DIV/0!</v>
      </c>
      <c r="AG306" s="69">
        <v>0</v>
      </c>
      <c r="AH306" s="70">
        <v>0</v>
      </c>
      <c r="AI306" s="71" t="e">
        <f t="shared" si="132"/>
        <v>#DIV/0!</v>
      </c>
      <c r="AJ306" s="69">
        <v>0</v>
      </c>
      <c r="AK306" s="70">
        <v>0</v>
      </c>
      <c r="AL306" s="71" t="e">
        <f t="shared" si="133"/>
        <v>#DIV/0!</v>
      </c>
      <c r="AM306" s="57">
        <v>0</v>
      </c>
      <c r="AN306" s="58"/>
      <c r="AO306" s="64">
        <f t="shared" si="134"/>
        <v>0</v>
      </c>
      <c r="AP306" s="65">
        <f t="shared" si="134"/>
        <v>0</v>
      </c>
      <c r="AR306" s="62">
        <v>-4</v>
      </c>
      <c r="AS306" s="62">
        <v>0</v>
      </c>
      <c r="AT306" s="63" t="e">
        <f t="shared" si="135"/>
        <v>#DIV/0!</v>
      </c>
      <c r="AU306" s="62">
        <v>0</v>
      </c>
      <c r="AV306" s="62">
        <v>0</v>
      </c>
      <c r="AW306" s="62">
        <v>0</v>
      </c>
      <c r="AX306" s="62">
        <v>0</v>
      </c>
      <c r="AY306" s="62">
        <v>0</v>
      </c>
      <c r="AZ306" s="63" t="e">
        <f t="shared" si="136"/>
        <v>#DIV/0!</v>
      </c>
      <c r="BA306" s="62">
        <v>0</v>
      </c>
      <c r="BB306" s="62">
        <v>0</v>
      </c>
      <c r="BC306" s="62">
        <v>0</v>
      </c>
      <c r="BD306" s="62">
        <v>0</v>
      </c>
      <c r="BE306" s="62">
        <v>0</v>
      </c>
      <c r="BF306" s="63" t="e">
        <f t="shared" si="137"/>
        <v>#DIV/0!</v>
      </c>
      <c r="BG306" s="62">
        <v>0</v>
      </c>
      <c r="BH306" s="62">
        <v>0</v>
      </c>
      <c r="BI306" s="62">
        <v>0</v>
      </c>
      <c r="BJ306" s="62">
        <v>0</v>
      </c>
      <c r="BK306" s="62">
        <v>0</v>
      </c>
      <c r="BL306" s="63" t="e">
        <f t="shared" si="138"/>
        <v>#DIV/0!</v>
      </c>
      <c r="BM306" s="62">
        <v>0</v>
      </c>
      <c r="BN306" s="62">
        <v>0</v>
      </c>
      <c r="BO306" s="62">
        <v>0</v>
      </c>
      <c r="BP306" s="62">
        <v>0</v>
      </c>
      <c r="BQ306" s="62">
        <v>0</v>
      </c>
      <c r="BR306" s="63" t="e">
        <f t="shared" si="139"/>
        <v>#DIV/0!</v>
      </c>
      <c r="BS306" s="62">
        <v>0</v>
      </c>
      <c r="BT306" s="62">
        <v>0</v>
      </c>
      <c r="BU306" s="62">
        <v>0</v>
      </c>
      <c r="BV306" s="62">
        <v>0</v>
      </c>
      <c r="BW306" s="62">
        <v>0</v>
      </c>
      <c r="BX306" s="63" t="e">
        <f t="shared" si="140"/>
        <v>#DIV/0!</v>
      </c>
      <c r="BY306" s="62">
        <v>0</v>
      </c>
      <c r="BZ306" s="62">
        <v>0</v>
      </c>
      <c r="CA306" s="62">
        <v>0</v>
      </c>
      <c r="CB306" s="62">
        <v>-1</v>
      </c>
      <c r="CC306" s="62">
        <v>0</v>
      </c>
      <c r="CD306" s="63" t="e">
        <f t="shared" si="141"/>
        <v>#DIV/0!</v>
      </c>
      <c r="CE306" s="62">
        <v>0</v>
      </c>
      <c r="CF306" s="62">
        <v>0</v>
      </c>
      <c r="CG306" s="62">
        <v>0</v>
      </c>
      <c r="CH306" s="62">
        <v>0</v>
      </c>
      <c r="CI306" s="62">
        <v>0</v>
      </c>
      <c r="CJ306" s="63" t="e">
        <f t="shared" si="142"/>
        <v>#DIV/0!</v>
      </c>
      <c r="CK306" s="62">
        <v>0</v>
      </c>
      <c r="CL306" s="62">
        <v>0</v>
      </c>
      <c r="CM306" s="62">
        <v>0</v>
      </c>
      <c r="CN306" s="62">
        <v>-1</v>
      </c>
      <c r="CO306" s="62">
        <v>0</v>
      </c>
      <c r="CP306" s="63" t="e">
        <f t="shared" si="143"/>
        <v>#DIV/0!</v>
      </c>
      <c r="CQ306" s="62">
        <v>0</v>
      </c>
      <c r="CR306" s="62">
        <v>0</v>
      </c>
      <c r="CS306" s="62">
        <v>0</v>
      </c>
      <c r="CT306" s="62">
        <v>0</v>
      </c>
      <c r="CU306" s="62">
        <v>0</v>
      </c>
      <c r="CV306" s="63" t="e">
        <f t="shared" si="144"/>
        <v>#DIV/0!</v>
      </c>
      <c r="CW306" s="62">
        <v>0</v>
      </c>
      <c r="CX306" s="62">
        <v>0</v>
      </c>
      <c r="CY306" s="62">
        <v>0</v>
      </c>
      <c r="CZ306" s="62">
        <v>0</v>
      </c>
      <c r="DA306" s="62">
        <v>0</v>
      </c>
      <c r="DB306" s="63" t="e">
        <f t="shared" si="145"/>
        <v>#DIV/0!</v>
      </c>
      <c r="DC306" s="62">
        <v>0</v>
      </c>
      <c r="DD306" s="62">
        <v>0</v>
      </c>
    </row>
    <row r="307" spans="1:108" ht="26.45" customHeight="1" x14ac:dyDescent="0.2">
      <c r="A307" s="49">
        <v>3.6</v>
      </c>
      <c r="B307" s="66" t="s">
        <v>646</v>
      </c>
      <c r="C307" s="85">
        <f t="shared" si="122"/>
        <v>214</v>
      </c>
      <c r="D307" s="67" t="s">
        <v>647</v>
      </c>
      <c r="E307" s="68"/>
      <c r="F307" s="69">
        <v>0</v>
      </c>
      <c r="G307" s="70">
        <v>0</v>
      </c>
      <c r="H307" s="71" t="e">
        <f t="shared" si="123"/>
        <v>#DIV/0!</v>
      </c>
      <c r="I307" s="69">
        <v>0</v>
      </c>
      <c r="J307" s="70">
        <v>0</v>
      </c>
      <c r="K307" s="71" t="e">
        <f t="shared" si="124"/>
        <v>#DIV/0!</v>
      </c>
      <c r="L307" s="69">
        <v>0</v>
      </c>
      <c r="M307" s="70">
        <v>0</v>
      </c>
      <c r="N307" s="71" t="e">
        <f t="shared" si="125"/>
        <v>#DIV/0!</v>
      </c>
      <c r="O307" s="69">
        <v>0</v>
      </c>
      <c r="P307" s="70">
        <v>0</v>
      </c>
      <c r="Q307" s="71" t="e">
        <f t="shared" si="126"/>
        <v>#DIV/0!</v>
      </c>
      <c r="R307" s="69">
        <v>0</v>
      </c>
      <c r="S307" s="70">
        <v>0</v>
      </c>
      <c r="T307" s="71" t="e">
        <f t="shared" si="127"/>
        <v>#DIV/0!</v>
      </c>
      <c r="U307" s="69">
        <v>0</v>
      </c>
      <c r="V307" s="70">
        <v>0</v>
      </c>
      <c r="W307" s="71" t="e">
        <f t="shared" si="128"/>
        <v>#DIV/0!</v>
      </c>
      <c r="X307" s="69">
        <v>0</v>
      </c>
      <c r="Y307" s="70">
        <v>0</v>
      </c>
      <c r="Z307" s="71" t="e">
        <f t="shared" si="129"/>
        <v>#DIV/0!</v>
      </c>
      <c r="AA307" s="69">
        <v>0</v>
      </c>
      <c r="AB307" s="70">
        <v>0</v>
      </c>
      <c r="AC307" s="71" t="e">
        <f t="shared" si="130"/>
        <v>#DIV/0!</v>
      </c>
      <c r="AD307" s="69">
        <v>0</v>
      </c>
      <c r="AE307" s="70">
        <v>0</v>
      </c>
      <c r="AF307" s="71" t="e">
        <f t="shared" si="131"/>
        <v>#DIV/0!</v>
      </c>
      <c r="AG307" s="69">
        <v>0</v>
      </c>
      <c r="AH307" s="70">
        <v>0</v>
      </c>
      <c r="AI307" s="71" t="e">
        <f t="shared" si="132"/>
        <v>#DIV/0!</v>
      </c>
      <c r="AJ307" s="69">
        <v>0</v>
      </c>
      <c r="AK307" s="70">
        <v>0</v>
      </c>
      <c r="AL307" s="71" t="e">
        <f t="shared" si="133"/>
        <v>#DIV/0!</v>
      </c>
      <c r="AM307" s="57">
        <v>0</v>
      </c>
      <c r="AN307" s="58"/>
      <c r="AO307" s="64">
        <f t="shared" si="134"/>
        <v>0</v>
      </c>
      <c r="AP307" s="65">
        <f t="shared" si="134"/>
        <v>0</v>
      </c>
      <c r="AR307" s="62">
        <v>-1</v>
      </c>
      <c r="AS307" s="62">
        <v>0</v>
      </c>
      <c r="AT307" s="63" t="e">
        <f t="shared" si="135"/>
        <v>#DIV/0!</v>
      </c>
      <c r="AU307" s="62">
        <v>0</v>
      </c>
      <c r="AV307" s="62">
        <v>0</v>
      </c>
      <c r="AW307" s="62">
        <v>0</v>
      </c>
      <c r="AX307" s="62">
        <v>0</v>
      </c>
      <c r="AY307" s="62">
        <v>0</v>
      </c>
      <c r="AZ307" s="63" t="e">
        <f t="shared" si="136"/>
        <v>#DIV/0!</v>
      </c>
      <c r="BA307" s="62">
        <v>0</v>
      </c>
      <c r="BB307" s="62">
        <v>0</v>
      </c>
      <c r="BC307" s="62">
        <v>0</v>
      </c>
      <c r="BD307" s="62">
        <v>0</v>
      </c>
      <c r="BE307" s="62">
        <v>0</v>
      </c>
      <c r="BF307" s="63" t="e">
        <f t="shared" si="137"/>
        <v>#DIV/0!</v>
      </c>
      <c r="BG307" s="62">
        <v>0</v>
      </c>
      <c r="BH307" s="62">
        <v>0</v>
      </c>
      <c r="BI307" s="62">
        <v>0</v>
      </c>
      <c r="BJ307" s="62">
        <v>0</v>
      </c>
      <c r="BK307" s="62">
        <v>0</v>
      </c>
      <c r="BL307" s="63" t="e">
        <f t="shared" si="138"/>
        <v>#DIV/0!</v>
      </c>
      <c r="BM307" s="62">
        <v>0</v>
      </c>
      <c r="BN307" s="62">
        <v>0</v>
      </c>
      <c r="BO307" s="62">
        <v>0</v>
      </c>
      <c r="BP307" s="62">
        <v>0</v>
      </c>
      <c r="BQ307" s="62">
        <v>0</v>
      </c>
      <c r="BR307" s="63" t="e">
        <f t="shared" si="139"/>
        <v>#DIV/0!</v>
      </c>
      <c r="BS307" s="62">
        <v>0</v>
      </c>
      <c r="BT307" s="62">
        <v>0</v>
      </c>
      <c r="BU307" s="62">
        <v>0</v>
      </c>
      <c r="BV307" s="62">
        <v>0</v>
      </c>
      <c r="BW307" s="62">
        <v>0</v>
      </c>
      <c r="BX307" s="63" t="e">
        <f t="shared" si="140"/>
        <v>#DIV/0!</v>
      </c>
      <c r="BY307" s="62">
        <v>0</v>
      </c>
      <c r="BZ307" s="62">
        <v>0</v>
      </c>
      <c r="CA307" s="62">
        <v>0</v>
      </c>
      <c r="CB307" s="62">
        <v>0</v>
      </c>
      <c r="CC307" s="62">
        <v>0</v>
      </c>
      <c r="CD307" s="63" t="e">
        <f t="shared" si="141"/>
        <v>#DIV/0!</v>
      </c>
      <c r="CE307" s="62">
        <v>0</v>
      </c>
      <c r="CF307" s="62">
        <v>0</v>
      </c>
      <c r="CG307" s="62">
        <v>0</v>
      </c>
      <c r="CH307" s="62">
        <v>0</v>
      </c>
      <c r="CI307" s="62">
        <v>0</v>
      </c>
      <c r="CJ307" s="63" t="e">
        <f t="shared" si="142"/>
        <v>#DIV/0!</v>
      </c>
      <c r="CK307" s="62">
        <v>0</v>
      </c>
      <c r="CL307" s="62">
        <v>0</v>
      </c>
      <c r="CM307" s="62">
        <v>0</v>
      </c>
      <c r="CN307" s="62">
        <v>0</v>
      </c>
      <c r="CO307" s="62">
        <v>0</v>
      </c>
      <c r="CP307" s="63" t="e">
        <f t="shared" si="143"/>
        <v>#DIV/0!</v>
      </c>
      <c r="CQ307" s="62">
        <v>0</v>
      </c>
      <c r="CR307" s="62">
        <v>0</v>
      </c>
      <c r="CS307" s="62">
        <v>0</v>
      </c>
      <c r="CT307" s="62">
        <v>0</v>
      </c>
      <c r="CU307" s="62">
        <v>0</v>
      </c>
      <c r="CV307" s="63" t="e">
        <f t="shared" si="144"/>
        <v>#DIV/0!</v>
      </c>
      <c r="CW307" s="62">
        <v>0</v>
      </c>
      <c r="CX307" s="62">
        <v>0</v>
      </c>
      <c r="CY307" s="62">
        <v>0</v>
      </c>
      <c r="CZ307" s="62">
        <v>0</v>
      </c>
      <c r="DA307" s="62">
        <v>0</v>
      </c>
      <c r="DB307" s="63" t="e">
        <f t="shared" si="145"/>
        <v>#DIV/0!</v>
      </c>
      <c r="DC307" s="62">
        <v>0</v>
      </c>
      <c r="DD307" s="62">
        <v>0</v>
      </c>
    </row>
    <row r="308" spans="1:108" ht="26.45" customHeight="1" x14ac:dyDescent="0.2">
      <c r="A308" s="49">
        <v>5</v>
      </c>
      <c r="B308" s="66" t="s">
        <v>648</v>
      </c>
      <c r="C308" s="85">
        <f t="shared" si="122"/>
        <v>215</v>
      </c>
      <c r="D308" s="67" t="s">
        <v>649</v>
      </c>
      <c r="E308" s="68" t="s">
        <v>567</v>
      </c>
      <c r="F308" s="69">
        <v>0</v>
      </c>
      <c r="G308" s="70">
        <v>0</v>
      </c>
      <c r="H308" s="71" t="e">
        <f t="shared" si="123"/>
        <v>#DIV/0!</v>
      </c>
      <c r="I308" s="69">
        <v>-7</v>
      </c>
      <c r="J308" s="70">
        <v>0</v>
      </c>
      <c r="K308" s="71" t="e">
        <f t="shared" si="124"/>
        <v>#DIV/0!</v>
      </c>
      <c r="L308" s="69">
        <v>-1</v>
      </c>
      <c r="M308" s="70">
        <v>0</v>
      </c>
      <c r="N308" s="71" t="e">
        <f t="shared" si="125"/>
        <v>#DIV/0!</v>
      </c>
      <c r="O308" s="69">
        <v>-1</v>
      </c>
      <c r="P308" s="70">
        <v>0</v>
      </c>
      <c r="Q308" s="71" t="e">
        <f t="shared" si="126"/>
        <v>#DIV/0!</v>
      </c>
      <c r="R308" s="69">
        <v>-1</v>
      </c>
      <c r="S308" s="70">
        <v>0</v>
      </c>
      <c r="T308" s="71" t="e">
        <f t="shared" si="127"/>
        <v>#DIV/0!</v>
      </c>
      <c r="U308" s="69">
        <v>-2</v>
      </c>
      <c r="V308" s="70">
        <v>0</v>
      </c>
      <c r="W308" s="71" t="e">
        <f t="shared" si="128"/>
        <v>#DIV/0!</v>
      </c>
      <c r="X308" s="69">
        <v>0</v>
      </c>
      <c r="Y308" s="70">
        <v>0</v>
      </c>
      <c r="Z308" s="71" t="e">
        <f t="shared" si="129"/>
        <v>#DIV/0!</v>
      </c>
      <c r="AA308" s="69">
        <v>0</v>
      </c>
      <c r="AB308" s="70">
        <v>0</v>
      </c>
      <c r="AC308" s="71" t="e">
        <f t="shared" si="130"/>
        <v>#DIV/0!</v>
      </c>
      <c r="AD308" s="69">
        <v>-7</v>
      </c>
      <c r="AE308" s="70">
        <v>0</v>
      </c>
      <c r="AF308" s="71" t="e">
        <f t="shared" si="131"/>
        <v>#DIV/0!</v>
      </c>
      <c r="AG308" s="69">
        <v>0</v>
      </c>
      <c r="AH308" s="70">
        <v>0</v>
      </c>
      <c r="AI308" s="71" t="e">
        <f t="shared" si="132"/>
        <v>#DIV/0!</v>
      </c>
      <c r="AJ308" s="69">
        <v>-19</v>
      </c>
      <c r="AK308" s="70">
        <v>0</v>
      </c>
      <c r="AL308" s="71" t="e">
        <f t="shared" si="133"/>
        <v>#DIV/0!</v>
      </c>
      <c r="AM308" s="57">
        <v>0</v>
      </c>
      <c r="AN308" s="58"/>
      <c r="AO308" s="64">
        <f t="shared" si="134"/>
        <v>-19</v>
      </c>
      <c r="AP308" s="65">
        <f t="shared" si="134"/>
        <v>0</v>
      </c>
      <c r="AR308" s="62">
        <v>-15</v>
      </c>
      <c r="AS308" s="62">
        <v>0</v>
      </c>
      <c r="AT308" s="63" t="e">
        <f t="shared" si="135"/>
        <v>#DIV/0!</v>
      </c>
      <c r="AU308" s="62">
        <v>0</v>
      </c>
      <c r="AV308" s="62">
        <v>0</v>
      </c>
      <c r="AW308" s="62">
        <v>0</v>
      </c>
      <c r="AX308" s="62">
        <v>-30</v>
      </c>
      <c r="AY308" s="62">
        <v>0</v>
      </c>
      <c r="AZ308" s="63" t="e">
        <f t="shared" si="136"/>
        <v>#DIV/0!</v>
      </c>
      <c r="BA308" s="62">
        <v>0</v>
      </c>
      <c r="BB308" s="62">
        <v>0</v>
      </c>
      <c r="BC308" s="62">
        <v>0</v>
      </c>
      <c r="BD308" s="62">
        <v>-23</v>
      </c>
      <c r="BE308" s="62">
        <v>0</v>
      </c>
      <c r="BF308" s="63" t="e">
        <f t="shared" si="137"/>
        <v>#DIV/0!</v>
      </c>
      <c r="BG308" s="62">
        <v>0</v>
      </c>
      <c r="BH308" s="62">
        <v>0</v>
      </c>
      <c r="BI308" s="62">
        <v>0</v>
      </c>
      <c r="BJ308" s="62">
        <v>-28</v>
      </c>
      <c r="BK308" s="62">
        <v>0</v>
      </c>
      <c r="BL308" s="63" t="e">
        <f t="shared" si="138"/>
        <v>#DIV/0!</v>
      </c>
      <c r="BM308" s="62">
        <v>0</v>
      </c>
      <c r="BN308" s="62">
        <v>0</v>
      </c>
      <c r="BO308" s="62">
        <v>0</v>
      </c>
      <c r="BP308" s="62">
        <v>-16</v>
      </c>
      <c r="BQ308" s="62">
        <v>0</v>
      </c>
      <c r="BR308" s="63" t="e">
        <f t="shared" si="139"/>
        <v>#DIV/0!</v>
      </c>
      <c r="BS308" s="62">
        <v>0</v>
      </c>
      <c r="BT308" s="62">
        <v>0</v>
      </c>
      <c r="BU308" s="62">
        <v>0</v>
      </c>
      <c r="BV308" s="62">
        <v>-22</v>
      </c>
      <c r="BW308" s="62">
        <v>0</v>
      </c>
      <c r="BX308" s="63" t="e">
        <f t="shared" si="140"/>
        <v>#DIV/0!</v>
      </c>
      <c r="BY308" s="62">
        <v>0</v>
      </c>
      <c r="BZ308" s="62">
        <v>0</v>
      </c>
      <c r="CA308" s="62">
        <v>0</v>
      </c>
      <c r="CB308" s="62">
        <v>-24</v>
      </c>
      <c r="CC308" s="62">
        <v>0</v>
      </c>
      <c r="CD308" s="63" t="e">
        <f t="shared" si="141"/>
        <v>#DIV/0!</v>
      </c>
      <c r="CE308" s="62">
        <v>0</v>
      </c>
      <c r="CF308" s="62">
        <v>0</v>
      </c>
      <c r="CG308" s="62">
        <v>0</v>
      </c>
      <c r="CH308" s="62">
        <v>-30</v>
      </c>
      <c r="CI308" s="62">
        <v>0</v>
      </c>
      <c r="CJ308" s="63" t="e">
        <f t="shared" si="142"/>
        <v>#DIV/0!</v>
      </c>
      <c r="CK308" s="62">
        <v>0</v>
      </c>
      <c r="CL308" s="62">
        <v>0</v>
      </c>
      <c r="CM308" s="62">
        <v>0</v>
      </c>
      <c r="CN308" s="62">
        <v>-7</v>
      </c>
      <c r="CO308" s="62">
        <v>0</v>
      </c>
      <c r="CP308" s="63" t="e">
        <f t="shared" si="143"/>
        <v>#DIV/0!</v>
      </c>
      <c r="CQ308" s="62">
        <v>0</v>
      </c>
      <c r="CR308" s="62">
        <v>0</v>
      </c>
      <c r="CS308" s="62">
        <v>0</v>
      </c>
      <c r="CT308" s="62">
        <v>-29</v>
      </c>
      <c r="CU308" s="62">
        <v>0</v>
      </c>
      <c r="CV308" s="63" t="e">
        <f t="shared" si="144"/>
        <v>#DIV/0!</v>
      </c>
      <c r="CW308" s="62">
        <v>0</v>
      </c>
      <c r="CX308" s="62">
        <v>0</v>
      </c>
      <c r="CY308" s="62">
        <v>0</v>
      </c>
      <c r="CZ308" s="62">
        <v>-19</v>
      </c>
      <c r="DA308" s="62">
        <v>0</v>
      </c>
      <c r="DB308" s="63" t="e">
        <f t="shared" si="145"/>
        <v>#DIV/0!</v>
      </c>
      <c r="DC308" s="62">
        <v>0</v>
      </c>
      <c r="DD308" s="62">
        <v>0</v>
      </c>
    </row>
    <row r="309" spans="1:108" ht="26.45" customHeight="1" x14ac:dyDescent="0.2">
      <c r="A309" s="49">
        <v>5.5</v>
      </c>
      <c r="B309" s="66" t="s">
        <v>650</v>
      </c>
      <c r="C309" s="85">
        <f t="shared" si="122"/>
        <v>216</v>
      </c>
      <c r="D309" s="67" t="s">
        <v>651</v>
      </c>
      <c r="E309" s="68" t="s">
        <v>567</v>
      </c>
      <c r="F309" s="69">
        <v>0</v>
      </c>
      <c r="G309" s="70">
        <v>0</v>
      </c>
      <c r="H309" s="71" t="e">
        <f t="shared" si="123"/>
        <v>#DIV/0!</v>
      </c>
      <c r="I309" s="69">
        <v>0</v>
      </c>
      <c r="J309" s="70">
        <v>0</v>
      </c>
      <c r="K309" s="71" t="e">
        <f t="shared" si="124"/>
        <v>#DIV/0!</v>
      </c>
      <c r="L309" s="69">
        <v>0</v>
      </c>
      <c r="M309" s="70">
        <v>0</v>
      </c>
      <c r="N309" s="71" t="e">
        <f t="shared" si="125"/>
        <v>#DIV/0!</v>
      </c>
      <c r="O309" s="69">
        <v>0</v>
      </c>
      <c r="P309" s="70">
        <v>0</v>
      </c>
      <c r="Q309" s="71" t="e">
        <f t="shared" si="126"/>
        <v>#DIV/0!</v>
      </c>
      <c r="R309" s="69">
        <v>0</v>
      </c>
      <c r="S309" s="70">
        <v>0</v>
      </c>
      <c r="T309" s="71" t="e">
        <f t="shared" si="127"/>
        <v>#DIV/0!</v>
      </c>
      <c r="U309" s="69">
        <v>0</v>
      </c>
      <c r="V309" s="70">
        <v>0</v>
      </c>
      <c r="W309" s="71" t="e">
        <f t="shared" si="128"/>
        <v>#DIV/0!</v>
      </c>
      <c r="X309" s="69">
        <v>0</v>
      </c>
      <c r="Y309" s="70">
        <v>0</v>
      </c>
      <c r="Z309" s="71" t="e">
        <f t="shared" si="129"/>
        <v>#DIV/0!</v>
      </c>
      <c r="AA309" s="69">
        <v>-1</v>
      </c>
      <c r="AB309" s="70">
        <v>0</v>
      </c>
      <c r="AC309" s="71" t="e">
        <f t="shared" si="130"/>
        <v>#DIV/0!</v>
      </c>
      <c r="AD309" s="69">
        <v>0</v>
      </c>
      <c r="AE309" s="70">
        <v>0</v>
      </c>
      <c r="AF309" s="71" t="e">
        <f t="shared" si="131"/>
        <v>#DIV/0!</v>
      </c>
      <c r="AG309" s="69">
        <v>0</v>
      </c>
      <c r="AH309" s="70">
        <v>0</v>
      </c>
      <c r="AI309" s="71" t="e">
        <f t="shared" si="132"/>
        <v>#DIV/0!</v>
      </c>
      <c r="AJ309" s="69">
        <v>-1</v>
      </c>
      <c r="AK309" s="70">
        <v>0</v>
      </c>
      <c r="AL309" s="71" t="e">
        <f t="shared" si="133"/>
        <v>#DIV/0!</v>
      </c>
      <c r="AM309" s="57">
        <v>0</v>
      </c>
      <c r="AN309" s="58"/>
      <c r="AO309" s="64">
        <f t="shared" si="134"/>
        <v>-1</v>
      </c>
      <c r="AP309" s="65">
        <f t="shared" si="134"/>
        <v>0</v>
      </c>
      <c r="AR309" s="62">
        <v>0</v>
      </c>
      <c r="AS309" s="62">
        <v>0</v>
      </c>
      <c r="AT309" s="63" t="e">
        <f t="shared" si="135"/>
        <v>#DIV/0!</v>
      </c>
      <c r="AU309" s="62">
        <v>0</v>
      </c>
      <c r="AV309" s="62">
        <v>0</v>
      </c>
      <c r="AW309" s="62">
        <v>0</v>
      </c>
      <c r="AX309" s="62">
        <v>0</v>
      </c>
      <c r="AY309" s="62">
        <v>0</v>
      </c>
      <c r="AZ309" s="63" t="e">
        <f t="shared" si="136"/>
        <v>#DIV/0!</v>
      </c>
      <c r="BA309" s="62">
        <v>0</v>
      </c>
      <c r="BB309" s="62">
        <v>0</v>
      </c>
      <c r="BC309" s="62">
        <v>0</v>
      </c>
      <c r="BD309" s="62">
        <v>-2</v>
      </c>
      <c r="BE309" s="62">
        <v>0</v>
      </c>
      <c r="BF309" s="63" t="e">
        <f t="shared" si="137"/>
        <v>#DIV/0!</v>
      </c>
      <c r="BG309" s="62">
        <v>0</v>
      </c>
      <c r="BH309" s="62">
        <v>0</v>
      </c>
      <c r="BI309" s="62">
        <v>0</v>
      </c>
      <c r="BJ309" s="62">
        <v>-3</v>
      </c>
      <c r="BK309" s="62">
        <v>0</v>
      </c>
      <c r="BL309" s="63" t="e">
        <f t="shared" si="138"/>
        <v>#DIV/0!</v>
      </c>
      <c r="BM309" s="62">
        <v>0</v>
      </c>
      <c r="BN309" s="62">
        <v>0</v>
      </c>
      <c r="BO309" s="62">
        <v>0</v>
      </c>
      <c r="BP309" s="62">
        <v>-4</v>
      </c>
      <c r="BQ309" s="62">
        <v>0</v>
      </c>
      <c r="BR309" s="63" t="e">
        <f t="shared" si="139"/>
        <v>#DIV/0!</v>
      </c>
      <c r="BS309" s="62">
        <v>0</v>
      </c>
      <c r="BT309" s="62">
        <v>0</v>
      </c>
      <c r="BU309" s="62">
        <v>0</v>
      </c>
      <c r="BV309" s="62">
        <v>-8</v>
      </c>
      <c r="BW309" s="62">
        <v>0</v>
      </c>
      <c r="BX309" s="63" t="e">
        <f t="shared" si="140"/>
        <v>#DIV/0!</v>
      </c>
      <c r="BY309" s="62">
        <v>0</v>
      </c>
      <c r="BZ309" s="62">
        <v>0</v>
      </c>
      <c r="CA309" s="62">
        <v>0</v>
      </c>
      <c r="CB309" s="62">
        <v>-13</v>
      </c>
      <c r="CC309" s="62">
        <v>0</v>
      </c>
      <c r="CD309" s="63" t="e">
        <f t="shared" si="141"/>
        <v>#DIV/0!</v>
      </c>
      <c r="CE309" s="62">
        <v>0</v>
      </c>
      <c r="CF309" s="62">
        <v>0</v>
      </c>
      <c r="CG309" s="62">
        <v>0</v>
      </c>
      <c r="CH309" s="62">
        <v>-3</v>
      </c>
      <c r="CI309" s="62">
        <v>0</v>
      </c>
      <c r="CJ309" s="63" t="e">
        <f t="shared" si="142"/>
        <v>#DIV/0!</v>
      </c>
      <c r="CK309" s="62">
        <v>0</v>
      </c>
      <c r="CL309" s="62">
        <v>0</v>
      </c>
      <c r="CM309" s="62">
        <v>0</v>
      </c>
      <c r="CN309" s="62">
        <v>-3</v>
      </c>
      <c r="CO309" s="62">
        <v>0</v>
      </c>
      <c r="CP309" s="63" t="e">
        <f t="shared" si="143"/>
        <v>#DIV/0!</v>
      </c>
      <c r="CQ309" s="62">
        <v>0</v>
      </c>
      <c r="CR309" s="62">
        <v>0</v>
      </c>
      <c r="CS309" s="62">
        <v>0</v>
      </c>
      <c r="CT309" s="62">
        <v>-2</v>
      </c>
      <c r="CU309" s="62">
        <v>0</v>
      </c>
      <c r="CV309" s="63" t="e">
        <f t="shared" si="144"/>
        <v>#DIV/0!</v>
      </c>
      <c r="CW309" s="62">
        <v>0</v>
      </c>
      <c r="CX309" s="62">
        <v>0</v>
      </c>
      <c r="CY309" s="62">
        <v>0</v>
      </c>
      <c r="CZ309" s="62">
        <v>-1</v>
      </c>
      <c r="DA309" s="62">
        <v>0</v>
      </c>
      <c r="DB309" s="63" t="e">
        <f t="shared" si="145"/>
        <v>#DIV/0!</v>
      </c>
      <c r="DC309" s="62">
        <v>0</v>
      </c>
      <c r="DD309" s="62">
        <v>0</v>
      </c>
    </row>
    <row r="310" spans="1:108" ht="26.45" customHeight="1" x14ac:dyDescent="0.2">
      <c r="A310" s="49">
        <v>4.5</v>
      </c>
      <c r="B310" s="66" t="s">
        <v>652</v>
      </c>
      <c r="C310" s="85">
        <f t="shared" si="122"/>
        <v>217</v>
      </c>
      <c r="D310" s="67" t="s">
        <v>653</v>
      </c>
      <c r="E310" s="68" t="s">
        <v>567</v>
      </c>
      <c r="F310" s="69">
        <v>0</v>
      </c>
      <c r="G310" s="70">
        <v>0</v>
      </c>
      <c r="H310" s="71" t="e">
        <f t="shared" si="123"/>
        <v>#DIV/0!</v>
      </c>
      <c r="I310" s="69">
        <v>0</v>
      </c>
      <c r="J310" s="70">
        <v>0</v>
      </c>
      <c r="K310" s="71" t="e">
        <f t="shared" si="124"/>
        <v>#DIV/0!</v>
      </c>
      <c r="L310" s="69">
        <v>0</v>
      </c>
      <c r="M310" s="70">
        <v>0</v>
      </c>
      <c r="N310" s="71" t="e">
        <f t="shared" si="125"/>
        <v>#DIV/0!</v>
      </c>
      <c r="O310" s="69">
        <v>0</v>
      </c>
      <c r="P310" s="70">
        <v>0</v>
      </c>
      <c r="Q310" s="71" t="e">
        <f t="shared" si="126"/>
        <v>#DIV/0!</v>
      </c>
      <c r="R310" s="69">
        <v>0</v>
      </c>
      <c r="S310" s="70">
        <v>0</v>
      </c>
      <c r="T310" s="71" t="e">
        <f t="shared" si="127"/>
        <v>#DIV/0!</v>
      </c>
      <c r="U310" s="69">
        <v>0</v>
      </c>
      <c r="V310" s="70">
        <v>0</v>
      </c>
      <c r="W310" s="71" t="e">
        <f t="shared" si="128"/>
        <v>#DIV/0!</v>
      </c>
      <c r="X310" s="69">
        <v>0</v>
      </c>
      <c r="Y310" s="70">
        <v>0</v>
      </c>
      <c r="Z310" s="71" t="e">
        <f t="shared" si="129"/>
        <v>#DIV/0!</v>
      </c>
      <c r="AA310" s="69">
        <v>0</v>
      </c>
      <c r="AB310" s="70">
        <v>0</v>
      </c>
      <c r="AC310" s="71" t="e">
        <f t="shared" si="130"/>
        <v>#DIV/0!</v>
      </c>
      <c r="AD310" s="69">
        <v>0</v>
      </c>
      <c r="AE310" s="70">
        <v>0</v>
      </c>
      <c r="AF310" s="71" t="e">
        <f t="shared" si="131"/>
        <v>#DIV/0!</v>
      </c>
      <c r="AG310" s="69">
        <v>0</v>
      </c>
      <c r="AH310" s="70">
        <v>0</v>
      </c>
      <c r="AI310" s="71" t="e">
        <f t="shared" si="132"/>
        <v>#DIV/0!</v>
      </c>
      <c r="AJ310" s="69">
        <v>0</v>
      </c>
      <c r="AK310" s="70">
        <v>0</v>
      </c>
      <c r="AL310" s="71" t="e">
        <f t="shared" si="133"/>
        <v>#DIV/0!</v>
      </c>
      <c r="AM310" s="57">
        <v>0</v>
      </c>
      <c r="AN310" s="58"/>
      <c r="AO310" s="64">
        <f t="shared" si="134"/>
        <v>0</v>
      </c>
      <c r="AP310" s="65">
        <f t="shared" si="134"/>
        <v>0</v>
      </c>
      <c r="AR310" s="62">
        <v>0</v>
      </c>
      <c r="AS310" s="62">
        <v>0</v>
      </c>
      <c r="AT310" s="63" t="e">
        <f t="shared" si="135"/>
        <v>#DIV/0!</v>
      </c>
      <c r="AU310" s="62">
        <v>0</v>
      </c>
      <c r="AV310" s="62">
        <v>0</v>
      </c>
      <c r="AW310" s="62">
        <v>0</v>
      </c>
      <c r="AX310" s="62">
        <v>0</v>
      </c>
      <c r="AY310" s="62">
        <v>0</v>
      </c>
      <c r="AZ310" s="63" t="e">
        <f t="shared" si="136"/>
        <v>#DIV/0!</v>
      </c>
      <c r="BA310" s="62">
        <v>0</v>
      </c>
      <c r="BB310" s="62">
        <v>0</v>
      </c>
      <c r="BC310" s="62">
        <v>0</v>
      </c>
      <c r="BD310" s="62">
        <v>0</v>
      </c>
      <c r="BE310" s="62">
        <v>0</v>
      </c>
      <c r="BF310" s="63" t="e">
        <f t="shared" si="137"/>
        <v>#DIV/0!</v>
      </c>
      <c r="BG310" s="62">
        <v>0</v>
      </c>
      <c r="BH310" s="62">
        <v>0</v>
      </c>
      <c r="BI310" s="62">
        <v>0</v>
      </c>
      <c r="BJ310" s="62">
        <v>0</v>
      </c>
      <c r="BK310" s="62">
        <v>0</v>
      </c>
      <c r="BL310" s="63" t="e">
        <f t="shared" si="138"/>
        <v>#DIV/0!</v>
      </c>
      <c r="BM310" s="62">
        <v>0</v>
      </c>
      <c r="BN310" s="62">
        <v>0</v>
      </c>
      <c r="BO310" s="62">
        <v>0</v>
      </c>
      <c r="BP310" s="62">
        <v>0</v>
      </c>
      <c r="BQ310" s="62">
        <v>0</v>
      </c>
      <c r="BR310" s="63" t="e">
        <f t="shared" si="139"/>
        <v>#DIV/0!</v>
      </c>
      <c r="BS310" s="62">
        <v>0</v>
      </c>
      <c r="BT310" s="62">
        <v>0</v>
      </c>
      <c r="BU310" s="62">
        <v>0</v>
      </c>
      <c r="BV310" s="62">
        <v>-1</v>
      </c>
      <c r="BW310" s="62">
        <v>0</v>
      </c>
      <c r="BX310" s="63" t="e">
        <f t="shared" si="140"/>
        <v>#DIV/0!</v>
      </c>
      <c r="BY310" s="62">
        <v>0</v>
      </c>
      <c r="BZ310" s="62">
        <v>0</v>
      </c>
      <c r="CA310" s="62">
        <v>0</v>
      </c>
      <c r="CB310" s="62">
        <v>-20</v>
      </c>
      <c r="CC310" s="62">
        <v>0</v>
      </c>
      <c r="CD310" s="63" t="e">
        <f t="shared" si="141"/>
        <v>#DIV/0!</v>
      </c>
      <c r="CE310" s="62">
        <v>0</v>
      </c>
      <c r="CF310" s="62">
        <v>0</v>
      </c>
      <c r="CG310" s="62">
        <v>0</v>
      </c>
      <c r="CH310" s="62">
        <v>-5</v>
      </c>
      <c r="CI310" s="62">
        <v>0</v>
      </c>
      <c r="CJ310" s="63" t="e">
        <f t="shared" si="142"/>
        <v>#DIV/0!</v>
      </c>
      <c r="CK310" s="62">
        <v>0</v>
      </c>
      <c r="CL310" s="62">
        <v>0</v>
      </c>
      <c r="CM310" s="62">
        <v>0</v>
      </c>
      <c r="CN310" s="62">
        <v>0</v>
      </c>
      <c r="CO310" s="62">
        <v>0</v>
      </c>
      <c r="CP310" s="63" t="e">
        <f t="shared" si="143"/>
        <v>#DIV/0!</v>
      </c>
      <c r="CQ310" s="62">
        <v>0</v>
      </c>
      <c r="CR310" s="62">
        <v>0</v>
      </c>
      <c r="CS310" s="62">
        <v>0</v>
      </c>
      <c r="CT310" s="62">
        <v>0</v>
      </c>
      <c r="CU310" s="62">
        <v>0</v>
      </c>
      <c r="CV310" s="63" t="e">
        <f t="shared" si="144"/>
        <v>#DIV/0!</v>
      </c>
      <c r="CW310" s="62">
        <v>0</v>
      </c>
      <c r="CX310" s="62">
        <v>0</v>
      </c>
      <c r="CY310" s="62">
        <v>0</v>
      </c>
      <c r="CZ310" s="62">
        <v>0</v>
      </c>
      <c r="DA310" s="62">
        <v>0</v>
      </c>
      <c r="DB310" s="63" t="e">
        <f t="shared" si="145"/>
        <v>#DIV/0!</v>
      </c>
      <c r="DC310" s="62">
        <v>0</v>
      </c>
      <c r="DD310" s="62">
        <v>0</v>
      </c>
    </row>
    <row r="311" spans="1:108" ht="26.45" customHeight="1" x14ac:dyDescent="0.2">
      <c r="A311" s="49">
        <v>0.1042</v>
      </c>
      <c r="B311" s="66" t="s">
        <v>654</v>
      </c>
      <c r="C311" s="85">
        <f t="shared" si="122"/>
        <v>218</v>
      </c>
      <c r="D311" s="67" t="s">
        <v>655</v>
      </c>
      <c r="E311" s="68"/>
      <c r="F311" s="69">
        <v>0</v>
      </c>
      <c r="G311" s="70">
        <v>0</v>
      </c>
      <c r="H311" s="71" t="e">
        <f t="shared" si="123"/>
        <v>#DIV/0!</v>
      </c>
      <c r="I311" s="69">
        <v>0</v>
      </c>
      <c r="J311" s="70">
        <v>0</v>
      </c>
      <c r="K311" s="71" t="e">
        <f t="shared" si="124"/>
        <v>#DIV/0!</v>
      </c>
      <c r="L311" s="69">
        <v>0</v>
      </c>
      <c r="M311" s="70">
        <v>0</v>
      </c>
      <c r="N311" s="71" t="e">
        <f t="shared" si="125"/>
        <v>#DIV/0!</v>
      </c>
      <c r="O311" s="69">
        <v>0</v>
      </c>
      <c r="P311" s="70">
        <v>0</v>
      </c>
      <c r="Q311" s="71" t="e">
        <f t="shared" si="126"/>
        <v>#DIV/0!</v>
      </c>
      <c r="R311" s="69">
        <v>0</v>
      </c>
      <c r="S311" s="70">
        <v>0</v>
      </c>
      <c r="T311" s="71" t="e">
        <f t="shared" si="127"/>
        <v>#DIV/0!</v>
      </c>
      <c r="U311" s="69">
        <v>0</v>
      </c>
      <c r="V311" s="70">
        <v>0</v>
      </c>
      <c r="W311" s="71" t="e">
        <f t="shared" si="128"/>
        <v>#DIV/0!</v>
      </c>
      <c r="X311" s="69">
        <v>0</v>
      </c>
      <c r="Y311" s="70">
        <v>0</v>
      </c>
      <c r="Z311" s="71" t="e">
        <f t="shared" si="129"/>
        <v>#DIV/0!</v>
      </c>
      <c r="AA311" s="69">
        <v>0</v>
      </c>
      <c r="AB311" s="70">
        <v>0</v>
      </c>
      <c r="AC311" s="71" t="e">
        <f t="shared" si="130"/>
        <v>#DIV/0!</v>
      </c>
      <c r="AD311" s="69">
        <v>0</v>
      </c>
      <c r="AE311" s="70">
        <v>0</v>
      </c>
      <c r="AF311" s="71" t="e">
        <f t="shared" si="131"/>
        <v>#DIV/0!</v>
      </c>
      <c r="AG311" s="69">
        <v>0</v>
      </c>
      <c r="AH311" s="70">
        <v>0</v>
      </c>
      <c r="AI311" s="71" t="e">
        <f t="shared" si="132"/>
        <v>#DIV/0!</v>
      </c>
      <c r="AJ311" s="69">
        <v>0</v>
      </c>
      <c r="AK311" s="70">
        <v>0</v>
      </c>
      <c r="AL311" s="71" t="e">
        <f t="shared" si="133"/>
        <v>#DIV/0!</v>
      </c>
      <c r="AM311" s="57">
        <v>0</v>
      </c>
      <c r="AN311" s="58"/>
      <c r="AO311" s="64">
        <f t="shared" si="134"/>
        <v>0</v>
      </c>
      <c r="AP311" s="65">
        <f t="shared" si="134"/>
        <v>0</v>
      </c>
      <c r="AR311" s="62">
        <v>0</v>
      </c>
      <c r="AS311" s="62">
        <v>0</v>
      </c>
      <c r="AT311" s="63" t="e">
        <f t="shared" si="135"/>
        <v>#DIV/0!</v>
      </c>
      <c r="AU311" s="62">
        <v>0</v>
      </c>
      <c r="AV311" s="62">
        <v>0</v>
      </c>
      <c r="AW311" s="62">
        <v>0</v>
      </c>
      <c r="AX311" s="62">
        <v>0</v>
      </c>
      <c r="AY311" s="62">
        <v>0</v>
      </c>
      <c r="AZ311" s="63" t="e">
        <f t="shared" si="136"/>
        <v>#DIV/0!</v>
      </c>
      <c r="BA311" s="62">
        <v>0</v>
      </c>
      <c r="BB311" s="62">
        <v>0</v>
      </c>
      <c r="BC311" s="62">
        <v>0</v>
      </c>
      <c r="BD311" s="62">
        <v>0</v>
      </c>
      <c r="BE311" s="62">
        <v>0</v>
      </c>
      <c r="BF311" s="63" t="e">
        <f t="shared" si="137"/>
        <v>#DIV/0!</v>
      </c>
      <c r="BG311" s="62">
        <v>0</v>
      </c>
      <c r="BH311" s="62">
        <v>0</v>
      </c>
      <c r="BI311" s="62">
        <v>0</v>
      </c>
      <c r="BJ311" s="62">
        <v>0</v>
      </c>
      <c r="BK311" s="62">
        <v>0</v>
      </c>
      <c r="BL311" s="63" t="e">
        <f t="shared" si="138"/>
        <v>#DIV/0!</v>
      </c>
      <c r="BM311" s="62">
        <v>0</v>
      </c>
      <c r="BN311" s="62">
        <v>0</v>
      </c>
      <c r="BO311" s="62">
        <v>0</v>
      </c>
      <c r="BP311" s="62">
        <v>0</v>
      </c>
      <c r="BQ311" s="62">
        <v>0</v>
      </c>
      <c r="BR311" s="63" t="e">
        <f t="shared" si="139"/>
        <v>#DIV/0!</v>
      </c>
      <c r="BS311" s="62">
        <v>0</v>
      </c>
      <c r="BT311" s="62">
        <v>0</v>
      </c>
      <c r="BU311" s="62">
        <v>0</v>
      </c>
      <c r="BV311" s="62">
        <v>0</v>
      </c>
      <c r="BW311" s="62">
        <v>0</v>
      </c>
      <c r="BX311" s="63" t="e">
        <f t="shared" si="140"/>
        <v>#DIV/0!</v>
      </c>
      <c r="BY311" s="62">
        <v>0</v>
      </c>
      <c r="BZ311" s="62">
        <v>0</v>
      </c>
      <c r="CA311" s="62">
        <v>0</v>
      </c>
      <c r="CB311" s="62">
        <v>0</v>
      </c>
      <c r="CC311" s="62">
        <v>0</v>
      </c>
      <c r="CD311" s="63" t="e">
        <f t="shared" si="141"/>
        <v>#DIV/0!</v>
      </c>
      <c r="CE311" s="62">
        <v>0</v>
      </c>
      <c r="CF311" s="62">
        <v>0</v>
      </c>
      <c r="CG311" s="62">
        <v>0</v>
      </c>
      <c r="CH311" s="62">
        <v>0</v>
      </c>
      <c r="CI311" s="62">
        <v>0</v>
      </c>
      <c r="CJ311" s="63" t="e">
        <f t="shared" si="142"/>
        <v>#DIV/0!</v>
      </c>
      <c r="CK311" s="62">
        <v>0</v>
      </c>
      <c r="CL311" s="62">
        <v>0</v>
      </c>
      <c r="CM311" s="62">
        <v>0</v>
      </c>
      <c r="CN311" s="62">
        <v>0</v>
      </c>
      <c r="CO311" s="62">
        <v>0</v>
      </c>
      <c r="CP311" s="63" t="e">
        <f t="shared" si="143"/>
        <v>#DIV/0!</v>
      </c>
      <c r="CQ311" s="62">
        <v>0</v>
      </c>
      <c r="CR311" s="62">
        <v>0</v>
      </c>
      <c r="CS311" s="62">
        <v>0</v>
      </c>
      <c r="CT311" s="62">
        <v>0</v>
      </c>
      <c r="CU311" s="62">
        <v>0</v>
      </c>
      <c r="CV311" s="63" t="e">
        <f t="shared" si="144"/>
        <v>#DIV/0!</v>
      </c>
      <c r="CW311" s="62">
        <v>0</v>
      </c>
      <c r="CX311" s="62">
        <v>0</v>
      </c>
      <c r="CY311" s="62">
        <v>0</v>
      </c>
      <c r="CZ311" s="62">
        <v>0</v>
      </c>
      <c r="DA311" s="62">
        <v>0</v>
      </c>
      <c r="DB311" s="63" t="e">
        <f t="shared" si="145"/>
        <v>#DIV/0!</v>
      </c>
      <c r="DC311" s="62">
        <v>0</v>
      </c>
      <c r="DD311" s="62">
        <v>0</v>
      </c>
    </row>
    <row r="312" spans="1:108" ht="26.45" customHeight="1" x14ac:dyDescent="0.2">
      <c r="A312" s="49">
        <v>3.5</v>
      </c>
      <c r="B312" s="66" t="s">
        <v>656</v>
      </c>
      <c r="C312" s="85">
        <f t="shared" si="122"/>
        <v>219</v>
      </c>
      <c r="D312" s="67" t="s">
        <v>657</v>
      </c>
      <c r="E312" s="68"/>
      <c r="F312" s="69">
        <v>0</v>
      </c>
      <c r="G312" s="70">
        <v>0</v>
      </c>
      <c r="H312" s="71" t="e">
        <f t="shared" si="123"/>
        <v>#DIV/0!</v>
      </c>
      <c r="I312" s="69">
        <v>0</v>
      </c>
      <c r="J312" s="70">
        <v>0</v>
      </c>
      <c r="K312" s="71" t="e">
        <f t="shared" si="124"/>
        <v>#DIV/0!</v>
      </c>
      <c r="L312" s="69">
        <v>0</v>
      </c>
      <c r="M312" s="70">
        <v>0</v>
      </c>
      <c r="N312" s="71" t="e">
        <f t="shared" si="125"/>
        <v>#DIV/0!</v>
      </c>
      <c r="O312" s="69">
        <v>0</v>
      </c>
      <c r="P312" s="70">
        <v>0</v>
      </c>
      <c r="Q312" s="71" t="e">
        <f t="shared" si="126"/>
        <v>#DIV/0!</v>
      </c>
      <c r="R312" s="69">
        <v>0</v>
      </c>
      <c r="S312" s="70">
        <v>0</v>
      </c>
      <c r="T312" s="71" t="e">
        <f t="shared" si="127"/>
        <v>#DIV/0!</v>
      </c>
      <c r="U312" s="69">
        <v>0</v>
      </c>
      <c r="V312" s="70">
        <v>0</v>
      </c>
      <c r="W312" s="71" t="e">
        <f t="shared" si="128"/>
        <v>#DIV/0!</v>
      </c>
      <c r="X312" s="69">
        <v>0</v>
      </c>
      <c r="Y312" s="70">
        <v>0</v>
      </c>
      <c r="Z312" s="71" t="e">
        <f t="shared" si="129"/>
        <v>#DIV/0!</v>
      </c>
      <c r="AA312" s="69">
        <v>0</v>
      </c>
      <c r="AB312" s="70">
        <v>0</v>
      </c>
      <c r="AC312" s="71" t="e">
        <f t="shared" si="130"/>
        <v>#DIV/0!</v>
      </c>
      <c r="AD312" s="69">
        <v>0</v>
      </c>
      <c r="AE312" s="70">
        <v>0</v>
      </c>
      <c r="AF312" s="71" t="e">
        <f t="shared" si="131"/>
        <v>#DIV/0!</v>
      </c>
      <c r="AG312" s="69">
        <v>0</v>
      </c>
      <c r="AH312" s="70">
        <v>0</v>
      </c>
      <c r="AI312" s="71" t="e">
        <f t="shared" si="132"/>
        <v>#DIV/0!</v>
      </c>
      <c r="AJ312" s="69">
        <v>0</v>
      </c>
      <c r="AK312" s="70">
        <v>0</v>
      </c>
      <c r="AL312" s="71" t="e">
        <f t="shared" si="133"/>
        <v>#DIV/0!</v>
      </c>
      <c r="AM312" s="57">
        <v>0</v>
      </c>
      <c r="AN312" s="58"/>
      <c r="AO312" s="64">
        <f t="shared" si="134"/>
        <v>0</v>
      </c>
      <c r="AP312" s="65">
        <f t="shared" si="134"/>
        <v>0</v>
      </c>
      <c r="AR312" s="62">
        <v>0</v>
      </c>
      <c r="AS312" s="62">
        <v>0</v>
      </c>
      <c r="AT312" s="63" t="e">
        <f t="shared" si="135"/>
        <v>#DIV/0!</v>
      </c>
      <c r="AU312" s="62">
        <v>0</v>
      </c>
      <c r="AV312" s="62">
        <v>0</v>
      </c>
      <c r="AW312" s="62">
        <v>0</v>
      </c>
      <c r="AX312" s="62">
        <v>0</v>
      </c>
      <c r="AY312" s="62">
        <v>0</v>
      </c>
      <c r="AZ312" s="63" t="e">
        <f t="shared" si="136"/>
        <v>#DIV/0!</v>
      </c>
      <c r="BA312" s="62">
        <v>0</v>
      </c>
      <c r="BB312" s="62">
        <v>0</v>
      </c>
      <c r="BC312" s="62">
        <v>0</v>
      </c>
      <c r="BD312" s="62">
        <v>0</v>
      </c>
      <c r="BE312" s="62">
        <v>0</v>
      </c>
      <c r="BF312" s="63" t="e">
        <f t="shared" si="137"/>
        <v>#DIV/0!</v>
      </c>
      <c r="BG312" s="62">
        <v>0</v>
      </c>
      <c r="BH312" s="62">
        <v>0</v>
      </c>
      <c r="BI312" s="62">
        <v>0</v>
      </c>
      <c r="BJ312" s="62">
        <v>0</v>
      </c>
      <c r="BK312" s="62">
        <v>0</v>
      </c>
      <c r="BL312" s="63" t="e">
        <f t="shared" si="138"/>
        <v>#DIV/0!</v>
      </c>
      <c r="BM312" s="62">
        <v>0</v>
      </c>
      <c r="BN312" s="62">
        <v>0</v>
      </c>
      <c r="BO312" s="62">
        <v>0</v>
      </c>
      <c r="BP312" s="62">
        <v>0</v>
      </c>
      <c r="BQ312" s="62">
        <v>0</v>
      </c>
      <c r="BR312" s="63" t="e">
        <f t="shared" si="139"/>
        <v>#DIV/0!</v>
      </c>
      <c r="BS312" s="62">
        <v>0</v>
      </c>
      <c r="BT312" s="62">
        <v>0</v>
      </c>
      <c r="BU312" s="62">
        <v>0</v>
      </c>
      <c r="BV312" s="62">
        <v>0</v>
      </c>
      <c r="BW312" s="62">
        <v>0</v>
      </c>
      <c r="BX312" s="63" t="e">
        <f t="shared" si="140"/>
        <v>#DIV/0!</v>
      </c>
      <c r="BY312" s="62">
        <v>0</v>
      </c>
      <c r="BZ312" s="62">
        <v>0</v>
      </c>
      <c r="CA312" s="62">
        <v>0</v>
      </c>
      <c r="CB312" s="62">
        <v>0</v>
      </c>
      <c r="CC312" s="62">
        <v>0</v>
      </c>
      <c r="CD312" s="63" t="e">
        <f t="shared" si="141"/>
        <v>#DIV/0!</v>
      </c>
      <c r="CE312" s="62">
        <v>0</v>
      </c>
      <c r="CF312" s="62">
        <v>0</v>
      </c>
      <c r="CG312" s="62">
        <v>0</v>
      </c>
      <c r="CH312" s="62">
        <v>0</v>
      </c>
      <c r="CI312" s="62">
        <v>0</v>
      </c>
      <c r="CJ312" s="63" t="e">
        <f t="shared" si="142"/>
        <v>#DIV/0!</v>
      </c>
      <c r="CK312" s="62">
        <v>0</v>
      </c>
      <c r="CL312" s="62">
        <v>0</v>
      </c>
      <c r="CM312" s="62">
        <v>0</v>
      </c>
      <c r="CN312" s="62">
        <v>0</v>
      </c>
      <c r="CO312" s="62">
        <v>0</v>
      </c>
      <c r="CP312" s="63" t="e">
        <f t="shared" si="143"/>
        <v>#DIV/0!</v>
      </c>
      <c r="CQ312" s="62">
        <v>0</v>
      </c>
      <c r="CR312" s="62">
        <v>0</v>
      </c>
      <c r="CS312" s="62">
        <v>0</v>
      </c>
      <c r="CT312" s="62">
        <v>0</v>
      </c>
      <c r="CU312" s="62">
        <v>0</v>
      </c>
      <c r="CV312" s="63" t="e">
        <f t="shared" si="144"/>
        <v>#DIV/0!</v>
      </c>
      <c r="CW312" s="62">
        <v>0</v>
      </c>
      <c r="CX312" s="62">
        <v>0</v>
      </c>
      <c r="CY312" s="62">
        <v>0</v>
      </c>
      <c r="CZ312" s="62">
        <v>0</v>
      </c>
      <c r="DA312" s="62">
        <v>0</v>
      </c>
      <c r="DB312" s="63" t="e">
        <f t="shared" si="145"/>
        <v>#DIV/0!</v>
      </c>
      <c r="DC312" s="62">
        <v>0</v>
      </c>
      <c r="DD312" s="62">
        <v>0</v>
      </c>
    </row>
    <row r="313" spans="1:108" ht="26.45" customHeight="1" x14ac:dyDescent="0.2">
      <c r="A313" s="49">
        <v>425</v>
      </c>
      <c r="B313" s="66" t="s">
        <v>658</v>
      </c>
      <c r="C313" s="85">
        <f t="shared" si="122"/>
        <v>220</v>
      </c>
      <c r="D313" s="67" t="s">
        <v>659</v>
      </c>
      <c r="E313" s="68"/>
      <c r="F313" s="69">
        <v>0</v>
      </c>
      <c r="G313" s="70">
        <v>0</v>
      </c>
      <c r="H313" s="71" t="e">
        <f t="shared" si="123"/>
        <v>#DIV/0!</v>
      </c>
      <c r="I313" s="69">
        <v>0</v>
      </c>
      <c r="J313" s="70">
        <v>0</v>
      </c>
      <c r="K313" s="71" t="e">
        <f t="shared" si="124"/>
        <v>#DIV/0!</v>
      </c>
      <c r="L313" s="69">
        <v>0</v>
      </c>
      <c r="M313" s="70">
        <v>0</v>
      </c>
      <c r="N313" s="71" t="e">
        <f t="shared" si="125"/>
        <v>#DIV/0!</v>
      </c>
      <c r="O313" s="69">
        <v>0</v>
      </c>
      <c r="P313" s="70">
        <v>0</v>
      </c>
      <c r="Q313" s="71" t="e">
        <f t="shared" si="126"/>
        <v>#DIV/0!</v>
      </c>
      <c r="R313" s="69">
        <v>0</v>
      </c>
      <c r="S313" s="70">
        <v>0</v>
      </c>
      <c r="T313" s="71" t="e">
        <f t="shared" si="127"/>
        <v>#DIV/0!</v>
      </c>
      <c r="U313" s="69">
        <v>0</v>
      </c>
      <c r="V313" s="70">
        <v>0</v>
      </c>
      <c r="W313" s="71" t="e">
        <f t="shared" si="128"/>
        <v>#DIV/0!</v>
      </c>
      <c r="X313" s="69">
        <v>0</v>
      </c>
      <c r="Y313" s="70">
        <v>0</v>
      </c>
      <c r="Z313" s="71" t="e">
        <f t="shared" si="129"/>
        <v>#DIV/0!</v>
      </c>
      <c r="AA313" s="69">
        <v>0</v>
      </c>
      <c r="AB313" s="70">
        <v>0</v>
      </c>
      <c r="AC313" s="71" t="e">
        <f t="shared" si="130"/>
        <v>#DIV/0!</v>
      </c>
      <c r="AD313" s="69">
        <v>0</v>
      </c>
      <c r="AE313" s="70">
        <v>0</v>
      </c>
      <c r="AF313" s="71" t="e">
        <f t="shared" si="131"/>
        <v>#DIV/0!</v>
      </c>
      <c r="AG313" s="69">
        <v>0</v>
      </c>
      <c r="AH313" s="70">
        <v>0</v>
      </c>
      <c r="AI313" s="71" t="e">
        <f t="shared" si="132"/>
        <v>#DIV/0!</v>
      </c>
      <c r="AJ313" s="69">
        <v>0</v>
      </c>
      <c r="AK313" s="70">
        <v>0</v>
      </c>
      <c r="AL313" s="71" t="e">
        <f t="shared" si="133"/>
        <v>#DIV/0!</v>
      </c>
      <c r="AM313" s="57">
        <v>0</v>
      </c>
      <c r="AN313" s="58"/>
      <c r="AO313" s="64">
        <f t="shared" si="134"/>
        <v>0</v>
      </c>
      <c r="AP313" s="65">
        <f t="shared" si="134"/>
        <v>0</v>
      </c>
      <c r="AR313" s="62">
        <v>0</v>
      </c>
      <c r="AS313" s="62">
        <v>0</v>
      </c>
      <c r="AT313" s="63" t="e">
        <f t="shared" si="135"/>
        <v>#DIV/0!</v>
      </c>
      <c r="AU313" s="62">
        <v>0</v>
      </c>
      <c r="AV313" s="62">
        <v>0</v>
      </c>
      <c r="AW313" s="62">
        <v>0</v>
      </c>
      <c r="AX313" s="62">
        <v>0</v>
      </c>
      <c r="AY313" s="62">
        <v>0</v>
      </c>
      <c r="AZ313" s="63" t="e">
        <f t="shared" si="136"/>
        <v>#DIV/0!</v>
      </c>
      <c r="BA313" s="62">
        <v>0</v>
      </c>
      <c r="BB313" s="62">
        <v>0</v>
      </c>
      <c r="BC313" s="62">
        <v>0</v>
      </c>
      <c r="BD313" s="62">
        <v>0</v>
      </c>
      <c r="BE313" s="62">
        <v>0</v>
      </c>
      <c r="BF313" s="63" t="e">
        <f t="shared" si="137"/>
        <v>#DIV/0!</v>
      </c>
      <c r="BG313" s="62">
        <v>0</v>
      </c>
      <c r="BH313" s="62">
        <v>0</v>
      </c>
      <c r="BI313" s="62">
        <v>0</v>
      </c>
      <c r="BJ313" s="62">
        <v>0</v>
      </c>
      <c r="BK313" s="62">
        <v>0</v>
      </c>
      <c r="BL313" s="63" t="e">
        <f t="shared" si="138"/>
        <v>#DIV/0!</v>
      </c>
      <c r="BM313" s="62">
        <v>0</v>
      </c>
      <c r="BN313" s="62">
        <v>0</v>
      </c>
      <c r="BO313" s="62">
        <v>0</v>
      </c>
      <c r="BP313" s="62">
        <v>0</v>
      </c>
      <c r="BQ313" s="62">
        <v>0</v>
      </c>
      <c r="BR313" s="63" t="e">
        <f t="shared" si="139"/>
        <v>#DIV/0!</v>
      </c>
      <c r="BS313" s="62">
        <v>0</v>
      </c>
      <c r="BT313" s="62">
        <v>0</v>
      </c>
      <c r="BU313" s="62">
        <v>0</v>
      </c>
      <c r="BV313" s="62">
        <v>0</v>
      </c>
      <c r="BW313" s="62">
        <v>0</v>
      </c>
      <c r="BX313" s="63" t="e">
        <f t="shared" si="140"/>
        <v>#DIV/0!</v>
      </c>
      <c r="BY313" s="62">
        <v>0</v>
      </c>
      <c r="BZ313" s="62">
        <v>0</v>
      </c>
      <c r="CA313" s="62">
        <v>0</v>
      </c>
      <c r="CB313" s="62">
        <v>0</v>
      </c>
      <c r="CC313" s="62">
        <v>0</v>
      </c>
      <c r="CD313" s="63" t="e">
        <f t="shared" si="141"/>
        <v>#DIV/0!</v>
      </c>
      <c r="CE313" s="62">
        <v>0</v>
      </c>
      <c r="CF313" s="62">
        <v>0</v>
      </c>
      <c r="CG313" s="62">
        <v>0</v>
      </c>
      <c r="CH313" s="62">
        <v>0</v>
      </c>
      <c r="CI313" s="62">
        <v>0</v>
      </c>
      <c r="CJ313" s="63" t="e">
        <f t="shared" si="142"/>
        <v>#DIV/0!</v>
      </c>
      <c r="CK313" s="62">
        <v>0</v>
      </c>
      <c r="CL313" s="62">
        <v>0</v>
      </c>
      <c r="CM313" s="62">
        <v>0</v>
      </c>
      <c r="CN313" s="62">
        <v>0</v>
      </c>
      <c r="CO313" s="62">
        <v>0</v>
      </c>
      <c r="CP313" s="63" t="e">
        <f t="shared" si="143"/>
        <v>#DIV/0!</v>
      </c>
      <c r="CQ313" s="62">
        <v>0</v>
      </c>
      <c r="CR313" s="62">
        <v>0</v>
      </c>
      <c r="CS313" s="62">
        <v>0</v>
      </c>
      <c r="CT313" s="62">
        <v>0</v>
      </c>
      <c r="CU313" s="62">
        <v>0</v>
      </c>
      <c r="CV313" s="63" t="e">
        <f t="shared" si="144"/>
        <v>#DIV/0!</v>
      </c>
      <c r="CW313" s="62">
        <v>0</v>
      </c>
      <c r="CX313" s="62">
        <v>0</v>
      </c>
      <c r="CY313" s="62">
        <v>0</v>
      </c>
      <c r="CZ313" s="62">
        <v>0</v>
      </c>
      <c r="DA313" s="62">
        <v>0</v>
      </c>
      <c r="DB313" s="63" t="e">
        <f t="shared" si="145"/>
        <v>#DIV/0!</v>
      </c>
      <c r="DC313" s="62">
        <v>0</v>
      </c>
      <c r="DD313" s="62">
        <v>0</v>
      </c>
    </row>
    <row r="314" spans="1:108" ht="26.45" customHeight="1" x14ac:dyDescent="0.2">
      <c r="A314" s="49">
        <v>400</v>
      </c>
      <c r="B314" s="66" t="s">
        <v>660</v>
      </c>
      <c r="C314" s="85">
        <f t="shared" si="122"/>
        <v>221</v>
      </c>
      <c r="D314" s="67" t="s">
        <v>661</v>
      </c>
      <c r="E314" s="68"/>
      <c r="F314" s="69">
        <v>0</v>
      </c>
      <c r="G314" s="70">
        <v>0</v>
      </c>
      <c r="H314" s="71" t="e">
        <f t="shared" si="123"/>
        <v>#DIV/0!</v>
      </c>
      <c r="I314" s="69">
        <v>0</v>
      </c>
      <c r="J314" s="70">
        <v>0</v>
      </c>
      <c r="K314" s="71" t="e">
        <f t="shared" si="124"/>
        <v>#DIV/0!</v>
      </c>
      <c r="L314" s="69">
        <v>0</v>
      </c>
      <c r="M314" s="70">
        <v>0</v>
      </c>
      <c r="N314" s="71" t="e">
        <f t="shared" si="125"/>
        <v>#DIV/0!</v>
      </c>
      <c r="O314" s="69">
        <v>0</v>
      </c>
      <c r="P314" s="70">
        <v>0</v>
      </c>
      <c r="Q314" s="71" t="e">
        <f t="shared" si="126"/>
        <v>#DIV/0!</v>
      </c>
      <c r="R314" s="69">
        <v>0</v>
      </c>
      <c r="S314" s="70">
        <v>0</v>
      </c>
      <c r="T314" s="71" t="e">
        <f t="shared" si="127"/>
        <v>#DIV/0!</v>
      </c>
      <c r="U314" s="69">
        <v>0</v>
      </c>
      <c r="V314" s="70">
        <v>0</v>
      </c>
      <c r="W314" s="71" t="e">
        <f t="shared" si="128"/>
        <v>#DIV/0!</v>
      </c>
      <c r="X314" s="69">
        <v>0</v>
      </c>
      <c r="Y314" s="70">
        <v>0</v>
      </c>
      <c r="Z314" s="71" t="e">
        <f t="shared" si="129"/>
        <v>#DIV/0!</v>
      </c>
      <c r="AA314" s="69">
        <v>0</v>
      </c>
      <c r="AB314" s="70">
        <v>0</v>
      </c>
      <c r="AC314" s="71" t="e">
        <f t="shared" si="130"/>
        <v>#DIV/0!</v>
      </c>
      <c r="AD314" s="69">
        <v>0</v>
      </c>
      <c r="AE314" s="70">
        <v>0</v>
      </c>
      <c r="AF314" s="71" t="e">
        <f t="shared" si="131"/>
        <v>#DIV/0!</v>
      </c>
      <c r="AG314" s="69">
        <v>0</v>
      </c>
      <c r="AH314" s="70">
        <v>0</v>
      </c>
      <c r="AI314" s="71" t="e">
        <f t="shared" si="132"/>
        <v>#DIV/0!</v>
      </c>
      <c r="AJ314" s="69">
        <v>0</v>
      </c>
      <c r="AK314" s="70">
        <v>0</v>
      </c>
      <c r="AL314" s="71" t="e">
        <f t="shared" si="133"/>
        <v>#DIV/0!</v>
      </c>
      <c r="AM314" s="57">
        <v>0</v>
      </c>
      <c r="AN314" s="58"/>
      <c r="AO314" s="64">
        <f t="shared" si="134"/>
        <v>0</v>
      </c>
      <c r="AP314" s="65">
        <f t="shared" si="134"/>
        <v>0</v>
      </c>
      <c r="AR314" s="62">
        <v>0</v>
      </c>
      <c r="AS314" s="62">
        <v>0</v>
      </c>
      <c r="AT314" s="63" t="e">
        <f t="shared" si="135"/>
        <v>#DIV/0!</v>
      </c>
      <c r="AU314" s="62">
        <v>0</v>
      </c>
      <c r="AV314" s="62">
        <v>0</v>
      </c>
      <c r="AW314" s="62">
        <v>0</v>
      </c>
      <c r="AX314" s="62">
        <v>0</v>
      </c>
      <c r="AY314" s="62">
        <v>0</v>
      </c>
      <c r="AZ314" s="63" t="e">
        <f t="shared" si="136"/>
        <v>#DIV/0!</v>
      </c>
      <c r="BA314" s="62">
        <v>0</v>
      </c>
      <c r="BB314" s="62">
        <v>0</v>
      </c>
      <c r="BC314" s="62">
        <v>0</v>
      </c>
      <c r="BD314" s="62">
        <v>0</v>
      </c>
      <c r="BE314" s="62">
        <v>0</v>
      </c>
      <c r="BF314" s="63" t="e">
        <f t="shared" si="137"/>
        <v>#DIV/0!</v>
      </c>
      <c r="BG314" s="62">
        <v>0</v>
      </c>
      <c r="BH314" s="62">
        <v>0</v>
      </c>
      <c r="BI314" s="62">
        <v>0</v>
      </c>
      <c r="BJ314" s="62">
        <v>0</v>
      </c>
      <c r="BK314" s="62">
        <v>0</v>
      </c>
      <c r="BL314" s="63" t="e">
        <f t="shared" si="138"/>
        <v>#DIV/0!</v>
      </c>
      <c r="BM314" s="62">
        <v>0</v>
      </c>
      <c r="BN314" s="62">
        <v>0</v>
      </c>
      <c r="BO314" s="62">
        <v>0</v>
      </c>
      <c r="BP314" s="62">
        <v>0</v>
      </c>
      <c r="BQ314" s="62">
        <v>0</v>
      </c>
      <c r="BR314" s="63" t="e">
        <f t="shared" si="139"/>
        <v>#DIV/0!</v>
      </c>
      <c r="BS314" s="62">
        <v>0</v>
      </c>
      <c r="BT314" s="62">
        <v>0</v>
      </c>
      <c r="BU314" s="62">
        <v>0</v>
      </c>
      <c r="BV314" s="62">
        <v>0</v>
      </c>
      <c r="BW314" s="62">
        <v>0</v>
      </c>
      <c r="BX314" s="63" t="e">
        <f t="shared" si="140"/>
        <v>#DIV/0!</v>
      </c>
      <c r="BY314" s="62">
        <v>0</v>
      </c>
      <c r="BZ314" s="62">
        <v>0</v>
      </c>
      <c r="CA314" s="62">
        <v>0</v>
      </c>
      <c r="CB314" s="62">
        <v>0</v>
      </c>
      <c r="CC314" s="62">
        <v>0</v>
      </c>
      <c r="CD314" s="63" t="e">
        <f t="shared" si="141"/>
        <v>#DIV/0!</v>
      </c>
      <c r="CE314" s="62">
        <v>0</v>
      </c>
      <c r="CF314" s="62">
        <v>0</v>
      </c>
      <c r="CG314" s="62">
        <v>0</v>
      </c>
      <c r="CH314" s="62">
        <v>0</v>
      </c>
      <c r="CI314" s="62">
        <v>0</v>
      </c>
      <c r="CJ314" s="63" t="e">
        <f t="shared" si="142"/>
        <v>#DIV/0!</v>
      </c>
      <c r="CK314" s="62">
        <v>0</v>
      </c>
      <c r="CL314" s="62">
        <v>0</v>
      </c>
      <c r="CM314" s="62">
        <v>0</v>
      </c>
      <c r="CN314" s="62">
        <v>0</v>
      </c>
      <c r="CO314" s="62">
        <v>0</v>
      </c>
      <c r="CP314" s="63" t="e">
        <f t="shared" si="143"/>
        <v>#DIV/0!</v>
      </c>
      <c r="CQ314" s="62">
        <v>0</v>
      </c>
      <c r="CR314" s="62">
        <v>0</v>
      </c>
      <c r="CS314" s="62">
        <v>0</v>
      </c>
      <c r="CT314" s="62">
        <v>0</v>
      </c>
      <c r="CU314" s="62">
        <v>0</v>
      </c>
      <c r="CV314" s="63" t="e">
        <f t="shared" si="144"/>
        <v>#DIV/0!</v>
      </c>
      <c r="CW314" s="62">
        <v>0</v>
      </c>
      <c r="CX314" s="62">
        <v>0</v>
      </c>
      <c r="CY314" s="62">
        <v>0</v>
      </c>
      <c r="CZ314" s="62">
        <v>0</v>
      </c>
      <c r="DA314" s="62">
        <v>0</v>
      </c>
      <c r="DB314" s="63" t="e">
        <f t="shared" si="145"/>
        <v>#DIV/0!</v>
      </c>
      <c r="DC314" s="62">
        <v>0</v>
      </c>
      <c r="DD314" s="62">
        <v>0</v>
      </c>
    </row>
    <row r="315" spans="1:108" ht="26.45" customHeight="1" x14ac:dyDescent="0.2">
      <c r="A315" s="49">
        <v>40</v>
      </c>
      <c r="B315" s="66" t="s">
        <v>662</v>
      </c>
      <c r="C315" s="85">
        <f t="shared" si="122"/>
        <v>222</v>
      </c>
      <c r="D315" s="67" t="s">
        <v>663</v>
      </c>
      <c r="E315" s="68"/>
      <c r="F315" s="69">
        <v>0</v>
      </c>
      <c r="G315" s="70">
        <v>0</v>
      </c>
      <c r="H315" s="71" t="e">
        <f t="shared" si="123"/>
        <v>#DIV/0!</v>
      </c>
      <c r="I315" s="69">
        <v>0</v>
      </c>
      <c r="J315" s="70">
        <v>0</v>
      </c>
      <c r="K315" s="71" t="e">
        <f t="shared" si="124"/>
        <v>#DIV/0!</v>
      </c>
      <c r="L315" s="69">
        <v>0</v>
      </c>
      <c r="M315" s="70">
        <v>0</v>
      </c>
      <c r="N315" s="71" t="e">
        <f t="shared" si="125"/>
        <v>#DIV/0!</v>
      </c>
      <c r="O315" s="69">
        <v>0</v>
      </c>
      <c r="P315" s="70">
        <v>0</v>
      </c>
      <c r="Q315" s="71" t="e">
        <f t="shared" si="126"/>
        <v>#DIV/0!</v>
      </c>
      <c r="R315" s="69">
        <v>0</v>
      </c>
      <c r="S315" s="70">
        <v>0</v>
      </c>
      <c r="T315" s="71" t="e">
        <f t="shared" si="127"/>
        <v>#DIV/0!</v>
      </c>
      <c r="U315" s="69">
        <v>0</v>
      </c>
      <c r="V315" s="70">
        <v>0</v>
      </c>
      <c r="W315" s="71" t="e">
        <f t="shared" si="128"/>
        <v>#DIV/0!</v>
      </c>
      <c r="X315" s="69">
        <v>0</v>
      </c>
      <c r="Y315" s="70">
        <v>0</v>
      </c>
      <c r="Z315" s="71" t="e">
        <f t="shared" si="129"/>
        <v>#DIV/0!</v>
      </c>
      <c r="AA315" s="69">
        <v>0</v>
      </c>
      <c r="AB315" s="70">
        <v>0</v>
      </c>
      <c r="AC315" s="71" t="e">
        <f t="shared" si="130"/>
        <v>#DIV/0!</v>
      </c>
      <c r="AD315" s="69">
        <v>0</v>
      </c>
      <c r="AE315" s="70">
        <v>0</v>
      </c>
      <c r="AF315" s="71" t="e">
        <f t="shared" si="131"/>
        <v>#DIV/0!</v>
      </c>
      <c r="AG315" s="69">
        <v>0</v>
      </c>
      <c r="AH315" s="70">
        <v>0</v>
      </c>
      <c r="AI315" s="71" t="e">
        <f t="shared" si="132"/>
        <v>#DIV/0!</v>
      </c>
      <c r="AJ315" s="69">
        <v>0</v>
      </c>
      <c r="AK315" s="70">
        <v>0</v>
      </c>
      <c r="AL315" s="71" t="e">
        <f t="shared" si="133"/>
        <v>#DIV/0!</v>
      </c>
      <c r="AM315" s="57">
        <v>0</v>
      </c>
      <c r="AN315" s="58"/>
      <c r="AO315" s="64">
        <f t="shared" si="134"/>
        <v>0</v>
      </c>
      <c r="AP315" s="65">
        <f t="shared" si="134"/>
        <v>0</v>
      </c>
      <c r="AR315" s="62">
        <v>0</v>
      </c>
      <c r="AS315" s="62">
        <v>0</v>
      </c>
      <c r="AT315" s="63" t="e">
        <f t="shared" si="135"/>
        <v>#DIV/0!</v>
      </c>
      <c r="AU315" s="62">
        <v>0</v>
      </c>
      <c r="AV315" s="62">
        <v>0</v>
      </c>
      <c r="AW315" s="62">
        <v>0</v>
      </c>
      <c r="AX315" s="62">
        <v>0</v>
      </c>
      <c r="AY315" s="62">
        <v>0</v>
      </c>
      <c r="AZ315" s="63" t="e">
        <f t="shared" si="136"/>
        <v>#DIV/0!</v>
      </c>
      <c r="BA315" s="62">
        <v>0</v>
      </c>
      <c r="BB315" s="62">
        <v>0</v>
      </c>
      <c r="BC315" s="62">
        <v>0</v>
      </c>
      <c r="BD315" s="62">
        <v>0</v>
      </c>
      <c r="BE315" s="62">
        <v>0</v>
      </c>
      <c r="BF315" s="63" t="e">
        <f t="shared" si="137"/>
        <v>#DIV/0!</v>
      </c>
      <c r="BG315" s="62">
        <v>0</v>
      </c>
      <c r="BH315" s="62">
        <v>0</v>
      </c>
      <c r="BI315" s="62">
        <v>0</v>
      </c>
      <c r="BJ315" s="62">
        <v>0</v>
      </c>
      <c r="BK315" s="62">
        <v>0</v>
      </c>
      <c r="BL315" s="63" t="e">
        <f t="shared" si="138"/>
        <v>#DIV/0!</v>
      </c>
      <c r="BM315" s="62">
        <v>0</v>
      </c>
      <c r="BN315" s="62">
        <v>0</v>
      </c>
      <c r="BO315" s="62">
        <v>0</v>
      </c>
      <c r="BP315" s="62">
        <v>0</v>
      </c>
      <c r="BQ315" s="62">
        <v>0</v>
      </c>
      <c r="BR315" s="63" t="e">
        <f t="shared" si="139"/>
        <v>#DIV/0!</v>
      </c>
      <c r="BS315" s="62">
        <v>0</v>
      </c>
      <c r="BT315" s="62">
        <v>0</v>
      </c>
      <c r="BU315" s="62">
        <v>0</v>
      </c>
      <c r="BV315" s="62">
        <v>0</v>
      </c>
      <c r="BW315" s="62">
        <v>0</v>
      </c>
      <c r="BX315" s="63" t="e">
        <f t="shared" si="140"/>
        <v>#DIV/0!</v>
      </c>
      <c r="BY315" s="62">
        <v>0</v>
      </c>
      <c r="BZ315" s="62">
        <v>0</v>
      </c>
      <c r="CA315" s="62">
        <v>0</v>
      </c>
      <c r="CB315" s="62">
        <v>0</v>
      </c>
      <c r="CC315" s="62">
        <v>0</v>
      </c>
      <c r="CD315" s="63" t="e">
        <f t="shared" si="141"/>
        <v>#DIV/0!</v>
      </c>
      <c r="CE315" s="62">
        <v>0</v>
      </c>
      <c r="CF315" s="62">
        <v>0</v>
      </c>
      <c r="CG315" s="62">
        <v>0</v>
      </c>
      <c r="CH315" s="62">
        <v>0</v>
      </c>
      <c r="CI315" s="62">
        <v>0</v>
      </c>
      <c r="CJ315" s="63" t="e">
        <f t="shared" si="142"/>
        <v>#DIV/0!</v>
      </c>
      <c r="CK315" s="62">
        <v>0</v>
      </c>
      <c r="CL315" s="62">
        <v>0</v>
      </c>
      <c r="CM315" s="62">
        <v>0</v>
      </c>
      <c r="CN315" s="62">
        <v>0</v>
      </c>
      <c r="CO315" s="62">
        <v>0</v>
      </c>
      <c r="CP315" s="63" t="e">
        <f t="shared" si="143"/>
        <v>#DIV/0!</v>
      </c>
      <c r="CQ315" s="62">
        <v>0</v>
      </c>
      <c r="CR315" s="62">
        <v>0</v>
      </c>
      <c r="CS315" s="62">
        <v>0</v>
      </c>
      <c r="CT315" s="62">
        <v>0</v>
      </c>
      <c r="CU315" s="62">
        <v>0</v>
      </c>
      <c r="CV315" s="63" t="e">
        <f t="shared" si="144"/>
        <v>#DIV/0!</v>
      </c>
      <c r="CW315" s="62">
        <v>0</v>
      </c>
      <c r="CX315" s="62">
        <v>0</v>
      </c>
      <c r="CY315" s="62">
        <v>0</v>
      </c>
      <c r="CZ315" s="62">
        <v>0</v>
      </c>
      <c r="DA315" s="62">
        <v>0</v>
      </c>
      <c r="DB315" s="63" t="e">
        <f t="shared" si="145"/>
        <v>#DIV/0!</v>
      </c>
      <c r="DC315" s="62">
        <v>0</v>
      </c>
      <c r="DD315" s="62">
        <v>0</v>
      </c>
    </row>
    <row r="316" spans="1:108" ht="26.45" customHeight="1" x14ac:dyDescent="0.2">
      <c r="A316" s="49">
        <v>80</v>
      </c>
      <c r="B316" s="66" t="s">
        <v>664</v>
      </c>
      <c r="C316" s="85">
        <f t="shared" si="122"/>
        <v>223</v>
      </c>
      <c r="D316" s="67" t="s">
        <v>665</v>
      </c>
      <c r="E316" s="68"/>
      <c r="F316" s="69">
        <v>0</v>
      </c>
      <c r="G316" s="70">
        <v>0</v>
      </c>
      <c r="H316" s="71" t="e">
        <f t="shared" si="123"/>
        <v>#DIV/0!</v>
      </c>
      <c r="I316" s="69">
        <v>0</v>
      </c>
      <c r="J316" s="70">
        <v>0</v>
      </c>
      <c r="K316" s="71" t="e">
        <f t="shared" si="124"/>
        <v>#DIV/0!</v>
      </c>
      <c r="L316" s="69">
        <v>0</v>
      </c>
      <c r="M316" s="70">
        <v>0</v>
      </c>
      <c r="N316" s="71" t="e">
        <f t="shared" si="125"/>
        <v>#DIV/0!</v>
      </c>
      <c r="O316" s="69">
        <v>0</v>
      </c>
      <c r="P316" s="70">
        <v>0</v>
      </c>
      <c r="Q316" s="71" t="e">
        <f t="shared" si="126"/>
        <v>#DIV/0!</v>
      </c>
      <c r="R316" s="69">
        <v>0</v>
      </c>
      <c r="S316" s="70">
        <v>0</v>
      </c>
      <c r="T316" s="71" t="e">
        <f t="shared" si="127"/>
        <v>#DIV/0!</v>
      </c>
      <c r="U316" s="69">
        <v>0</v>
      </c>
      <c r="V316" s="70">
        <v>0</v>
      </c>
      <c r="W316" s="71" t="e">
        <f t="shared" si="128"/>
        <v>#DIV/0!</v>
      </c>
      <c r="X316" s="69">
        <v>0</v>
      </c>
      <c r="Y316" s="70">
        <v>0</v>
      </c>
      <c r="Z316" s="71" t="e">
        <f t="shared" si="129"/>
        <v>#DIV/0!</v>
      </c>
      <c r="AA316" s="69">
        <v>0</v>
      </c>
      <c r="AB316" s="70">
        <v>0</v>
      </c>
      <c r="AC316" s="71" t="e">
        <f t="shared" si="130"/>
        <v>#DIV/0!</v>
      </c>
      <c r="AD316" s="69">
        <v>0</v>
      </c>
      <c r="AE316" s="70">
        <v>0</v>
      </c>
      <c r="AF316" s="71" t="e">
        <f t="shared" si="131"/>
        <v>#DIV/0!</v>
      </c>
      <c r="AG316" s="69">
        <v>0</v>
      </c>
      <c r="AH316" s="70">
        <v>0</v>
      </c>
      <c r="AI316" s="71" t="e">
        <f t="shared" si="132"/>
        <v>#DIV/0!</v>
      </c>
      <c r="AJ316" s="69">
        <v>0</v>
      </c>
      <c r="AK316" s="70">
        <v>0</v>
      </c>
      <c r="AL316" s="71" t="e">
        <f t="shared" si="133"/>
        <v>#DIV/0!</v>
      </c>
      <c r="AM316" s="57">
        <v>0</v>
      </c>
      <c r="AN316" s="58"/>
      <c r="AO316" s="64">
        <f t="shared" si="134"/>
        <v>0</v>
      </c>
      <c r="AP316" s="65">
        <f t="shared" si="134"/>
        <v>0</v>
      </c>
      <c r="AR316" s="62">
        <v>0</v>
      </c>
      <c r="AS316" s="62">
        <v>0</v>
      </c>
      <c r="AT316" s="63" t="e">
        <f t="shared" si="135"/>
        <v>#DIV/0!</v>
      </c>
      <c r="AU316" s="62">
        <v>0</v>
      </c>
      <c r="AV316" s="62">
        <v>0</v>
      </c>
      <c r="AW316" s="62">
        <v>0</v>
      </c>
      <c r="AX316" s="62">
        <v>0</v>
      </c>
      <c r="AY316" s="62">
        <v>0</v>
      </c>
      <c r="AZ316" s="63" t="e">
        <f t="shared" si="136"/>
        <v>#DIV/0!</v>
      </c>
      <c r="BA316" s="62">
        <v>0</v>
      </c>
      <c r="BB316" s="62">
        <v>0</v>
      </c>
      <c r="BC316" s="62">
        <v>0</v>
      </c>
      <c r="BD316" s="62">
        <v>0</v>
      </c>
      <c r="BE316" s="62">
        <v>0</v>
      </c>
      <c r="BF316" s="63" t="e">
        <f t="shared" si="137"/>
        <v>#DIV/0!</v>
      </c>
      <c r="BG316" s="62">
        <v>0</v>
      </c>
      <c r="BH316" s="62">
        <v>0</v>
      </c>
      <c r="BI316" s="62">
        <v>0</v>
      </c>
      <c r="BJ316" s="62">
        <v>0</v>
      </c>
      <c r="BK316" s="62">
        <v>0</v>
      </c>
      <c r="BL316" s="63" t="e">
        <f t="shared" si="138"/>
        <v>#DIV/0!</v>
      </c>
      <c r="BM316" s="62">
        <v>0</v>
      </c>
      <c r="BN316" s="62">
        <v>0</v>
      </c>
      <c r="BO316" s="62">
        <v>0</v>
      </c>
      <c r="BP316" s="62">
        <v>0</v>
      </c>
      <c r="BQ316" s="62">
        <v>0</v>
      </c>
      <c r="BR316" s="63" t="e">
        <f t="shared" si="139"/>
        <v>#DIV/0!</v>
      </c>
      <c r="BS316" s="62">
        <v>0</v>
      </c>
      <c r="BT316" s="62">
        <v>0</v>
      </c>
      <c r="BU316" s="62">
        <v>0</v>
      </c>
      <c r="BV316" s="62">
        <v>0</v>
      </c>
      <c r="BW316" s="62">
        <v>0</v>
      </c>
      <c r="BX316" s="63" t="e">
        <f t="shared" si="140"/>
        <v>#DIV/0!</v>
      </c>
      <c r="BY316" s="62">
        <v>0</v>
      </c>
      <c r="BZ316" s="62">
        <v>0</v>
      </c>
      <c r="CA316" s="62">
        <v>0</v>
      </c>
      <c r="CB316" s="62">
        <v>0</v>
      </c>
      <c r="CC316" s="62">
        <v>0</v>
      </c>
      <c r="CD316" s="63" t="e">
        <f t="shared" si="141"/>
        <v>#DIV/0!</v>
      </c>
      <c r="CE316" s="62">
        <v>0</v>
      </c>
      <c r="CF316" s="62">
        <v>0</v>
      </c>
      <c r="CG316" s="62">
        <v>0</v>
      </c>
      <c r="CH316" s="62">
        <v>0</v>
      </c>
      <c r="CI316" s="62">
        <v>0</v>
      </c>
      <c r="CJ316" s="63" t="e">
        <f t="shared" si="142"/>
        <v>#DIV/0!</v>
      </c>
      <c r="CK316" s="62">
        <v>0</v>
      </c>
      <c r="CL316" s="62">
        <v>0</v>
      </c>
      <c r="CM316" s="62">
        <v>0</v>
      </c>
      <c r="CN316" s="62">
        <v>0</v>
      </c>
      <c r="CO316" s="62">
        <v>0</v>
      </c>
      <c r="CP316" s="63" t="e">
        <f t="shared" si="143"/>
        <v>#DIV/0!</v>
      </c>
      <c r="CQ316" s="62">
        <v>0</v>
      </c>
      <c r="CR316" s="62">
        <v>0</v>
      </c>
      <c r="CS316" s="62">
        <v>0</v>
      </c>
      <c r="CT316" s="62">
        <v>0</v>
      </c>
      <c r="CU316" s="62">
        <v>0</v>
      </c>
      <c r="CV316" s="63" t="e">
        <f t="shared" si="144"/>
        <v>#DIV/0!</v>
      </c>
      <c r="CW316" s="62">
        <v>0</v>
      </c>
      <c r="CX316" s="62">
        <v>0</v>
      </c>
      <c r="CY316" s="62">
        <v>0</v>
      </c>
      <c r="CZ316" s="62">
        <v>0</v>
      </c>
      <c r="DA316" s="62">
        <v>0</v>
      </c>
      <c r="DB316" s="63" t="e">
        <f t="shared" si="145"/>
        <v>#DIV/0!</v>
      </c>
      <c r="DC316" s="62">
        <v>0</v>
      </c>
      <c r="DD316" s="62">
        <v>0</v>
      </c>
    </row>
    <row r="317" spans="1:108" ht="26.45" customHeight="1" x14ac:dyDescent="0.2">
      <c r="A317" s="49">
        <v>10.5</v>
      </c>
      <c r="B317" s="66" t="s">
        <v>666</v>
      </c>
      <c r="C317" s="85">
        <f t="shared" si="122"/>
        <v>224</v>
      </c>
      <c r="D317" s="67" t="s">
        <v>667</v>
      </c>
      <c r="E317" s="68"/>
      <c r="F317" s="69">
        <v>0</v>
      </c>
      <c r="G317" s="70">
        <v>0</v>
      </c>
      <c r="H317" s="71" t="e">
        <f t="shared" si="123"/>
        <v>#DIV/0!</v>
      </c>
      <c r="I317" s="69">
        <v>0</v>
      </c>
      <c r="J317" s="70">
        <v>0</v>
      </c>
      <c r="K317" s="71" t="e">
        <f t="shared" si="124"/>
        <v>#DIV/0!</v>
      </c>
      <c r="L317" s="69">
        <v>0</v>
      </c>
      <c r="M317" s="70">
        <v>0</v>
      </c>
      <c r="N317" s="71" t="e">
        <f t="shared" si="125"/>
        <v>#DIV/0!</v>
      </c>
      <c r="O317" s="69">
        <v>0</v>
      </c>
      <c r="P317" s="70">
        <v>0</v>
      </c>
      <c r="Q317" s="71" t="e">
        <f t="shared" si="126"/>
        <v>#DIV/0!</v>
      </c>
      <c r="R317" s="69">
        <v>0</v>
      </c>
      <c r="S317" s="70">
        <v>0</v>
      </c>
      <c r="T317" s="71" t="e">
        <f t="shared" si="127"/>
        <v>#DIV/0!</v>
      </c>
      <c r="U317" s="69">
        <v>0</v>
      </c>
      <c r="V317" s="70">
        <v>0</v>
      </c>
      <c r="W317" s="71" t="e">
        <f t="shared" si="128"/>
        <v>#DIV/0!</v>
      </c>
      <c r="X317" s="69">
        <v>0</v>
      </c>
      <c r="Y317" s="70">
        <v>0</v>
      </c>
      <c r="Z317" s="71" t="e">
        <f t="shared" si="129"/>
        <v>#DIV/0!</v>
      </c>
      <c r="AA317" s="69">
        <v>0</v>
      </c>
      <c r="AB317" s="70">
        <v>0</v>
      </c>
      <c r="AC317" s="71" t="e">
        <f t="shared" si="130"/>
        <v>#DIV/0!</v>
      </c>
      <c r="AD317" s="69">
        <v>0</v>
      </c>
      <c r="AE317" s="70">
        <v>0</v>
      </c>
      <c r="AF317" s="71" t="e">
        <f t="shared" si="131"/>
        <v>#DIV/0!</v>
      </c>
      <c r="AG317" s="69">
        <v>0</v>
      </c>
      <c r="AH317" s="70">
        <v>0</v>
      </c>
      <c r="AI317" s="71" t="e">
        <f t="shared" si="132"/>
        <v>#DIV/0!</v>
      </c>
      <c r="AJ317" s="69">
        <v>0</v>
      </c>
      <c r="AK317" s="70">
        <v>0</v>
      </c>
      <c r="AL317" s="71" t="e">
        <f t="shared" si="133"/>
        <v>#DIV/0!</v>
      </c>
      <c r="AM317" s="57">
        <v>0</v>
      </c>
      <c r="AN317" s="58"/>
      <c r="AO317" s="64">
        <f t="shared" si="134"/>
        <v>0</v>
      </c>
      <c r="AP317" s="65">
        <f t="shared" si="134"/>
        <v>0</v>
      </c>
      <c r="AR317" s="62">
        <v>0</v>
      </c>
      <c r="AS317" s="62">
        <v>0</v>
      </c>
      <c r="AT317" s="63" t="e">
        <f t="shared" si="135"/>
        <v>#DIV/0!</v>
      </c>
      <c r="AU317" s="62">
        <v>0</v>
      </c>
      <c r="AV317" s="62">
        <v>0</v>
      </c>
      <c r="AW317" s="62">
        <v>0</v>
      </c>
      <c r="AX317" s="62">
        <v>0</v>
      </c>
      <c r="AY317" s="62">
        <v>0</v>
      </c>
      <c r="AZ317" s="63" t="e">
        <f t="shared" si="136"/>
        <v>#DIV/0!</v>
      </c>
      <c r="BA317" s="62">
        <v>0</v>
      </c>
      <c r="BB317" s="62">
        <v>0</v>
      </c>
      <c r="BC317" s="62">
        <v>0</v>
      </c>
      <c r="BD317" s="62">
        <v>0</v>
      </c>
      <c r="BE317" s="62">
        <v>0</v>
      </c>
      <c r="BF317" s="63" t="e">
        <f t="shared" si="137"/>
        <v>#DIV/0!</v>
      </c>
      <c r="BG317" s="62">
        <v>0</v>
      </c>
      <c r="BH317" s="62">
        <v>0</v>
      </c>
      <c r="BI317" s="62">
        <v>0</v>
      </c>
      <c r="BJ317" s="62">
        <v>0</v>
      </c>
      <c r="BK317" s="62">
        <v>0</v>
      </c>
      <c r="BL317" s="63" t="e">
        <f t="shared" si="138"/>
        <v>#DIV/0!</v>
      </c>
      <c r="BM317" s="62">
        <v>0</v>
      </c>
      <c r="BN317" s="62">
        <v>0</v>
      </c>
      <c r="BO317" s="62">
        <v>0</v>
      </c>
      <c r="BP317" s="62">
        <v>0</v>
      </c>
      <c r="BQ317" s="62">
        <v>0</v>
      </c>
      <c r="BR317" s="63" t="e">
        <f t="shared" si="139"/>
        <v>#DIV/0!</v>
      </c>
      <c r="BS317" s="62">
        <v>0</v>
      </c>
      <c r="BT317" s="62">
        <v>0</v>
      </c>
      <c r="BU317" s="62">
        <v>0</v>
      </c>
      <c r="BV317" s="62">
        <v>0</v>
      </c>
      <c r="BW317" s="62">
        <v>0</v>
      </c>
      <c r="BX317" s="63" t="e">
        <f t="shared" si="140"/>
        <v>#DIV/0!</v>
      </c>
      <c r="BY317" s="62">
        <v>0</v>
      </c>
      <c r="BZ317" s="62">
        <v>0</v>
      </c>
      <c r="CA317" s="62">
        <v>0</v>
      </c>
      <c r="CB317" s="62">
        <v>0</v>
      </c>
      <c r="CC317" s="62">
        <v>0</v>
      </c>
      <c r="CD317" s="63" t="e">
        <f t="shared" si="141"/>
        <v>#DIV/0!</v>
      </c>
      <c r="CE317" s="62">
        <v>0</v>
      </c>
      <c r="CF317" s="62">
        <v>0</v>
      </c>
      <c r="CG317" s="62">
        <v>0</v>
      </c>
      <c r="CH317" s="62">
        <v>0</v>
      </c>
      <c r="CI317" s="62">
        <v>0</v>
      </c>
      <c r="CJ317" s="63" t="e">
        <f t="shared" si="142"/>
        <v>#DIV/0!</v>
      </c>
      <c r="CK317" s="62">
        <v>0</v>
      </c>
      <c r="CL317" s="62">
        <v>0</v>
      </c>
      <c r="CM317" s="62">
        <v>0</v>
      </c>
      <c r="CN317" s="62">
        <v>0</v>
      </c>
      <c r="CO317" s="62">
        <v>0</v>
      </c>
      <c r="CP317" s="63" t="e">
        <f t="shared" si="143"/>
        <v>#DIV/0!</v>
      </c>
      <c r="CQ317" s="62">
        <v>0</v>
      </c>
      <c r="CR317" s="62">
        <v>0</v>
      </c>
      <c r="CS317" s="62">
        <v>0</v>
      </c>
      <c r="CT317" s="62">
        <v>0</v>
      </c>
      <c r="CU317" s="62">
        <v>0</v>
      </c>
      <c r="CV317" s="63" t="e">
        <f t="shared" si="144"/>
        <v>#DIV/0!</v>
      </c>
      <c r="CW317" s="62">
        <v>0</v>
      </c>
      <c r="CX317" s="62">
        <v>0</v>
      </c>
      <c r="CY317" s="62">
        <v>0</v>
      </c>
      <c r="CZ317" s="62">
        <v>0</v>
      </c>
      <c r="DA317" s="62">
        <v>0</v>
      </c>
      <c r="DB317" s="63" t="e">
        <f t="shared" si="145"/>
        <v>#DIV/0!</v>
      </c>
      <c r="DC317" s="62">
        <v>0</v>
      </c>
      <c r="DD317" s="62">
        <v>0</v>
      </c>
    </row>
    <row r="318" spans="1:108" ht="26.45" customHeight="1" x14ac:dyDescent="0.2">
      <c r="A318" s="49">
        <v>21.6</v>
      </c>
      <c r="B318" s="66" t="s">
        <v>668</v>
      </c>
      <c r="C318" s="85">
        <f t="shared" si="122"/>
        <v>225</v>
      </c>
      <c r="D318" s="67" t="s">
        <v>669</v>
      </c>
      <c r="E318" s="68" t="s">
        <v>23</v>
      </c>
      <c r="F318" s="69">
        <v>-2</v>
      </c>
      <c r="G318" s="70">
        <v>0</v>
      </c>
      <c r="H318" s="71" t="e">
        <f t="shared" si="123"/>
        <v>#DIV/0!</v>
      </c>
      <c r="I318" s="69">
        <v>-1</v>
      </c>
      <c r="J318" s="70">
        <v>0</v>
      </c>
      <c r="K318" s="71" t="e">
        <f t="shared" si="124"/>
        <v>#DIV/0!</v>
      </c>
      <c r="L318" s="69">
        <v>0</v>
      </c>
      <c r="M318" s="70">
        <v>0</v>
      </c>
      <c r="N318" s="71" t="e">
        <f t="shared" si="125"/>
        <v>#DIV/0!</v>
      </c>
      <c r="O318" s="69">
        <v>0</v>
      </c>
      <c r="P318" s="70">
        <v>0</v>
      </c>
      <c r="Q318" s="71" t="e">
        <f t="shared" si="126"/>
        <v>#DIV/0!</v>
      </c>
      <c r="R318" s="69">
        <v>0</v>
      </c>
      <c r="S318" s="70">
        <v>0</v>
      </c>
      <c r="T318" s="71" t="e">
        <f t="shared" si="127"/>
        <v>#DIV/0!</v>
      </c>
      <c r="U318" s="69">
        <v>0</v>
      </c>
      <c r="V318" s="70">
        <v>0</v>
      </c>
      <c r="W318" s="71" t="e">
        <f t="shared" si="128"/>
        <v>#DIV/0!</v>
      </c>
      <c r="X318" s="69">
        <v>0</v>
      </c>
      <c r="Y318" s="70">
        <v>0</v>
      </c>
      <c r="Z318" s="71" t="e">
        <f t="shared" si="129"/>
        <v>#DIV/0!</v>
      </c>
      <c r="AA318" s="69">
        <v>0</v>
      </c>
      <c r="AB318" s="70">
        <v>0</v>
      </c>
      <c r="AC318" s="71" t="e">
        <f t="shared" si="130"/>
        <v>#DIV/0!</v>
      </c>
      <c r="AD318" s="69">
        <v>0</v>
      </c>
      <c r="AE318" s="70">
        <v>0</v>
      </c>
      <c r="AF318" s="71" t="e">
        <f t="shared" si="131"/>
        <v>#DIV/0!</v>
      </c>
      <c r="AG318" s="69">
        <v>0</v>
      </c>
      <c r="AH318" s="70">
        <v>0</v>
      </c>
      <c r="AI318" s="71" t="e">
        <f t="shared" si="132"/>
        <v>#DIV/0!</v>
      </c>
      <c r="AJ318" s="69">
        <v>-3</v>
      </c>
      <c r="AK318" s="70">
        <v>0</v>
      </c>
      <c r="AL318" s="71" t="e">
        <f t="shared" si="133"/>
        <v>#DIV/0!</v>
      </c>
      <c r="AM318" s="57">
        <v>0</v>
      </c>
      <c r="AN318" s="58"/>
      <c r="AO318" s="64">
        <f t="shared" si="134"/>
        <v>-3</v>
      </c>
      <c r="AP318" s="65">
        <f t="shared" si="134"/>
        <v>0</v>
      </c>
      <c r="AR318" s="62">
        <v>0</v>
      </c>
      <c r="AS318" s="62">
        <v>0</v>
      </c>
      <c r="AT318" s="63" t="e">
        <f t="shared" si="135"/>
        <v>#DIV/0!</v>
      </c>
      <c r="AU318" s="62">
        <v>0</v>
      </c>
      <c r="AV318" s="62">
        <v>0</v>
      </c>
      <c r="AW318" s="62">
        <v>0</v>
      </c>
      <c r="AX318" s="62">
        <v>-97</v>
      </c>
      <c r="AY318" s="62">
        <v>0</v>
      </c>
      <c r="AZ318" s="63" t="e">
        <f t="shared" si="136"/>
        <v>#DIV/0!</v>
      </c>
      <c r="BA318" s="62">
        <v>0</v>
      </c>
      <c r="BB318" s="62">
        <v>0</v>
      </c>
      <c r="BC318" s="62">
        <v>0</v>
      </c>
      <c r="BD318" s="62">
        <v>0</v>
      </c>
      <c r="BE318" s="62">
        <v>0</v>
      </c>
      <c r="BF318" s="63" t="e">
        <f t="shared" si="137"/>
        <v>#DIV/0!</v>
      </c>
      <c r="BG318" s="62">
        <v>0</v>
      </c>
      <c r="BH318" s="62">
        <v>0</v>
      </c>
      <c r="BI318" s="62">
        <v>0</v>
      </c>
      <c r="BJ318" s="62">
        <v>-51</v>
      </c>
      <c r="BK318" s="62">
        <v>0</v>
      </c>
      <c r="BL318" s="63" t="e">
        <f t="shared" si="138"/>
        <v>#DIV/0!</v>
      </c>
      <c r="BM318" s="62">
        <v>0</v>
      </c>
      <c r="BN318" s="62">
        <v>0</v>
      </c>
      <c r="BO318" s="62">
        <v>0</v>
      </c>
      <c r="BP318" s="62">
        <v>-1</v>
      </c>
      <c r="BQ318" s="62">
        <v>0</v>
      </c>
      <c r="BR318" s="63" t="e">
        <f t="shared" si="139"/>
        <v>#DIV/0!</v>
      </c>
      <c r="BS318" s="62">
        <v>0</v>
      </c>
      <c r="BT318" s="62">
        <v>0</v>
      </c>
      <c r="BU318" s="62">
        <v>0</v>
      </c>
      <c r="BV318" s="62">
        <v>0</v>
      </c>
      <c r="BW318" s="62">
        <v>0</v>
      </c>
      <c r="BX318" s="63" t="e">
        <f t="shared" si="140"/>
        <v>#DIV/0!</v>
      </c>
      <c r="BY318" s="62">
        <v>0</v>
      </c>
      <c r="BZ318" s="62">
        <v>0</v>
      </c>
      <c r="CA318" s="62">
        <v>0</v>
      </c>
      <c r="CB318" s="62">
        <v>0</v>
      </c>
      <c r="CC318" s="62">
        <v>0</v>
      </c>
      <c r="CD318" s="63" t="e">
        <f t="shared" si="141"/>
        <v>#DIV/0!</v>
      </c>
      <c r="CE318" s="62">
        <v>0</v>
      </c>
      <c r="CF318" s="62">
        <v>0</v>
      </c>
      <c r="CG318" s="62">
        <v>0</v>
      </c>
      <c r="CH318" s="62">
        <v>0</v>
      </c>
      <c r="CI318" s="62">
        <v>0</v>
      </c>
      <c r="CJ318" s="63" t="e">
        <f t="shared" si="142"/>
        <v>#DIV/0!</v>
      </c>
      <c r="CK318" s="62">
        <v>0</v>
      </c>
      <c r="CL318" s="62">
        <v>0</v>
      </c>
      <c r="CM318" s="62">
        <v>0</v>
      </c>
      <c r="CN318" s="62">
        <v>-4</v>
      </c>
      <c r="CO318" s="62">
        <v>0</v>
      </c>
      <c r="CP318" s="63" t="e">
        <f t="shared" si="143"/>
        <v>#DIV/0!</v>
      </c>
      <c r="CQ318" s="62">
        <v>0</v>
      </c>
      <c r="CR318" s="62">
        <v>0</v>
      </c>
      <c r="CS318" s="62">
        <v>0</v>
      </c>
      <c r="CT318" s="62">
        <v>-11</v>
      </c>
      <c r="CU318" s="62">
        <v>0</v>
      </c>
      <c r="CV318" s="63" t="e">
        <f t="shared" si="144"/>
        <v>#DIV/0!</v>
      </c>
      <c r="CW318" s="62">
        <v>0</v>
      </c>
      <c r="CX318" s="62">
        <v>0</v>
      </c>
      <c r="CY318" s="62">
        <v>0</v>
      </c>
      <c r="CZ318" s="62">
        <v>-3</v>
      </c>
      <c r="DA318" s="62">
        <v>0</v>
      </c>
      <c r="DB318" s="63" t="e">
        <f t="shared" si="145"/>
        <v>#DIV/0!</v>
      </c>
      <c r="DC318" s="62">
        <v>0</v>
      </c>
      <c r="DD318" s="62">
        <v>0</v>
      </c>
    </row>
    <row r="319" spans="1:108" ht="26.45" customHeight="1" x14ac:dyDescent="0.2">
      <c r="A319" s="49">
        <v>78.125</v>
      </c>
      <c r="B319" s="66" t="s">
        <v>670</v>
      </c>
      <c r="C319" s="85">
        <f t="shared" si="122"/>
        <v>226</v>
      </c>
      <c r="D319" s="67" t="s">
        <v>671</v>
      </c>
      <c r="E319" s="68"/>
      <c r="F319" s="69">
        <v>0</v>
      </c>
      <c r="G319" s="70">
        <v>0</v>
      </c>
      <c r="H319" s="71" t="e">
        <f t="shared" si="123"/>
        <v>#DIV/0!</v>
      </c>
      <c r="I319" s="69">
        <v>0</v>
      </c>
      <c r="J319" s="70">
        <v>0</v>
      </c>
      <c r="K319" s="71" t="e">
        <f t="shared" si="124"/>
        <v>#DIV/0!</v>
      </c>
      <c r="L319" s="69">
        <v>0</v>
      </c>
      <c r="M319" s="70">
        <v>0</v>
      </c>
      <c r="N319" s="71" t="e">
        <f t="shared" si="125"/>
        <v>#DIV/0!</v>
      </c>
      <c r="O319" s="69">
        <v>0</v>
      </c>
      <c r="P319" s="70">
        <v>0</v>
      </c>
      <c r="Q319" s="71" t="e">
        <f t="shared" si="126"/>
        <v>#DIV/0!</v>
      </c>
      <c r="R319" s="69">
        <v>0</v>
      </c>
      <c r="S319" s="70">
        <v>0</v>
      </c>
      <c r="T319" s="71" t="e">
        <f t="shared" si="127"/>
        <v>#DIV/0!</v>
      </c>
      <c r="U319" s="69">
        <v>0</v>
      </c>
      <c r="V319" s="70">
        <v>0</v>
      </c>
      <c r="W319" s="71" t="e">
        <f t="shared" si="128"/>
        <v>#DIV/0!</v>
      </c>
      <c r="X319" s="69">
        <v>0</v>
      </c>
      <c r="Y319" s="70">
        <v>0</v>
      </c>
      <c r="Z319" s="71" t="e">
        <f t="shared" si="129"/>
        <v>#DIV/0!</v>
      </c>
      <c r="AA319" s="69">
        <v>0</v>
      </c>
      <c r="AB319" s="70">
        <v>0</v>
      </c>
      <c r="AC319" s="71" t="e">
        <f t="shared" si="130"/>
        <v>#DIV/0!</v>
      </c>
      <c r="AD319" s="69">
        <v>0</v>
      </c>
      <c r="AE319" s="70">
        <v>0</v>
      </c>
      <c r="AF319" s="71" t="e">
        <f t="shared" si="131"/>
        <v>#DIV/0!</v>
      </c>
      <c r="AG319" s="69">
        <v>0</v>
      </c>
      <c r="AH319" s="70">
        <v>0</v>
      </c>
      <c r="AI319" s="71" t="e">
        <f t="shared" si="132"/>
        <v>#DIV/0!</v>
      </c>
      <c r="AJ319" s="69">
        <v>0</v>
      </c>
      <c r="AK319" s="70">
        <v>0</v>
      </c>
      <c r="AL319" s="71" t="e">
        <f t="shared" si="133"/>
        <v>#DIV/0!</v>
      </c>
      <c r="AM319" s="57">
        <v>0</v>
      </c>
      <c r="AN319" s="58"/>
      <c r="AO319" s="64">
        <f t="shared" si="134"/>
        <v>0</v>
      </c>
      <c r="AP319" s="65">
        <f t="shared" si="134"/>
        <v>0</v>
      </c>
      <c r="AR319" s="62">
        <v>0</v>
      </c>
      <c r="AS319" s="62">
        <v>0</v>
      </c>
      <c r="AT319" s="63" t="e">
        <f t="shared" si="135"/>
        <v>#DIV/0!</v>
      </c>
      <c r="AU319" s="62">
        <v>0</v>
      </c>
      <c r="AV319" s="62">
        <v>0</v>
      </c>
      <c r="AW319" s="62">
        <v>0</v>
      </c>
      <c r="AX319" s="62">
        <v>0</v>
      </c>
      <c r="AY319" s="62">
        <v>0</v>
      </c>
      <c r="AZ319" s="63" t="e">
        <f t="shared" si="136"/>
        <v>#DIV/0!</v>
      </c>
      <c r="BA319" s="62">
        <v>0</v>
      </c>
      <c r="BB319" s="62">
        <v>0</v>
      </c>
      <c r="BC319" s="62">
        <v>0</v>
      </c>
      <c r="BD319" s="62">
        <v>0</v>
      </c>
      <c r="BE319" s="62">
        <v>0</v>
      </c>
      <c r="BF319" s="63" t="e">
        <f t="shared" si="137"/>
        <v>#DIV/0!</v>
      </c>
      <c r="BG319" s="62">
        <v>0</v>
      </c>
      <c r="BH319" s="62">
        <v>0</v>
      </c>
      <c r="BI319" s="62">
        <v>0</v>
      </c>
      <c r="BJ319" s="62">
        <v>0</v>
      </c>
      <c r="BK319" s="62">
        <v>0</v>
      </c>
      <c r="BL319" s="63" t="e">
        <f t="shared" si="138"/>
        <v>#DIV/0!</v>
      </c>
      <c r="BM319" s="62">
        <v>0</v>
      </c>
      <c r="BN319" s="62">
        <v>0</v>
      </c>
      <c r="BO319" s="62">
        <v>0</v>
      </c>
      <c r="BP319" s="62">
        <v>0</v>
      </c>
      <c r="BQ319" s="62">
        <v>0</v>
      </c>
      <c r="BR319" s="63" t="e">
        <f t="shared" si="139"/>
        <v>#DIV/0!</v>
      </c>
      <c r="BS319" s="62">
        <v>0</v>
      </c>
      <c r="BT319" s="62">
        <v>0</v>
      </c>
      <c r="BU319" s="62">
        <v>0</v>
      </c>
      <c r="BV319" s="62">
        <v>0</v>
      </c>
      <c r="BW319" s="62">
        <v>0</v>
      </c>
      <c r="BX319" s="63" t="e">
        <f t="shared" si="140"/>
        <v>#DIV/0!</v>
      </c>
      <c r="BY319" s="62">
        <v>0</v>
      </c>
      <c r="BZ319" s="62">
        <v>0</v>
      </c>
      <c r="CA319" s="62">
        <v>0</v>
      </c>
      <c r="CB319" s="62">
        <v>0</v>
      </c>
      <c r="CC319" s="62">
        <v>0</v>
      </c>
      <c r="CD319" s="63" t="e">
        <f t="shared" si="141"/>
        <v>#DIV/0!</v>
      </c>
      <c r="CE319" s="62">
        <v>0</v>
      </c>
      <c r="CF319" s="62">
        <v>0</v>
      </c>
      <c r="CG319" s="62">
        <v>0</v>
      </c>
      <c r="CH319" s="62">
        <v>0</v>
      </c>
      <c r="CI319" s="62">
        <v>0</v>
      </c>
      <c r="CJ319" s="63" t="e">
        <f t="shared" si="142"/>
        <v>#DIV/0!</v>
      </c>
      <c r="CK319" s="62">
        <v>0</v>
      </c>
      <c r="CL319" s="62">
        <v>0</v>
      </c>
      <c r="CM319" s="62">
        <v>0</v>
      </c>
      <c r="CN319" s="62">
        <v>0</v>
      </c>
      <c r="CO319" s="62">
        <v>0</v>
      </c>
      <c r="CP319" s="63" t="e">
        <f t="shared" si="143"/>
        <v>#DIV/0!</v>
      </c>
      <c r="CQ319" s="62">
        <v>0</v>
      </c>
      <c r="CR319" s="62">
        <v>0</v>
      </c>
      <c r="CS319" s="62">
        <v>0</v>
      </c>
      <c r="CT319" s="62">
        <v>0</v>
      </c>
      <c r="CU319" s="62">
        <v>0</v>
      </c>
      <c r="CV319" s="63" t="e">
        <f t="shared" si="144"/>
        <v>#DIV/0!</v>
      </c>
      <c r="CW319" s="62">
        <v>0</v>
      </c>
      <c r="CX319" s="62">
        <v>0</v>
      </c>
      <c r="CY319" s="62">
        <v>0</v>
      </c>
      <c r="CZ319" s="62">
        <v>0</v>
      </c>
      <c r="DA319" s="62">
        <v>0</v>
      </c>
      <c r="DB319" s="63" t="e">
        <f t="shared" si="145"/>
        <v>#DIV/0!</v>
      </c>
      <c r="DC319" s="62">
        <v>0</v>
      </c>
      <c r="DD319" s="62">
        <v>0</v>
      </c>
    </row>
    <row r="320" spans="1:108" ht="26.45" customHeight="1" x14ac:dyDescent="0.2">
      <c r="A320" s="49">
        <v>1100</v>
      </c>
      <c r="B320" s="66" t="s">
        <v>672</v>
      </c>
      <c r="C320" s="85">
        <f t="shared" si="122"/>
        <v>227</v>
      </c>
      <c r="D320" s="67" t="s">
        <v>673</v>
      </c>
      <c r="E320" s="68"/>
      <c r="F320" s="69">
        <v>0</v>
      </c>
      <c r="G320" s="70">
        <v>0</v>
      </c>
      <c r="H320" s="71" t="e">
        <f t="shared" si="123"/>
        <v>#DIV/0!</v>
      </c>
      <c r="I320" s="69">
        <v>0</v>
      </c>
      <c r="J320" s="70">
        <v>0</v>
      </c>
      <c r="K320" s="71" t="e">
        <f t="shared" si="124"/>
        <v>#DIV/0!</v>
      </c>
      <c r="L320" s="69">
        <v>0</v>
      </c>
      <c r="M320" s="70">
        <v>0</v>
      </c>
      <c r="N320" s="71" t="e">
        <f t="shared" si="125"/>
        <v>#DIV/0!</v>
      </c>
      <c r="O320" s="69">
        <v>0</v>
      </c>
      <c r="P320" s="70">
        <v>0</v>
      </c>
      <c r="Q320" s="71" t="e">
        <f t="shared" si="126"/>
        <v>#DIV/0!</v>
      </c>
      <c r="R320" s="69">
        <v>0</v>
      </c>
      <c r="S320" s="70">
        <v>0</v>
      </c>
      <c r="T320" s="71" t="e">
        <f t="shared" si="127"/>
        <v>#DIV/0!</v>
      </c>
      <c r="U320" s="69">
        <v>0</v>
      </c>
      <c r="V320" s="70">
        <v>0</v>
      </c>
      <c r="W320" s="71" t="e">
        <f t="shared" si="128"/>
        <v>#DIV/0!</v>
      </c>
      <c r="X320" s="69">
        <v>0</v>
      </c>
      <c r="Y320" s="70">
        <v>0</v>
      </c>
      <c r="Z320" s="71" t="e">
        <f t="shared" si="129"/>
        <v>#DIV/0!</v>
      </c>
      <c r="AA320" s="69">
        <v>0</v>
      </c>
      <c r="AB320" s="70">
        <v>0</v>
      </c>
      <c r="AC320" s="71" t="e">
        <f t="shared" si="130"/>
        <v>#DIV/0!</v>
      </c>
      <c r="AD320" s="69">
        <v>0</v>
      </c>
      <c r="AE320" s="70">
        <v>0</v>
      </c>
      <c r="AF320" s="71" t="e">
        <f t="shared" si="131"/>
        <v>#DIV/0!</v>
      </c>
      <c r="AG320" s="69">
        <v>0</v>
      </c>
      <c r="AH320" s="70">
        <v>0</v>
      </c>
      <c r="AI320" s="71" t="e">
        <f t="shared" si="132"/>
        <v>#DIV/0!</v>
      </c>
      <c r="AJ320" s="69">
        <v>0</v>
      </c>
      <c r="AK320" s="70">
        <v>0</v>
      </c>
      <c r="AL320" s="71" t="e">
        <f t="shared" si="133"/>
        <v>#DIV/0!</v>
      </c>
      <c r="AM320" s="57">
        <v>0</v>
      </c>
      <c r="AN320" s="58"/>
      <c r="AO320" s="64">
        <f t="shared" si="134"/>
        <v>0</v>
      </c>
      <c r="AP320" s="65">
        <f t="shared" si="134"/>
        <v>0</v>
      </c>
      <c r="AR320" s="62">
        <v>0</v>
      </c>
      <c r="AS320" s="62">
        <v>0</v>
      </c>
      <c r="AT320" s="63" t="e">
        <f t="shared" si="135"/>
        <v>#DIV/0!</v>
      </c>
      <c r="AU320" s="62">
        <v>0</v>
      </c>
      <c r="AV320" s="62">
        <v>0</v>
      </c>
      <c r="AW320" s="62">
        <v>0</v>
      </c>
      <c r="AX320" s="62">
        <v>0</v>
      </c>
      <c r="AY320" s="62">
        <v>0</v>
      </c>
      <c r="AZ320" s="63" t="e">
        <f t="shared" si="136"/>
        <v>#DIV/0!</v>
      </c>
      <c r="BA320" s="62">
        <v>0</v>
      </c>
      <c r="BB320" s="62">
        <v>0</v>
      </c>
      <c r="BC320" s="62">
        <v>0</v>
      </c>
      <c r="BD320" s="62">
        <v>0</v>
      </c>
      <c r="BE320" s="62">
        <v>0</v>
      </c>
      <c r="BF320" s="63" t="e">
        <f t="shared" si="137"/>
        <v>#DIV/0!</v>
      </c>
      <c r="BG320" s="62">
        <v>0</v>
      </c>
      <c r="BH320" s="62">
        <v>0</v>
      </c>
      <c r="BI320" s="62">
        <v>0</v>
      </c>
      <c r="BJ320" s="62">
        <v>0</v>
      </c>
      <c r="BK320" s="62">
        <v>0</v>
      </c>
      <c r="BL320" s="63" t="e">
        <f t="shared" si="138"/>
        <v>#DIV/0!</v>
      </c>
      <c r="BM320" s="62">
        <v>0</v>
      </c>
      <c r="BN320" s="62">
        <v>0</v>
      </c>
      <c r="BO320" s="62">
        <v>0</v>
      </c>
      <c r="BP320" s="62">
        <v>0</v>
      </c>
      <c r="BQ320" s="62">
        <v>0</v>
      </c>
      <c r="BR320" s="63" t="e">
        <f t="shared" si="139"/>
        <v>#DIV/0!</v>
      </c>
      <c r="BS320" s="62">
        <v>0</v>
      </c>
      <c r="BT320" s="62">
        <v>0</v>
      </c>
      <c r="BU320" s="62">
        <v>0</v>
      </c>
      <c r="BV320" s="62">
        <v>0</v>
      </c>
      <c r="BW320" s="62">
        <v>0</v>
      </c>
      <c r="BX320" s="63" t="e">
        <f t="shared" si="140"/>
        <v>#DIV/0!</v>
      </c>
      <c r="BY320" s="62">
        <v>0</v>
      </c>
      <c r="BZ320" s="62">
        <v>0</v>
      </c>
      <c r="CA320" s="62">
        <v>0</v>
      </c>
      <c r="CB320" s="62">
        <v>0</v>
      </c>
      <c r="CC320" s="62">
        <v>0</v>
      </c>
      <c r="CD320" s="63" t="e">
        <f t="shared" si="141"/>
        <v>#DIV/0!</v>
      </c>
      <c r="CE320" s="62">
        <v>0</v>
      </c>
      <c r="CF320" s="62">
        <v>0</v>
      </c>
      <c r="CG320" s="62">
        <v>0</v>
      </c>
      <c r="CH320" s="62">
        <v>0</v>
      </c>
      <c r="CI320" s="62">
        <v>0</v>
      </c>
      <c r="CJ320" s="63" t="e">
        <f t="shared" si="142"/>
        <v>#DIV/0!</v>
      </c>
      <c r="CK320" s="62">
        <v>0</v>
      </c>
      <c r="CL320" s="62">
        <v>0</v>
      </c>
      <c r="CM320" s="62">
        <v>0</v>
      </c>
      <c r="CN320" s="62">
        <v>0</v>
      </c>
      <c r="CO320" s="62">
        <v>0</v>
      </c>
      <c r="CP320" s="63" t="e">
        <f t="shared" si="143"/>
        <v>#DIV/0!</v>
      </c>
      <c r="CQ320" s="62">
        <v>0</v>
      </c>
      <c r="CR320" s="62">
        <v>0</v>
      </c>
      <c r="CS320" s="62">
        <v>0</v>
      </c>
      <c r="CT320" s="62">
        <v>0</v>
      </c>
      <c r="CU320" s="62">
        <v>0</v>
      </c>
      <c r="CV320" s="63" t="e">
        <f t="shared" si="144"/>
        <v>#DIV/0!</v>
      </c>
      <c r="CW320" s="62">
        <v>0</v>
      </c>
      <c r="CX320" s="62">
        <v>0</v>
      </c>
      <c r="CY320" s="62">
        <v>0</v>
      </c>
      <c r="CZ320" s="62">
        <v>0</v>
      </c>
      <c r="DA320" s="62">
        <v>0</v>
      </c>
      <c r="DB320" s="63" t="e">
        <f t="shared" si="145"/>
        <v>#DIV/0!</v>
      </c>
      <c r="DC320" s="62">
        <v>0</v>
      </c>
      <c r="DD320" s="62">
        <v>0</v>
      </c>
    </row>
    <row r="321" spans="1:108" ht="26.45" customHeight="1" x14ac:dyDescent="0.2">
      <c r="A321" s="49">
        <v>1000</v>
      </c>
      <c r="B321" s="66" t="s">
        <v>674</v>
      </c>
      <c r="C321" s="85">
        <f t="shared" si="122"/>
        <v>228</v>
      </c>
      <c r="D321" s="67" t="s">
        <v>675</v>
      </c>
      <c r="E321" s="68"/>
      <c r="F321" s="69">
        <v>0</v>
      </c>
      <c r="G321" s="70">
        <v>0</v>
      </c>
      <c r="H321" s="71" t="e">
        <f t="shared" si="123"/>
        <v>#DIV/0!</v>
      </c>
      <c r="I321" s="69">
        <v>0</v>
      </c>
      <c r="J321" s="70">
        <v>0</v>
      </c>
      <c r="K321" s="71" t="e">
        <f t="shared" si="124"/>
        <v>#DIV/0!</v>
      </c>
      <c r="L321" s="69">
        <v>0</v>
      </c>
      <c r="M321" s="70">
        <v>0</v>
      </c>
      <c r="N321" s="71" t="e">
        <f t="shared" si="125"/>
        <v>#DIV/0!</v>
      </c>
      <c r="O321" s="69">
        <v>0</v>
      </c>
      <c r="P321" s="70">
        <v>0</v>
      </c>
      <c r="Q321" s="71" t="e">
        <f t="shared" si="126"/>
        <v>#DIV/0!</v>
      </c>
      <c r="R321" s="69">
        <v>0</v>
      </c>
      <c r="S321" s="70">
        <v>0</v>
      </c>
      <c r="T321" s="71" t="e">
        <f t="shared" si="127"/>
        <v>#DIV/0!</v>
      </c>
      <c r="U321" s="69">
        <v>0</v>
      </c>
      <c r="V321" s="70">
        <v>0</v>
      </c>
      <c r="W321" s="71" t="e">
        <f t="shared" si="128"/>
        <v>#DIV/0!</v>
      </c>
      <c r="X321" s="69">
        <v>0</v>
      </c>
      <c r="Y321" s="70">
        <v>0</v>
      </c>
      <c r="Z321" s="71" t="e">
        <f t="shared" si="129"/>
        <v>#DIV/0!</v>
      </c>
      <c r="AA321" s="69">
        <v>0</v>
      </c>
      <c r="AB321" s="70">
        <v>0</v>
      </c>
      <c r="AC321" s="71" t="e">
        <f t="shared" si="130"/>
        <v>#DIV/0!</v>
      </c>
      <c r="AD321" s="69">
        <v>0</v>
      </c>
      <c r="AE321" s="70">
        <v>0</v>
      </c>
      <c r="AF321" s="71" t="e">
        <f t="shared" si="131"/>
        <v>#DIV/0!</v>
      </c>
      <c r="AG321" s="69">
        <v>0</v>
      </c>
      <c r="AH321" s="70">
        <v>0</v>
      </c>
      <c r="AI321" s="71" t="e">
        <f t="shared" si="132"/>
        <v>#DIV/0!</v>
      </c>
      <c r="AJ321" s="69">
        <v>0</v>
      </c>
      <c r="AK321" s="70">
        <v>0</v>
      </c>
      <c r="AL321" s="71" t="e">
        <f t="shared" si="133"/>
        <v>#DIV/0!</v>
      </c>
      <c r="AM321" s="57">
        <v>0</v>
      </c>
      <c r="AN321" s="58"/>
      <c r="AO321" s="64">
        <f t="shared" si="134"/>
        <v>0</v>
      </c>
      <c r="AP321" s="65">
        <f t="shared" si="134"/>
        <v>0</v>
      </c>
      <c r="AR321" s="62">
        <v>0</v>
      </c>
      <c r="AS321" s="62">
        <v>0</v>
      </c>
      <c r="AT321" s="63" t="e">
        <f t="shared" si="135"/>
        <v>#DIV/0!</v>
      </c>
      <c r="AU321" s="62">
        <v>0</v>
      </c>
      <c r="AV321" s="62">
        <v>0</v>
      </c>
      <c r="AW321" s="62">
        <v>0</v>
      </c>
      <c r="AX321" s="62">
        <v>0</v>
      </c>
      <c r="AY321" s="62">
        <v>0</v>
      </c>
      <c r="AZ321" s="63" t="e">
        <f t="shared" si="136"/>
        <v>#DIV/0!</v>
      </c>
      <c r="BA321" s="62">
        <v>0</v>
      </c>
      <c r="BB321" s="62">
        <v>0</v>
      </c>
      <c r="BC321" s="62">
        <v>0</v>
      </c>
      <c r="BD321" s="62">
        <v>0</v>
      </c>
      <c r="BE321" s="62">
        <v>0</v>
      </c>
      <c r="BF321" s="63" t="e">
        <f t="shared" si="137"/>
        <v>#DIV/0!</v>
      </c>
      <c r="BG321" s="62">
        <v>0</v>
      </c>
      <c r="BH321" s="62">
        <v>0</v>
      </c>
      <c r="BI321" s="62">
        <v>0</v>
      </c>
      <c r="BJ321" s="62">
        <v>0</v>
      </c>
      <c r="BK321" s="62">
        <v>0</v>
      </c>
      <c r="BL321" s="63" t="e">
        <f t="shared" si="138"/>
        <v>#DIV/0!</v>
      </c>
      <c r="BM321" s="62">
        <v>0</v>
      </c>
      <c r="BN321" s="62">
        <v>0</v>
      </c>
      <c r="BO321" s="62">
        <v>0</v>
      </c>
      <c r="BP321" s="62">
        <v>0</v>
      </c>
      <c r="BQ321" s="62">
        <v>0</v>
      </c>
      <c r="BR321" s="63" t="e">
        <f t="shared" si="139"/>
        <v>#DIV/0!</v>
      </c>
      <c r="BS321" s="62">
        <v>0</v>
      </c>
      <c r="BT321" s="62">
        <v>0</v>
      </c>
      <c r="BU321" s="62">
        <v>0</v>
      </c>
      <c r="BV321" s="62">
        <v>0</v>
      </c>
      <c r="BW321" s="62">
        <v>0</v>
      </c>
      <c r="BX321" s="63" t="e">
        <f t="shared" si="140"/>
        <v>#DIV/0!</v>
      </c>
      <c r="BY321" s="62">
        <v>0</v>
      </c>
      <c r="BZ321" s="62">
        <v>0</v>
      </c>
      <c r="CA321" s="62">
        <v>0</v>
      </c>
      <c r="CB321" s="62">
        <v>0</v>
      </c>
      <c r="CC321" s="62">
        <v>0</v>
      </c>
      <c r="CD321" s="63" t="e">
        <f t="shared" si="141"/>
        <v>#DIV/0!</v>
      </c>
      <c r="CE321" s="62">
        <v>0</v>
      </c>
      <c r="CF321" s="62">
        <v>0</v>
      </c>
      <c r="CG321" s="62">
        <v>0</v>
      </c>
      <c r="CH321" s="62">
        <v>0</v>
      </c>
      <c r="CI321" s="62">
        <v>0</v>
      </c>
      <c r="CJ321" s="63" t="e">
        <f t="shared" si="142"/>
        <v>#DIV/0!</v>
      </c>
      <c r="CK321" s="62">
        <v>0</v>
      </c>
      <c r="CL321" s="62">
        <v>0</v>
      </c>
      <c r="CM321" s="62">
        <v>0</v>
      </c>
      <c r="CN321" s="62">
        <v>0</v>
      </c>
      <c r="CO321" s="62">
        <v>0</v>
      </c>
      <c r="CP321" s="63" t="e">
        <f t="shared" si="143"/>
        <v>#DIV/0!</v>
      </c>
      <c r="CQ321" s="62">
        <v>0</v>
      </c>
      <c r="CR321" s="62">
        <v>0</v>
      </c>
      <c r="CS321" s="62">
        <v>0</v>
      </c>
      <c r="CT321" s="62">
        <v>0</v>
      </c>
      <c r="CU321" s="62">
        <v>0</v>
      </c>
      <c r="CV321" s="63" t="e">
        <f t="shared" si="144"/>
        <v>#DIV/0!</v>
      </c>
      <c r="CW321" s="62">
        <v>0</v>
      </c>
      <c r="CX321" s="62">
        <v>0</v>
      </c>
      <c r="CY321" s="62">
        <v>0</v>
      </c>
      <c r="CZ321" s="62">
        <v>0</v>
      </c>
      <c r="DA321" s="62">
        <v>0</v>
      </c>
      <c r="DB321" s="63" t="e">
        <f t="shared" si="145"/>
        <v>#DIV/0!</v>
      </c>
      <c r="DC321" s="62">
        <v>0</v>
      </c>
      <c r="DD321" s="62">
        <v>0</v>
      </c>
    </row>
    <row r="322" spans="1:108" ht="26.45" customHeight="1" x14ac:dyDescent="0.2">
      <c r="A322" s="49">
        <v>12</v>
      </c>
      <c r="B322" s="66" t="s">
        <v>676</v>
      </c>
      <c r="C322" s="85">
        <f t="shared" si="122"/>
        <v>229</v>
      </c>
      <c r="D322" s="67" t="s">
        <v>677</v>
      </c>
      <c r="E322" s="68"/>
      <c r="F322" s="69">
        <v>0</v>
      </c>
      <c r="G322" s="70">
        <v>0</v>
      </c>
      <c r="H322" s="71" t="e">
        <f t="shared" si="123"/>
        <v>#DIV/0!</v>
      </c>
      <c r="I322" s="69">
        <v>0</v>
      </c>
      <c r="J322" s="70">
        <v>0</v>
      </c>
      <c r="K322" s="71" t="e">
        <f t="shared" si="124"/>
        <v>#DIV/0!</v>
      </c>
      <c r="L322" s="69">
        <v>0</v>
      </c>
      <c r="M322" s="70">
        <v>0</v>
      </c>
      <c r="N322" s="71" t="e">
        <f t="shared" si="125"/>
        <v>#DIV/0!</v>
      </c>
      <c r="O322" s="69">
        <v>0</v>
      </c>
      <c r="P322" s="70">
        <v>0</v>
      </c>
      <c r="Q322" s="71" t="e">
        <f t="shared" si="126"/>
        <v>#DIV/0!</v>
      </c>
      <c r="R322" s="69">
        <v>0</v>
      </c>
      <c r="S322" s="70">
        <v>0</v>
      </c>
      <c r="T322" s="71" t="e">
        <f t="shared" si="127"/>
        <v>#DIV/0!</v>
      </c>
      <c r="U322" s="69">
        <v>0</v>
      </c>
      <c r="V322" s="70">
        <v>0</v>
      </c>
      <c r="W322" s="71" t="e">
        <f t="shared" si="128"/>
        <v>#DIV/0!</v>
      </c>
      <c r="X322" s="69">
        <v>0</v>
      </c>
      <c r="Y322" s="70">
        <v>0</v>
      </c>
      <c r="Z322" s="71" t="e">
        <f t="shared" si="129"/>
        <v>#DIV/0!</v>
      </c>
      <c r="AA322" s="69">
        <v>0</v>
      </c>
      <c r="AB322" s="70">
        <v>0</v>
      </c>
      <c r="AC322" s="71" t="e">
        <f t="shared" si="130"/>
        <v>#DIV/0!</v>
      </c>
      <c r="AD322" s="69">
        <v>0</v>
      </c>
      <c r="AE322" s="70">
        <v>0</v>
      </c>
      <c r="AF322" s="71" t="e">
        <f t="shared" si="131"/>
        <v>#DIV/0!</v>
      </c>
      <c r="AG322" s="69">
        <v>0</v>
      </c>
      <c r="AH322" s="70">
        <v>0</v>
      </c>
      <c r="AI322" s="71" t="e">
        <f t="shared" si="132"/>
        <v>#DIV/0!</v>
      </c>
      <c r="AJ322" s="69">
        <v>0</v>
      </c>
      <c r="AK322" s="70">
        <v>0</v>
      </c>
      <c r="AL322" s="71" t="e">
        <f t="shared" si="133"/>
        <v>#DIV/0!</v>
      </c>
      <c r="AM322" s="57">
        <v>0</v>
      </c>
      <c r="AN322" s="58"/>
      <c r="AO322" s="64">
        <f t="shared" si="134"/>
        <v>0</v>
      </c>
      <c r="AP322" s="65">
        <f t="shared" si="134"/>
        <v>0</v>
      </c>
      <c r="AR322" s="62">
        <v>0</v>
      </c>
      <c r="AS322" s="62">
        <v>0</v>
      </c>
      <c r="AT322" s="63" t="e">
        <f t="shared" si="135"/>
        <v>#DIV/0!</v>
      </c>
      <c r="AU322" s="62">
        <v>0</v>
      </c>
      <c r="AV322" s="62">
        <v>0</v>
      </c>
      <c r="AW322" s="62">
        <v>0</v>
      </c>
      <c r="AX322" s="62">
        <v>0</v>
      </c>
      <c r="AY322" s="62">
        <v>0</v>
      </c>
      <c r="AZ322" s="63" t="e">
        <f t="shared" si="136"/>
        <v>#DIV/0!</v>
      </c>
      <c r="BA322" s="62">
        <v>0</v>
      </c>
      <c r="BB322" s="62">
        <v>0</v>
      </c>
      <c r="BC322" s="62">
        <v>0</v>
      </c>
      <c r="BD322" s="62">
        <v>0</v>
      </c>
      <c r="BE322" s="62">
        <v>0</v>
      </c>
      <c r="BF322" s="63" t="e">
        <f t="shared" si="137"/>
        <v>#DIV/0!</v>
      </c>
      <c r="BG322" s="62">
        <v>0</v>
      </c>
      <c r="BH322" s="62">
        <v>0</v>
      </c>
      <c r="BI322" s="62">
        <v>0</v>
      </c>
      <c r="BJ322" s="62">
        <v>0</v>
      </c>
      <c r="BK322" s="62">
        <v>0</v>
      </c>
      <c r="BL322" s="63" t="e">
        <f t="shared" si="138"/>
        <v>#DIV/0!</v>
      </c>
      <c r="BM322" s="62">
        <v>0</v>
      </c>
      <c r="BN322" s="62">
        <v>0</v>
      </c>
      <c r="BO322" s="62">
        <v>0</v>
      </c>
      <c r="BP322" s="62">
        <v>0</v>
      </c>
      <c r="BQ322" s="62">
        <v>0</v>
      </c>
      <c r="BR322" s="63" t="e">
        <f t="shared" si="139"/>
        <v>#DIV/0!</v>
      </c>
      <c r="BS322" s="62">
        <v>0</v>
      </c>
      <c r="BT322" s="62">
        <v>0</v>
      </c>
      <c r="BU322" s="62">
        <v>0</v>
      </c>
      <c r="BV322" s="62">
        <v>0</v>
      </c>
      <c r="BW322" s="62">
        <v>0</v>
      </c>
      <c r="BX322" s="63" t="e">
        <f t="shared" si="140"/>
        <v>#DIV/0!</v>
      </c>
      <c r="BY322" s="62">
        <v>0</v>
      </c>
      <c r="BZ322" s="62">
        <v>0</v>
      </c>
      <c r="CA322" s="62">
        <v>0</v>
      </c>
      <c r="CB322" s="62">
        <v>0</v>
      </c>
      <c r="CC322" s="62">
        <v>0</v>
      </c>
      <c r="CD322" s="63" t="e">
        <f t="shared" si="141"/>
        <v>#DIV/0!</v>
      </c>
      <c r="CE322" s="62">
        <v>0</v>
      </c>
      <c r="CF322" s="62">
        <v>0</v>
      </c>
      <c r="CG322" s="62">
        <v>0</v>
      </c>
      <c r="CH322" s="62">
        <v>0</v>
      </c>
      <c r="CI322" s="62">
        <v>0</v>
      </c>
      <c r="CJ322" s="63" t="e">
        <f t="shared" si="142"/>
        <v>#DIV/0!</v>
      </c>
      <c r="CK322" s="62">
        <v>0</v>
      </c>
      <c r="CL322" s="62">
        <v>0</v>
      </c>
      <c r="CM322" s="62">
        <v>0</v>
      </c>
      <c r="CN322" s="62">
        <v>0</v>
      </c>
      <c r="CO322" s="62">
        <v>0</v>
      </c>
      <c r="CP322" s="63" t="e">
        <f t="shared" si="143"/>
        <v>#DIV/0!</v>
      </c>
      <c r="CQ322" s="62">
        <v>0</v>
      </c>
      <c r="CR322" s="62">
        <v>0</v>
      </c>
      <c r="CS322" s="62">
        <v>0</v>
      </c>
      <c r="CT322" s="62">
        <v>-1</v>
      </c>
      <c r="CU322" s="62">
        <v>0</v>
      </c>
      <c r="CV322" s="63" t="e">
        <f t="shared" si="144"/>
        <v>#DIV/0!</v>
      </c>
      <c r="CW322" s="62">
        <v>0</v>
      </c>
      <c r="CX322" s="62">
        <v>0</v>
      </c>
      <c r="CY322" s="62">
        <v>0</v>
      </c>
      <c r="CZ322" s="62">
        <v>0</v>
      </c>
      <c r="DA322" s="62">
        <v>0</v>
      </c>
      <c r="DB322" s="63" t="e">
        <f t="shared" si="145"/>
        <v>#DIV/0!</v>
      </c>
      <c r="DC322" s="62">
        <v>0</v>
      </c>
      <c r="DD322" s="62">
        <v>0</v>
      </c>
    </row>
    <row r="323" spans="1:108" ht="26.45" customHeight="1" x14ac:dyDescent="0.2">
      <c r="A323" s="49">
        <v>20</v>
      </c>
      <c r="B323" s="66" t="s">
        <v>678</v>
      </c>
      <c r="C323" s="85">
        <f t="shared" si="122"/>
        <v>230</v>
      </c>
      <c r="D323" s="67" t="s">
        <v>679</v>
      </c>
      <c r="E323" s="68"/>
      <c r="F323" s="69">
        <v>0</v>
      </c>
      <c r="G323" s="70">
        <v>0</v>
      </c>
      <c r="H323" s="71" t="e">
        <f t="shared" si="123"/>
        <v>#DIV/0!</v>
      </c>
      <c r="I323" s="69">
        <v>0</v>
      </c>
      <c r="J323" s="70">
        <v>0</v>
      </c>
      <c r="K323" s="71" t="e">
        <f t="shared" si="124"/>
        <v>#DIV/0!</v>
      </c>
      <c r="L323" s="69">
        <v>0</v>
      </c>
      <c r="M323" s="70">
        <v>0</v>
      </c>
      <c r="N323" s="71" t="e">
        <f t="shared" si="125"/>
        <v>#DIV/0!</v>
      </c>
      <c r="O323" s="69">
        <v>0</v>
      </c>
      <c r="P323" s="70">
        <v>0</v>
      </c>
      <c r="Q323" s="71" t="e">
        <f t="shared" si="126"/>
        <v>#DIV/0!</v>
      </c>
      <c r="R323" s="69">
        <v>0</v>
      </c>
      <c r="S323" s="70">
        <v>0</v>
      </c>
      <c r="T323" s="71" t="e">
        <f t="shared" si="127"/>
        <v>#DIV/0!</v>
      </c>
      <c r="U323" s="69">
        <v>0</v>
      </c>
      <c r="V323" s="70">
        <v>0</v>
      </c>
      <c r="W323" s="71" t="e">
        <f t="shared" si="128"/>
        <v>#DIV/0!</v>
      </c>
      <c r="X323" s="69">
        <v>0</v>
      </c>
      <c r="Y323" s="70">
        <v>0</v>
      </c>
      <c r="Z323" s="71" t="e">
        <f t="shared" si="129"/>
        <v>#DIV/0!</v>
      </c>
      <c r="AA323" s="69">
        <v>0</v>
      </c>
      <c r="AB323" s="70">
        <v>0</v>
      </c>
      <c r="AC323" s="71" t="e">
        <f t="shared" si="130"/>
        <v>#DIV/0!</v>
      </c>
      <c r="AD323" s="69">
        <v>0</v>
      </c>
      <c r="AE323" s="70">
        <v>0</v>
      </c>
      <c r="AF323" s="71" t="e">
        <f t="shared" si="131"/>
        <v>#DIV/0!</v>
      </c>
      <c r="AG323" s="69">
        <v>0</v>
      </c>
      <c r="AH323" s="70">
        <v>0</v>
      </c>
      <c r="AI323" s="71" t="e">
        <f t="shared" si="132"/>
        <v>#DIV/0!</v>
      </c>
      <c r="AJ323" s="69">
        <v>0</v>
      </c>
      <c r="AK323" s="70">
        <v>0</v>
      </c>
      <c r="AL323" s="71" t="e">
        <f t="shared" si="133"/>
        <v>#DIV/0!</v>
      </c>
      <c r="AM323" s="57">
        <v>0</v>
      </c>
      <c r="AN323" s="58"/>
      <c r="AO323" s="64">
        <f t="shared" si="134"/>
        <v>0</v>
      </c>
      <c r="AP323" s="65">
        <f t="shared" si="134"/>
        <v>0</v>
      </c>
      <c r="AR323" s="62">
        <v>0</v>
      </c>
      <c r="AS323" s="62">
        <v>0</v>
      </c>
      <c r="AT323" s="63" t="e">
        <f t="shared" si="135"/>
        <v>#DIV/0!</v>
      </c>
      <c r="AU323" s="62">
        <v>0</v>
      </c>
      <c r="AV323" s="62">
        <v>0</v>
      </c>
      <c r="AW323" s="62">
        <v>0</v>
      </c>
      <c r="AX323" s="62">
        <v>0</v>
      </c>
      <c r="AY323" s="62">
        <v>0</v>
      </c>
      <c r="AZ323" s="63" t="e">
        <f t="shared" si="136"/>
        <v>#DIV/0!</v>
      </c>
      <c r="BA323" s="62">
        <v>0</v>
      </c>
      <c r="BB323" s="62">
        <v>0</v>
      </c>
      <c r="BC323" s="62">
        <v>0</v>
      </c>
      <c r="BD323" s="62">
        <v>0</v>
      </c>
      <c r="BE323" s="62">
        <v>0</v>
      </c>
      <c r="BF323" s="63" t="e">
        <f t="shared" si="137"/>
        <v>#DIV/0!</v>
      </c>
      <c r="BG323" s="62">
        <v>0</v>
      </c>
      <c r="BH323" s="62">
        <v>0</v>
      </c>
      <c r="BI323" s="62">
        <v>0</v>
      </c>
      <c r="BJ323" s="62">
        <v>0</v>
      </c>
      <c r="BK323" s="62">
        <v>0</v>
      </c>
      <c r="BL323" s="63" t="e">
        <f t="shared" si="138"/>
        <v>#DIV/0!</v>
      </c>
      <c r="BM323" s="62">
        <v>0</v>
      </c>
      <c r="BN323" s="62">
        <v>0</v>
      </c>
      <c r="BO323" s="62">
        <v>0</v>
      </c>
      <c r="BP323" s="62">
        <v>0</v>
      </c>
      <c r="BQ323" s="62">
        <v>0</v>
      </c>
      <c r="BR323" s="63" t="e">
        <f t="shared" si="139"/>
        <v>#DIV/0!</v>
      </c>
      <c r="BS323" s="62">
        <v>0</v>
      </c>
      <c r="BT323" s="62">
        <v>0</v>
      </c>
      <c r="BU323" s="62">
        <v>0</v>
      </c>
      <c r="BV323" s="62">
        <v>0</v>
      </c>
      <c r="BW323" s="62">
        <v>0</v>
      </c>
      <c r="BX323" s="63" t="e">
        <f t="shared" si="140"/>
        <v>#DIV/0!</v>
      </c>
      <c r="BY323" s="62">
        <v>0</v>
      </c>
      <c r="BZ323" s="62">
        <v>0</v>
      </c>
      <c r="CA323" s="62">
        <v>0</v>
      </c>
      <c r="CB323" s="62">
        <v>0</v>
      </c>
      <c r="CC323" s="62">
        <v>0</v>
      </c>
      <c r="CD323" s="63" t="e">
        <f t="shared" si="141"/>
        <v>#DIV/0!</v>
      </c>
      <c r="CE323" s="62">
        <v>0</v>
      </c>
      <c r="CF323" s="62">
        <v>0</v>
      </c>
      <c r="CG323" s="62">
        <v>0</v>
      </c>
      <c r="CH323" s="62">
        <v>0</v>
      </c>
      <c r="CI323" s="62">
        <v>0</v>
      </c>
      <c r="CJ323" s="63" t="e">
        <f t="shared" si="142"/>
        <v>#DIV/0!</v>
      </c>
      <c r="CK323" s="62">
        <v>0</v>
      </c>
      <c r="CL323" s="62">
        <v>0</v>
      </c>
      <c r="CM323" s="62">
        <v>0</v>
      </c>
      <c r="CN323" s="62">
        <v>0</v>
      </c>
      <c r="CO323" s="62">
        <v>0</v>
      </c>
      <c r="CP323" s="63" t="e">
        <f t="shared" si="143"/>
        <v>#DIV/0!</v>
      </c>
      <c r="CQ323" s="62">
        <v>0</v>
      </c>
      <c r="CR323" s="62">
        <v>0</v>
      </c>
      <c r="CS323" s="62">
        <v>0</v>
      </c>
      <c r="CT323" s="62">
        <v>0</v>
      </c>
      <c r="CU323" s="62">
        <v>0</v>
      </c>
      <c r="CV323" s="63" t="e">
        <f t="shared" si="144"/>
        <v>#DIV/0!</v>
      </c>
      <c r="CW323" s="62">
        <v>0</v>
      </c>
      <c r="CX323" s="62">
        <v>0</v>
      </c>
      <c r="CY323" s="62">
        <v>0</v>
      </c>
      <c r="CZ323" s="62">
        <v>0</v>
      </c>
      <c r="DA323" s="62">
        <v>0</v>
      </c>
      <c r="DB323" s="63" t="e">
        <f t="shared" si="145"/>
        <v>#DIV/0!</v>
      </c>
      <c r="DC323" s="62">
        <v>0</v>
      </c>
      <c r="DD323" s="62">
        <v>0</v>
      </c>
    </row>
    <row r="324" spans="1:108" ht="26.45" customHeight="1" x14ac:dyDescent="0.2">
      <c r="A324" s="49">
        <v>2900</v>
      </c>
      <c r="B324" s="66" t="s">
        <v>680</v>
      </c>
      <c r="C324" s="85">
        <f t="shared" si="122"/>
        <v>231</v>
      </c>
      <c r="D324" s="67" t="s">
        <v>681</v>
      </c>
      <c r="E324" s="68"/>
      <c r="F324" s="69">
        <v>0</v>
      </c>
      <c r="G324" s="70">
        <v>0</v>
      </c>
      <c r="H324" s="71" t="e">
        <f t="shared" si="123"/>
        <v>#DIV/0!</v>
      </c>
      <c r="I324" s="69">
        <v>0</v>
      </c>
      <c r="J324" s="70">
        <v>0</v>
      </c>
      <c r="K324" s="71" t="e">
        <f t="shared" si="124"/>
        <v>#DIV/0!</v>
      </c>
      <c r="L324" s="69">
        <v>0</v>
      </c>
      <c r="M324" s="70">
        <v>0</v>
      </c>
      <c r="N324" s="71" t="e">
        <f t="shared" si="125"/>
        <v>#DIV/0!</v>
      </c>
      <c r="O324" s="69">
        <v>0</v>
      </c>
      <c r="P324" s="70">
        <v>0</v>
      </c>
      <c r="Q324" s="71" t="e">
        <f t="shared" si="126"/>
        <v>#DIV/0!</v>
      </c>
      <c r="R324" s="69">
        <v>0</v>
      </c>
      <c r="S324" s="70">
        <v>0</v>
      </c>
      <c r="T324" s="71" t="e">
        <f t="shared" si="127"/>
        <v>#DIV/0!</v>
      </c>
      <c r="U324" s="69">
        <v>0</v>
      </c>
      <c r="V324" s="70">
        <v>0</v>
      </c>
      <c r="W324" s="71" t="e">
        <f t="shared" si="128"/>
        <v>#DIV/0!</v>
      </c>
      <c r="X324" s="69">
        <v>0</v>
      </c>
      <c r="Y324" s="70">
        <v>0</v>
      </c>
      <c r="Z324" s="71" t="e">
        <f t="shared" si="129"/>
        <v>#DIV/0!</v>
      </c>
      <c r="AA324" s="69">
        <v>0</v>
      </c>
      <c r="AB324" s="70">
        <v>0</v>
      </c>
      <c r="AC324" s="71" t="e">
        <f t="shared" si="130"/>
        <v>#DIV/0!</v>
      </c>
      <c r="AD324" s="69">
        <v>0</v>
      </c>
      <c r="AE324" s="70">
        <v>0</v>
      </c>
      <c r="AF324" s="71" t="e">
        <f t="shared" si="131"/>
        <v>#DIV/0!</v>
      </c>
      <c r="AG324" s="69">
        <v>0</v>
      </c>
      <c r="AH324" s="70">
        <v>0</v>
      </c>
      <c r="AI324" s="71" t="e">
        <f t="shared" si="132"/>
        <v>#DIV/0!</v>
      </c>
      <c r="AJ324" s="69">
        <v>0</v>
      </c>
      <c r="AK324" s="70">
        <v>0</v>
      </c>
      <c r="AL324" s="71" t="e">
        <f t="shared" si="133"/>
        <v>#DIV/0!</v>
      </c>
      <c r="AM324" s="57">
        <v>0</v>
      </c>
      <c r="AN324" s="58"/>
      <c r="AO324" s="64">
        <f t="shared" si="134"/>
        <v>0</v>
      </c>
      <c r="AP324" s="65">
        <f t="shared" si="134"/>
        <v>0</v>
      </c>
      <c r="AR324" s="62">
        <v>0</v>
      </c>
      <c r="AS324" s="62">
        <v>0</v>
      </c>
      <c r="AT324" s="63" t="e">
        <f t="shared" si="135"/>
        <v>#DIV/0!</v>
      </c>
      <c r="AU324" s="62">
        <v>0</v>
      </c>
      <c r="AV324" s="62">
        <v>0</v>
      </c>
      <c r="AW324" s="62">
        <v>0</v>
      </c>
      <c r="AX324" s="62">
        <v>0</v>
      </c>
      <c r="AY324" s="62">
        <v>0</v>
      </c>
      <c r="AZ324" s="63" t="e">
        <f t="shared" si="136"/>
        <v>#DIV/0!</v>
      </c>
      <c r="BA324" s="62">
        <v>0</v>
      </c>
      <c r="BB324" s="62">
        <v>0</v>
      </c>
      <c r="BC324" s="62">
        <v>0</v>
      </c>
      <c r="BD324" s="62">
        <v>0</v>
      </c>
      <c r="BE324" s="62">
        <v>0</v>
      </c>
      <c r="BF324" s="63" t="e">
        <f t="shared" si="137"/>
        <v>#DIV/0!</v>
      </c>
      <c r="BG324" s="62">
        <v>0</v>
      </c>
      <c r="BH324" s="62">
        <v>0</v>
      </c>
      <c r="BI324" s="62">
        <v>0</v>
      </c>
      <c r="BJ324" s="62">
        <v>0</v>
      </c>
      <c r="BK324" s="62">
        <v>0</v>
      </c>
      <c r="BL324" s="63" t="e">
        <f t="shared" si="138"/>
        <v>#DIV/0!</v>
      </c>
      <c r="BM324" s="62">
        <v>0</v>
      </c>
      <c r="BN324" s="62">
        <v>0</v>
      </c>
      <c r="BO324" s="62">
        <v>0</v>
      </c>
      <c r="BP324" s="62">
        <v>0</v>
      </c>
      <c r="BQ324" s="62">
        <v>0</v>
      </c>
      <c r="BR324" s="63" t="e">
        <f t="shared" si="139"/>
        <v>#DIV/0!</v>
      </c>
      <c r="BS324" s="62">
        <v>0</v>
      </c>
      <c r="BT324" s="62">
        <v>0</v>
      </c>
      <c r="BU324" s="62">
        <v>0</v>
      </c>
      <c r="BV324" s="62">
        <v>0</v>
      </c>
      <c r="BW324" s="62">
        <v>0</v>
      </c>
      <c r="BX324" s="63" t="e">
        <f t="shared" si="140"/>
        <v>#DIV/0!</v>
      </c>
      <c r="BY324" s="62">
        <v>0</v>
      </c>
      <c r="BZ324" s="62">
        <v>0</v>
      </c>
      <c r="CA324" s="62">
        <v>0</v>
      </c>
      <c r="CB324" s="62">
        <v>0</v>
      </c>
      <c r="CC324" s="62">
        <v>0</v>
      </c>
      <c r="CD324" s="63" t="e">
        <f t="shared" si="141"/>
        <v>#DIV/0!</v>
      </c>
      <c r="CE324" s="62">
        <v>0</v>
      </c>
      <c r="CF324" s="62">
        <v>0</v>
      </c>
      <c r="CG324" s="62">
        <v>0</v>
      </c>
      <c r="CH324" s="62">
        <v>0</v>
      </c>
      <c r="CI324" s="62">
        <v>0</v>
      </c>
      <c r="CJ324" s="63" t="e">
        <f t="shared" si="142"/>
        <v>#DIV/0!</v>
      </c>
      <c r="CK324" s="62">
        <v>0</v>
      </c>
      <c r="CL324" s="62">
        <v>0</v>
      </c>
      <c r="CM324" s="62">
        <v>0</v>
      </c>
      <c r="CN324" s="62">
        <v>0</v>
      </c>
      <c r="CO324" s="62">
        <v>0</v>
      </c>
      <c r="CP324" s="63" t="e">
        <f t="shared" si="143"/>
        <v>#DIV/0!</v>
      </c>
      <c r="CQ324" s="62">
        <v>0</v>
      </c>
      <c r="CR324" s="62">
        <v>0</v>
      </c>
      <c r="CS324" s="62">
        <v>0</v>
      </c>
      <c r="CT324" s="62">
        <v>0</v>
      </c>
      <c r="CU324" s="62">
        <v>0</v>
      </c>
      <c r="CV324" s="63" t="e">
        <f t="shared" si="144"/>
        <v>#DIV/0!</v>
      </c>
      <c r="CW324" s="62">
        <v>0</v>
      </c>
      <c r="CX324" s="62">
        <v>0</v>
      </c>
      <c r="CY324" s="62">
        <v>0</v>
      </c>
      <c r="CZ324" s="62">
        <v>0</v>
      </c>
      <c r="DA324" s="62">
        <v>0</v>
      </c>
      <c r="DB324" s="63" t="e">
        <f t="shared" si="145"/>
        <v>#DIV/0!</v>
      </c>
      <c r="DC324" s="62">
        <v>0</v>
      </c>
      <c r="DD324" s="62">
        <v>0</v>
      </c>
    </row>
    <row r="325" spans="1:108" ht="26.45" customHeight="1" x14ac:dyDescent="0.2">
      <c r="A325" s="49">
        <v>4000</v>
      </c>
      <c r="B325" s="66" t="s">
        <v>682</v>
      </c>
      <c r="C325" s="85">
        <f t="shared" si="122"/>
        <v>232</v>
      </c>
      <c r="D325" s="67" t="s">
        <v>683</v>
      </c>
      <c r="E325" s="68"/>
      <c r="F325" s="69">
        <v>0</v>
      </c>
      <c r="G325" s="70">
        <v>0</v>
      </c>
      <c r="H325" s="71" t="e">
        <f t="shared" si="123"/>
        <v>#DIV/0!</v>
      </c>
      <c r="I325" s="69">
        <v>0</v>
      </c>
      <c r="J325" s="70">
        <v>0</v>
      </c>
      <c r="K325" s="71" t="e">
        <f t="shared" si="124"/>
        <v>#DIV/0!</v>
      </c>
      <c r="L325" s="69">
        <v>0</v>
      </c>
      <c r="M325" s="70">
        <v>0</v>
      </c>
      <c r="N325" s="71" t="e">
        <f t="shared" si="125"/>
        <v>#DIV/0!</v>
      </c>
      <c r="O325" s="69">
        <v>0</v>
      </c>
      <c r="P325" s="70">
        <v>0</v>
      </c>
      <c r="Q325" s="71" t="e">
        <f t="shared" si="126"/>
        <v>#DIV/0!</v>
      </c>
      <c r="R325" s="69">
        <v>0</v>
      </c>
      <c r="S325" s="70">
        <v>0</v>
      </c>
      <c r="T325" s="71" t="e">
        <f t="shared" si="127"/>
        <v>#DIV/0!</v>
      </c>
      <c r="U325" s="69">
        <v>0</v>
      </c>
      <c r="V325" s="70">
        <v>0</v>
      </c>
      <c r="W325" s="71" t="e">
        <f t="shared" si="128"/>
        <v>#DIV/0!</v>
      </c>
      <c r="X325" s="69">
        <v>0</v>
      </c>
      <c r="Y325" s="70">
        <v>0</v>
      </c>
      <c r="Z325" s="71" t="e">
        <f t="shared" si="129"/>
        <v>#DIV/0!</v>
      </c>
      <c r="AA325" s="69">
        <v>0</v>
      </c>
      <c r="AB325" s="70">
        <v>0</v>
      </c>
      <c r="AC325" s="71" t="e">
        <f t="shared" si="130"/>
        <v>#DIV/0!</v>
      </c>
      <c r="AD325" s="69">
        <v>0</v>
      </c>
      <c r="AE325" s="70">
        <v>0</v>
      </c>
      <c r="AF325" s="71" t="e">
        <f t="shared" si="131"/>
        <v>#DIV/0!</v>
      </c>
      <c r="AG325" s="69">
        <v>0</v>
      </c>
      <c r="AH325" s="70">
        <v>0</v>
      </c>
      <c r="AI325" s="71" t="e">
        <f t="shared" si="132"/>
        <v>#DIV/0!</v>
      </c>
      <c r="AJ325" s="69">
        <v>0</v>
      </c>
      <c r="AK325" s="70">
        <v>0</v>
      </c>
      <c r="AL325" s="71" t="e">
        <f t="shared" si="133"/>
        <v>#DIV/0!</v>
      </c>
      <c r="AM325" s="57">
        <v>0</v>
      </c>
      <c r="AN325" s="58"/>
      <c r="AO325" s="64">
        <f t="shared" si="134"/>
        <v>0</v>
      </c>
      <c r="AP325" s="65">
        <f t="shared" si="134"/>
        <v>0</v>
      </c>
      <c r="AR325" s="62">
        <v>0</v>
      </c>
      <c r="AS325" s="62">
        <v>0</v>
      </c>
      <c r="AT325" s="63" t="e">
        <f t="shared" si="135"/>
        <v>#DIV/0!</v>
      </c>
      <c r="AU325" s="62">
        <v>0</v>
      </c>
      <c r="AV325" s="62">
        <v>0</v>
      </c>
      <c r="AW325" s="62">
        <v>0</v>
      </c>
      <c r="AX325" s="62">
        <v>0</v>
      </c>
      <c r="AY325" s="62">
        <v>0</v>
      </c>
      <c r="AZ325" s="63" t="e">
        <f t="shared" si="136"/>
        <v>#DIV/0!</v>
      </c>
      <c r="BA325" s="62">
        <v>0</v>
      </c>
      <c r="BB325" s="62">
        <v>0</v>
      </c>
      <c r="BC325" s="62">
        <v>0</v>
      </c>
      <c r="BD325" s="62">
        <v>0</v>
      </c>
      <c r="BE325" s="62">
        <v>0</v>
      </c>
      <c r="BF325" s="63" t="e">
        <f t="shared" si="137"/>
        <v>#DIV/0!</v>
      </c>
      <c r="BG325" s="62">
        <v>0</v>
      </c>
      <c r="BH325" s="62">
        <v>0</v>
      </c>
      <c r="BI325" s="62">
        <v>0</v>
      </c>
      <c r="BJ325" s="62">
        <v>0</v>
      </c>
      <c r="BK325" s="62">
        <v>0</v>
      </c>
      <c r="BL325" s="63" t="e">
        <f t="shared" si="138"/>
        <v>#DIV/0!</v>
      </c>
      <c r="BM325" s="62">
        <v>0</v>
      </c>
      <c r="BN325" s="62">
        <v>0</v>
      </c>
      <c r="BO325" s="62">
        <v>0</v>
      </c>
      <c r="BP325" s="62">
        <v>0</v>
      </c>
      <c r="BQ325" s="62">
        <v>0</v>
      </c>
      <c r="BR325" s="63" t="e">
        <f t="shared" si="139"/>
        <v>#DIV/0!</v>
      </c>
      <c r="BS325" s="62">
        <v>0</v>
      </c>
      <c r="BT325" s="62">
        <v>0</v>
      </c>
      <c r="BU325" s="62">
        <v>0</v>
      </c>
      <c r="BV325" s="62">
        <v>0</v>
      </c>
      <c r="BW325" s="62">
        <v>0</v>
      </c>
      <c r="BX325" s="63" t="e">
        <f t="shared" si="140"/>
        <v>#DIV/0!</v>
      </c>
      <c r="BY325" s="62">
        <v>0</v>
      </c>
      <c r="BZ325" s="62">
        <v>0</v>
      </c>
      <c r="CA325" s="62">
        <v>0</v>
      </c>
      <c r="CB325" s="62">
        <v>0</v>
      </c>
      <c r="CC325" s="62">
        <v>0</v>
      </c>
      <c r="CD325" s="63" t="e">
        <f t="shared" si="141"/>
        <v>#DIV/0!</v>
      </c>
      <c r="CE325" s="62">
        <v>0</v>
      </c>
      <c r="CF325" s="62">
        <v>0</v>
      </c>
      <c r="CG325" s="62">
        <v>0</v>
      </c>
      <c r="CH325" s="62">
        <v>0</v>
      </c>
      <c r="CI325" s="62">
        <v>0</v>
      </c>
      <c r="CJ325" s="63" t="e">
        <f t="shared" si="142"/>
        <v>#DIV/0!</v>
      </c>
      <c r="CK325" s="62">
        <v>0</v>
      </c>
      <c r="CL325" s="62">
        <v>0</v>
      </c>
      <c r="CM325" s="62">
        <v>0</v>
      </c>
      <c r="CN325" s="62">
        <v>0</v>
      </c>
      <c r="CO325" s="62">
        <v>0</v>
      </c>
      <c r="CP325" s="63" t="e">
        <f t="shared" si="143"/>
        <v>#DIV/0!</v>
      </c>
      <c r="CQ325" s="62">
        <v>0</v>
      </c>
      <c r="CR325" s="62">
        <v>0</v>
      </c>
      <c r="CS325" s="62">
        <v>0</v>
      </c>
      <c r="CT325" s="62">
        <v>0</v>
      </c>
      <c r="CU325" s="62">
        <v>0</v>
      </c>
      <c r="CV325" s="63" t="e">
        <f t="shared" si="144"/>
        <v>#DIV/0!</v>
      </c>
      <c r="CW325" s="62">
        <v>0</v>
      </c>
      <c r="CX325" s="62">
        <v>0</v>
      </c>
      <c r="CY325" s="62">
        <v>0</v>
      </c>
      <c r="CZ325" s="62">
        <v>0</v>
      </c>
      <c r="DA325" s="62">
        <v>0</v>
      </c>
      <c r="DB325" s="63" t="e">
        <f t="shared" si="145"/>
        <v>#DIV/0!</v>
      </c>
      <c r="DC325" s="62">
        <v>0</v>
      </c>
      <c r="DD325" s="62">
        <v>0</v>
      </c>
    </row>
    <row r="326" spans="1:108" ht="26.45" customHeight="1" x14ac:dyDescent="0.2">
      <c r="A326" s="49">
        <v>275</v>
      </c>
      <c r="B326" s="66" t="s">
        <v>684</v>
      </c>
      <c r="C326" s="85">
        <f t="shared" si="122"/>
        <v>233</v>
      </c>
      <c r="D326" s="67" t="s">
        <v>685</v>
      </c>
      <c r="E326" s="68"/>
      <c r="F326" s="69">
        <v>0</v>
      </c>
      <c r="G326" s="70">
        <v>0</v>
      </c>
      <c r="H326" s="71" t="e">
        <f t="shared" si="123"/>
        <v>#DIV/0!</v>
      </c>
      <c r="I326" s="69">
        <v>0</v>
      </c>
      <c r="J326" s="70">
        <v>0</v>
      </c>
      <c r="K326" s="71" t="e">
        <f t="shared" si="124"/>
        <v>#DIV/0!</v>
      </c>
      <c r="L326" s="69">
        <v>0</v>
      </c>
      <c r="M326" s="70">
        <v>0</v>
      </c>
      <c r="N326" s="71" t="e">
        <f t="shared" si="125"/>
        <v>#DIV/0!</v>
      </c>
      <c r="O326" s="69">
        <v>0</v>
      </c>
      <c r="P326" s="70">
        <v>0</v>
      </c>
      <c r="Q326" s="71" t="e">
        <f t="shared" si="126"/>
        <v>#DIV/0!</v>
      </c>
      <c r="R326" s="69">
        <v>0</v>
      </c>
      <c r="S326" s="70">
        <v>0</v>
      </c>
      <c r="T326" s="71" t="e">
        <f t="shared" si="127"/>
        <v>#DIV/0!</v>
      </c>
      <c r="U326" s="69">
        <v>0</v>
      </c>
      <c r="V326" s="70">
        <v>0</v>
      </c>
      <c r="W326" s="71" t="e">
        <f t="shared" si="128"/>
        <v>#DIV/0!</v>
      </c>
      <c r="X326" s="69">
        <v>0</v>
      </c>
      <c r="Y326" s="70">
        <v>0</v>
      </c>
      <c r="Z326" s="71" t="e">
        <f t="shared" si="129"/>
        <v>#DIV/0!</v>
      </c>
      <c r="AA326" s="69">
        <v>0</v>
      </c>
      <c r="AB326" s="70">
        <v>0</v>
      </c>
      <c r="AC326" s="71" t="e">
        <f t="shared" si="130"/>
        <v>#DIV/0!</v>
      </c>
      <c r="AD326" s="69">
        <v>0</v>
      </c>
      <c r="AE326" s="70">
        <v>0</v>
      </c>
      <c r="AF326" s="71" t="e">
        <f t="shared" si="131"/>
        <v>#DIV/0!</v>
      </c>
      <c r="AG326" s="69">
        <v>0</v>
      </c>
      <c r="AH326" s="70">
        <v>0</v>
      </c>
      <c r="AI326" s="71" t="e">
        <f t="shared" si="132"/>
        <v>#DIV/0!</v>
      </c>
      <c r="AJ326" s="69">
        <v>0</v>
      </c>
      <c r="AK326" s="70">
        <v>0</v>
      </c>
      <c r="AL326" s="71" t="e">
        <f t="shared" si="133"/>
        <v>#DIV/0!</v>
      </c>
      <c r="AM326" s="57">
        <v>0</v>
      </c>
      <c r="AN326" s="58"/>
      <c r="AO326" s="64">
        <f t="shared" si="134"/>
        <v>0</v>
      </c>
      <c r="AP326" s="65">
        <f t="shared" si="134"/>
        <v>0</v>
      </c>
      <c r="AR326" s="62">
        <v>0</v>
      </c>
      <c r="AS326" s="62">
        <v>0</v>
      </c>
      <c r="AT326" s="63" t="e">
        <f t="shared" si="135"/>
        <v>#DIV/0!</v>
      </c>
      <c r="AU326" s="62">
        <v>0</v>
      </c>
      <c r="AV326" s="62">
        <v>0</v>
      </c>
      <c r="AW326" s="62">
        <v>0</v>
      </c>
      <c r="AX326" s="62">
        <v>0</v>
      </c>
      <c r="AY326" s="62">
        <v>0</v>
      </c>
      <c r="AZ326" s="63" t="e">
        <f t="shared" si="136"/>
        <v>#DIV/0!</v>
      </c>
      <c r="BA326" s="62">
        <v>0</v>
      </c>
      <c r="BB326" s="62">
        <v>0</v>
      </c>
      <c r="BC326" s="62">
        <v>0</v>
      </c>
      <c r="BD326" s="62">
        <v>0</v>
      </c>
      <c r="BE326" s="62">
        <v>0</v>
      </c>
      <c r="BF326" s="63" t="e">
        <f t="shared" si="137"/>
        <v>#DIV/0!</v>
      </c>
      <c r="BG326" s="62">
        <v>0</v>
      </c>
      <c r="BH326" s="62">
        <v>0</v>
      </c>
      <c r="BI326" s="62">
        <v>0</v>
      </c>
      <c r="BJ326" s="62">
        <v>0</v>
      </c>
      <c r="BK326" s="62">
        <v>0</v>
      </c>
      <c r="BL326" s="63" t="e">
        <f t="shared" si="138"/>
        <v>#DIV/0!</v>
      </c>
      <c r="BM326" s="62">
        <v>0</v>
      </c>
      <c r="BN326" s="62">
        <v>0</v>
      </c>
      <c r="BO326" s="62">
        <v>0</v>
      </c>
      <c r="BP326" s="62">
        <v>0</v>
      </c>
      <c r="BQ326" s="62">
        <v>0</v>
      </c>
      <c r="BR326" s="63" t="e">
        <f t="shared" si="139"/>
        <v>#DIV/0!</v>
      </c>
      <c r="BS326" s="62">
        <v>0</v>
      </c>
      <c r="BT326" s="62">
        <v>0</v>
      </c>
      <c r="BU326" s="62">
        <v>0</v>
      </c>
      <c r="BV326" s="62">
        <v>0</v>
      </c>
      <c r="BW326" s="62">
        <v>0</v>
      </c>
      <c r="BX326" s="63" t="e">
        <f t="shared" si="140"/>
        <v>#DIV/0!</v>
      </c>
      <c r="BY326" s="62">
        <v>0</v>
      </c>
      <c r="BZ326" s="62">
        <v>0</v>
      </c>
      <c r="CA326" s="62">
        <v>0</v>
      </c>
      <c r="CB326" s="62">
        <v>0</v>
      </c>
      <c r="CC326" s="62">
        <v>0</v>
      </c>
      <c r="CD326" s="63" t="e">
        <f t="shared" si="141"/>
        <v>#DIV/0!</v>
      </c>
      <c r="CE326" s="62">
        <v>0</v>
      </c>
      <c r="CF326" s="62">
        <v>0</v>
      </c>
      <c r="CG326" s="62">
        <v>0</v>
      </c>
      <c r="CH326" s="62">
        <v>0</v>
      </c>
      <c r="CI326" s="62">
        <v>0</v>
      </c>
      <c r="CJ326" s="63" t="e">
        <f t="shared" si="142"/>
        <v>#DIV/0!</v>
      </c>
      <c r="CK326" s="62">
        <v>0</v>
      </c>
      <c r="CL326" s="62">
        <v>0</v>
      </c>
      <c r="CM326" s="62">
        <v>0</v>
      </c>
      <c r="CN326" s="62">
        <v>0</v>
      </c>
      <c r="CO326" s="62">
        <v>0</v>
      </c>
      <c r="CP326" s="63" t="e">
        <f t="shared" si="143"/>
        <v>#DIV/0!</v>
      </c>
      <c r="CQ326" s="62">
        <v>0</v>
      </c>
      <c r="CR326" s="62">
        <v>0</v>
      </c>
      <c r="CS326" s="62">
        <v>0</v>
      </c>
      <c r="CT326" s="62">
        <v>0</v>
      </c>
      <c r="CU326" s="62">
        <v>0</v>
      </c>
      <c r="CV326" s="63" t="e">
        <f t="shared" si="144"/>
        <v>#DIV/0!</v>
      </c>
      <c r="CW326" s="62">
        <v>0</v>
      </c>
      <c r="CX326" s="62">
        <v>0</v>
      </c>
      <c r="CY326" s="62">
        <v>0</v>
      </c>
      <c r="CZ326" s="62">
        <v>0</v>
      </c>
      <c r="DA326" s="62">
        <v>0</v>
      </c>
      <c r="DB326" s="63" t="e">
        <f t="shared" si="145"/>
        <v>#DIV/0!</v>
      </c>
      <c r="DC326" s="62">
        <v>0</v>
      </c>
      <c r="DD326" s="62">
        <v>0</v>
      </c>
    </row>
    <row r="327" spans="1:108" ht="26.45" customHeight="1" x14ac:dyDescent="0.2">
      <c r="A327" s="49">
        <v>5.5</v>
      </c>
      <c r="B327" s="66" t="s">
        <v>686</v>
      </c>
      <c r="C327" s="85">
        <f t="shared" si="122"/>
        <v>234</v>
      </c>
      <c r="D327" s="67" t="s">
        <v>687</v>
      </c>
      <c r="E327" s="68" t="s">
        <v>24</v>
      </c>
      <c r="F327" s="69">
        <v>-100</v>
      </c>
      <c r="G327" s="70">
        <v>0</v>
      </c>
      <c r="H327" s="71" t="e">
        <f t="shared" si="123"/>
        <v>#DIV/0!</v>
      </c>
      <c r="I327" s="69">
        <v>-50</v>
      </c>
      <c r="J327" s="70">
        <v>0</v>
      </c>
      <c r="K327" s="71" t="e">
        <f t="shared" si="124"/>
        <v>#DIV/0!</v>
      </c>
      <c r="L327" s="69">
        <v>-60.5</v>
      </c>
      <c r="M327" s="70">
        <v>0</v>
      </c>
      <c r="N327" s="71" t="e">
        <f t="shared" si="125"/>
        <v>#DIV/0!</v>
      </c>
      <c r="O327" s="69">
        <v>-58.5</v>
      </c>
      <c r="P327" s="70">
        <v>0</v>
      </c>
      <c r="Q327" s="71" t="e">
        <f t="shared" si="126"/>
        <v>#DIV/0!</v>
      </c>
      <c r="R327" s="69">
        <v>-51.5</v>
      </c>
      <c r="S327" s="70">
        <v>0</v>
      </c>
      <c r="T327" s="71" t="e">
        <f t="shared" si="127"/>
        <v>#DIV/0!</v>
      </c>
      <c r="U327" s="69">
        <v>-56.5</v>
      </c>
      <c r="V327" s="70">
        <v>0</v>
      </c>
      <c r="W327" s="71" t="e">
        <f t="shared" si="128"/>
        <v>#DIV/0!</v>
      </c>
      <c r="X327" s="69">
        <v>-47</v>
      </c>
      <c r="Y327" s="70">
        <v>0</v>
      </c>
      <c r="Z327" s="71" t="e">
        <f t="shared" si="129"/>
        <v>#DIV/0!</v>
      </c>
      <c r="AA327" s="69">
        <v>-71.5</v>
      </c>
      <c r="AB327" s="70">
        <v>0</v>
      </c>
      <c r="AC327" s="71" t="e">
        <f t="shared" si="130"/>
        <v>#DIV/0!</v>
      </c>
      <c r="AD327" s="69">
        <v>-58</v>
      </c>
      <c r="AE327" s="70">
        <v>0</v>
      </c>
      <c r="AF327" s="71" t="e">
        <f t="shared" si="131"/>
        <v>#DIV/0!</v>
      </c>
      <c r="AG327" s="69">
        <v>0</v>
      </c>
      <c r="AH327" s="70">
        <v>0</v>
      </c>
      <c r="AI327" s="71" t="e">
        <f t="shared" si="132"/>
        <v>#DIV/0!</v>
      </c>
      <c r="AJ327" s="69">
        <v>-553.5</v>
      </c>
      <c r="AK327" s="70">
        <v>0</v>
      </c>
      <c r="AL327" s="71" t="e">
        <f t="shared" si="133"/>
        <v>#DIV/0!</v>
      </c>
      <c r="AM327" s="57">
        <v>0</v>
      </c>
      <c r="AN327" s="58"/>
      <c r="AO327" s="64">
        <f t="shared" si="134"/>
        <v>-553.5</v>
      </c>
      <c r="AP327" s="65">
        <f t="shared" si="134"/>
        <v>0</v>
      </c>
      <c r="AR327" s="62">
        <v>-102.5</v>
      </c>
      <c r="AS327" s="62">
        <v>0</v>
      </c>
      <c r="AT327" s="63" t="e">
        <f t="shared" si="135"/>
        <v>#DIV/0!</v>
      </c>
      <c r="AU327" s="62">
        <v>0</v>
      </c>
      <c r="AV327" s="62">
        <v>0</v>
      </c>
      <c r="AW327" s="62">
        <v>0</v>
      </c>
      <c r="AX327" s="62">
        <v>-168.5</v>
      </c>
      <c r="AY327" s="62">
        <v>0</v>
      </c>
      <c r="AZ327" s="63" t="e">
        <f t="shared" si="136"/>
        <v>#DIV/0!</v>
      </c>
      <c r="BA327" s="62">
        <v>0</v>
      </c>
      <c r="BB327" s="62">
        <v>0</v>
      </c>
      <c r="BC327" s="62">
        <v>0</v>
      </c>
      <c r="BD327" s="62">
        <v>-240</v>
      </c>
      <c r="BE327" s="62">
        <v>0</v>
      </c>
      <c r="BF327" s="63" t="e">
        <f t="shared" si="137"/>
        <v>#DIV/0!</v>
      </c>
      <c r="BG327" s="62">
        <v>0</v>
      </c>
      <c r="BH327" s="62">
        <v>0</v>
      </c>
      <c r="BI327" s="62">
        <v>0</v>
      </c>
      <c r="BJ327" s="62">
        <v>-360</v>
      </c>
      <c r="BK327" s="62">
        <v>0</v>
      </c>
      <c r="BL327" s="63" t="e">
        <f t="shared" si="138"/>
        <v>#DIV/0!</v>
      </c>
      <c r="BM327" s="62">
        <v>0</v>
      </c>
      <c r="BN327" s="62">
        <v>0</v>
      </c>
      <c r="BO327" s="62">
        <v>0</v>
      </c>
      <c r="BP327" s="62">
        <v>-353.5</v>
      </c>
      <c r="BQ327" s="62">
        <v>0</v>
      </c>
      <c r="BR327" s="63" t="e">
        <f t="shared" si="139"/>
        <v>#DIV/0!</v>
      </c>
      <c r="BS327" s="62">
        <v>0</v>
      </c>
      <c r="BT327" s="62">
        <v>0</v>
      </c>
      <c r="BU327" s="62">
        <v>0</v>
      </c>
      <c r="BV327" s="62">
        <v>-316</v>
      </c>
      <c r="BW327" s="62">
        <v>0</v>
      </c>
      <c r="BX327" s="63" t="e">
        <f t="shared" si="140"/>
        <v>#DIV/0!</v>
      </c>
      <c r="BY327" s="62">
        <v>0</v>
      </c>
      <c r="BZ327" s="62">
        <v>0</v>
      </c>
      <c r="CA327" s="62">
        <v>0</v>
      </c>
      <c r="CB327" s="62">
        <v>-482</v>
      </c>
      <c r="CC327" s="62">
        <v>0</v>
      </c>
      <c r="CD327" s="63" t="e">
        <f t="shared" si="141"/>
        <v>#DIV/0!</v>
      </c>
      <c r="CE327" s="62">
        <v>0</v>
      </c>
      <c r="CF327" s="62">
        <v>0</v>
      </c>
      <c r="CG327" s="62">
        <v>0</v>
      </c>
      <c r="CH327" s="62">
        <v>-543.5</v>
      </c>
      <c r="CI327" s="62">
        <v>0</v>
      </c>
      <c r="CJ327" s="63" t="e">
        <f t="shared" si="142"/>
        <v>#DIV/0!</v>
      </c>
      <c r="CK327" s="62">
        <v>0</v>
      </c>
      <c r="CL327" s="62">
        <v>0</v>
      </c>
      <c r="CM327" s="62">
        <v>0</v>
      </c>
      <c r="CN327" s="62">
        <v>-306</v>
      </c>
      <c r="CO327" s="62">
        <v>0</v>
      </c>
      <c r="CP327" s="63" t="e">
        <f t="shared" si="143"/>
        <v>#DIV/0!</v>
      </c>
      <c r="CQ327" s="62">
        <v>0</v>
      </c>
      <c r="CR327" s="62">
        <v>0</v>
      </c>
      <c r="CS327" s="62">
        <v>0</v>
      </c>
      <c r="CT327" s="62">
        <v>-517.5</v>
      </c>
      <c r="CU327" s="62">
        <v>0</v>
      </c>
      <c r="CV327" s="63" t="e">
        <f t="shared" si="144"/>
        <v>#DIV/0!</v>
      </c>
      <c r="CW327" s="62">
        <v>0</v>
      </c>
      <c r="CX327" s="62">
        <v>0</v>
      </c>
      <c r="CY327" s="62">
        <v>0</v>
      </c>
      <c r="CZ327" s="62">
        <v>-553.5</v>
      </c>
      <c r="DA327" s="62">
        <v>0</v>
      </c>
      <c r="DB327" s="63" t="e">
        <f t="shared" si="145"/>
        <v>#DIV/0!</v>
      </c>
      <c r="DC327" s="62">
        <v>0</v>
      </c>
      <c r="DD327" s="62">
        <v>0</v>
      </c>
    </row>
    <row r="328" spans="1:108" ht="26.45" customHeight="1" x14ac:dyDescent="0.2">
      <c r="A328" s="49">
        <v>0.11459999999999999</v>
      </c>
      <c r="B328" s="66" t="s">
        <v>688</v>
      </c>
      <c r="C328" s="85">
        <f t="shared" si="122"/>
        <v>235</v>
      </c>
      <c r="D328" s="67" t="s">
        <v>689</v>
      </c>
      <c r="E328" s="68"/>
      <c r="F328" s="69">
        <v>0</v>
      </c>
      <c r="G328" s="70">
        <v>0</v>
      </c>
      <c r="H328" s="71" t="e">
        <f t="shared" si="123"/>
        <v>#DIV/0!</v>
      </c>
      <c r="I328" s="69">
        <v>0</v>
      </c>
      <c r="J328" s="70">
        <v>0</v>
      </c>
      <c r="K328" s="71" t="e">
        <f t="shared" si="124"/>
        <v>#DIV/0!</v>
      </c>
      <c r="L328" s="69">
        <v>0</v>
      </c>
      <c r="M328" s="70">
        <v>0</v>
      </c>
      <c r="N328" s="71" t="e">
        <f t="shared" si="125"/>
        <v>#DIV/0!</v>
      </c>
      <c r="O328" s="69">
        <v>0</v>
      </c>
      <c r="P328" s="70">
        <v>0</v>
      </c>
      <c r="Q328" s="71" t="e">
        <f t="shared" si="126"/>
        <v>#DIV/0!</v>
      </c>
      <c r="R328" s="69">
        <v>0</v>
      </c>
      <c r="S328" s="70">
        <v>0</v>
      </c>
      <c r="T328" s="71" t="e">
        <f t="shared" si="127"/>
        <v>#DIV/0!</v>
      </c>
      <c r="U328" s="69">
        <v>0</v>
      </c>
      <c r="V328" s="70">
        <v>0</v>
      </c>
      <c r="W328" s="71" t="e">
        <f t="shared" si="128"/>
        <v>#DIV/0!</v>
      </c>
      <c r="X328" s="69">
        <v>0</v>
      </c>
      <c r="Y328" s="70">
        <v>0</v>
      </c>
      <c r="Z328" s="71" t="e">
        <f t="shared" si="129"/>
        <v>#DIV/0!</v>
      </c>
      <c r="AA328" s="69">
        <v>0</v>
      </c>
      <c r="AB328" s="70">
        <v>0</v>
      </c>
      <c r="AC328" s="71" t="e">
        <f t="shared" si="130"/>
        <v>#DIV/0!</v>
      </c>
      <c r="AD328" s="69">
        <v>0</v>
      </c>
      <c r="AE328" s="70">
        <v>0</v>
      </c>
      <c r="AF328" s="71" t="e">
        <f t="shared" si="131"/>
        <v>#DIV/0!</v>
      </c>
      <c r="AG328" s="69">
        <v>0</v>
      </c>
      <c r="AH328" s="70">
        <v>0</v>
      </c>
      <c r="AI328" s="71" t="e">
        <f t="shared" si="132"/>
        <v>#DIV/0!</v>
      </c>
      <c r="AJ328" s="69">
        <v>0</v>
      </c>
      <c r="AK328" s="70">
        <v>0</v>
      </c>
      <c r="AL328" s="71" t="e">
        <f t="shared" si="133"/>
        <v>#DIV/0!</v>
      </c>
      <c r="AM328" s="57">
        <v>0</v>
      </c>
      <c r="AN328" s="58"/>
      <c r="AO328" s="64">
        <f t="shared" si="134"/>
        <v>0</v>
      </c>
      <c r="AP328" s="65">
        <f t="shared" si="134"/>
        <v>0</v>
      </c>
      <c r="AR328" s="62">
        <v>0</v>
      </c>
      <c r="AS328" s="62">
        <v>0</v>
      </c>
      <c r="AT328" s="63" t="e">
        <f t="shared" si="135"/>
        <v>#DIV/0!</v>
      </c>
      <c r="AU328" s="62">
        <v>0</v>
      </c>
      <c r="AV328" s="62">
        <v>0</v>
      </c>
      <c r="AW328" s="62">
        <v>0</v>
      </c>
      <c r="AX328" s="62">
        <v>0</v>
      </c>
      <c r="AY328" s="62">
        <v>0</v>
      </c>
      <c r="AZ328" s="63" t="e">
        <f t="shared" si="136"/>
        <v>#DIV/0!</v>
      </c>
      <c r="BA328" s="62">
        <v>0</v>
      </c>
      <c r="BB328" s="62">
        <v>0</v>
      </c>
      <c r="BC328" s="62">
        <v>0</v>
      </c>
      <c r="BD328" s="62">
        <v>0</v>
      </c>
      <c r="BE328" s="62">
        <v>0</v>
      </c>
      <c r="BF328" s="63" t="e">
        <f t="shared" si="137"/>
        <v>#DIV/0!</v>
      </c>
      <c r="BG328" s="62">
        <v>0</v>
      </c>
      <c r="BH328" s="62">
        <v>0</v>
      </c>
      <c r="BI328" s="62">
        <v>0</v>
      </c>
      <c r="BJ328" s="62">
        <v>0</v>
      </c>
      <c r="BK328" s="62">
        <v>0</v>
      </c>
      <c r="BL328" s="63" t="e">
        <f t="shared" si="138"/>
        <v>#DIV/0!</v>
      </c>
      <c r="BM328" s="62">
        <v>0</v>
      </c>
      <c r="BN328" s="62">
        <v>0</v>
      </c>
      <c r="BO328" s="62">
        <v>0</v>
      </c>
      <c r="BP328" s="62">
        <v>0</v>
      </c>
      <c r="BQ328" s="62">
        <v>0</v>
      </c>
      <c r="BR328" s="63" t="e">
        <f t="shared" si="139"/>
        <v>#DIV/0!</v>
      </c>
      <c r="BS328" s="62">
        <v>0</v>
      </c>
      <c r="BT328" s="62">
        <v>0</v>
      </c>
      <c r="BU328" s="62">
        <v>0</v>
      </c>
      <c r="BV328" s="62">
        <v>0</v>
      </c>
      <c r="BW328" s="62">
        <v>0</v>
      </c>
      <c r="BX328" s="63" t="e">
        <f t="shared" si="140"/>
        <v>#DIV/0!</v>
      </c>
      <c r="BY328" s="62">
        <v>0</v>
      </c>
      <c r="BZ328" s="62">
        <v>0</v>
      </c>
      <c r="CA328" s="62">
        <v>0</v>
      </c>
      <c r="CB328" s="62">
        <v>0</v>
      </c>
      <c r="CC328" s="62">
        <v>0</v>
      </c>
      <c r="CD328" s="63" t="e">
        <f t="shared" si="141"/>
        <v>#DIV/0!</v>
      </c>
      <c r="CE328" s="62">
        <v>0</v>
      </c>
      <c r="CF328" s="62">
        <v>0</v>
      </c>
      <c r="CG328" s="62">
        <v>0</v>
      </c>
      <c r="CH328" s="62">
        <v>0</v>
      </c>
      <c r="CI328" s="62">
        <v>0</v>
      </c>
      <c r="CJ328" s="63" t="e">
        <f t="shared" si="142"/>
        <v>#DIV/0!</v>
      </c>
      <c r="CK328" s="62">
        <v>0</v>
      </c>
      <c r="CL328" s="62">
        <v>0</v>
      </c>
      <c r="CM328" s="62">
        <v>0</v>
      </c>
      <c r="CN328" s="62">
        <v>0</v>
      </c>
      <c r="CO328" s="62">
        <v>0</v>
      </c>
      <c r="CP328" s="63" t="e">
        <f t="shared" si="143"/>
        <v>#DIV/0!</v>
      </c>
      <c r="CQ328" s="62">
        <v>0</v>
      </c>
      <c r="CR328" s="62">
        <v>0</v>
      </c>
      <c r="CS328" s="62">
        <v>0</v>
      </c>
      <c r="CT328" s="62">
        <v>0</v>
      </c>
      <c r="CU328" s="62">
        <v>0</v>
      </c>
      <c r="CV328" s="63" t="e">
        <f t="shared" si="144"/>
        <v>#DIV/0!</v>
      </c>
      <c r="CW328" s="62">
        <v>0</v>
      </c>
      <c r="CX328" s="62">
        <v>0</v>
      </c>
      <c r="CY328" s="62">
        <v>0</v>
      </c>
      <c r="CZ328" s="62">
        <v>0</v>
      </c>
      <c r="DA328" s="62">
        <v>0</v>
      </c>
      <c r="DB328" s="63" t="e">
        <f t="shared" si="145"/>
        <v>#DIV/0!</v>
      </c>
      <c r="DC328" s="62">
        <v>0</v>
      </c>
      <c r="DD328" s="62">
        <v>0</v>
      </c>
    </row>
    <row r="329" spans="1:108" ht="26.45" customHeight="1" x14ac:dyDescent="0.2">
      <c r="A329" s="49">
        <v>32</v>
      </c>
      <c r="B329" s="66" t="s">
        <v>690</v>
      </c>
      <c r="C329" s="85">
        <f t="shared" si="122"/>
        <v>236</v>
      </c>
      <c r="D329" s="67" t="s">
        <v>691</v>
      </c>
      <c r="E329" s="68"/>
      <c r="F329" s="69">
        <v>0</v>
      </c>
      <c r="G329" s="70">
        <v>0</v>
      </c>
      <c r="H329" s="71" t="e">
        <f t="shared" si="123"/>
        <v>#DIV/0!</v>
      </c>
      <c r="I329" s="69">
        <v>0</v>
      </c>
      <c r="J329" s="70">
        <v>0</v>
      </c>
      <c r="K329" s="71" t="e">
        <f t="shared" si="124"/>
        <v>#DIV/0!</v>
      </c>
      <c r="L329" s="69">
        <v>0</v>
      </c>
      <c r="M329" s="70">
        <v>0</v>
      </c>
      <c r="N329" s="71" t="e">
        <f t="shared" si="125"/>
        <v>#DIV/0!</v>
      </c>
      <c r="O329" s="69">
        <v>0</v>
      </c>
      <c r="P329" s="70">
        <v>0</v>
      </c>
      <c r="Q329" s="71" t="e">
        <f t="shared" si="126"/>
        <v>#DIV/0!</v>
      </c>
      <c r="R329" s="69">
        <v>0</v>
      </c>
      <c r="S329" s="70">
        <v>0</v>
      </c>
      <c r="T329" s="71" t="e">
        <f t="shared" si="127"/>
        <v>#DIV/0!</v>
      </c>
      <c r="U329" s="69">
        <v>0</v>
      </c>
      <c r="V329" s="70">
        <v>0</v>
      </c>
      <c r="W329" s="71" t="e">
        <f t="shared" si="128"/>
        <v>#DIV/0!</v>
      </c>
      <c r="X329" s="69">
        <v>0</v>
      </c>
      <c r="Y329" s="70">
        <v>0</v>
      </c>
      <c r="Z329" s="71" t="e">
        <f t="shared" si="129"/>
        <v>#DIV/0!</v>
      </c>
      <c r="AA329" s="69">
        <v>0</v>
      </c>
      <c r="AB329" s="70">
        <v>0</v>
      </c>
      <c r="AC329" s="71" t="e">
        <f t="shared" si="130"/>
        <v>#DIV/0!</v>
      </c>
      <c r="AD329" s="69">
        <v>0</v>
      </c>
      <c r="AE329" s="70">
        <v>0</v>
      </c>
      <c r="AF329" s="71" t="e">
        <f t="shared" si="131"/>
        <v>#DIV/0!</v>
      </c>
      <c r="AG329" s="69">
        <v>0</v>
      </c>
      <c r="AH329" s="70">
        <v>0</v>
      </c>
      <c r="AI329" s="71" t="e">
        <f t="shared" si="132"/>
        <v>#DIV/0!</v>
      </c>
      <c r="AJ329" s="69">
        <v>0</v>
      </c>
      <c r="AK329" s="70">
        <v>0</v>
      </c>
      <c r="AL329" s="71" t="e">
        <f t="shared" si="133"/>
        <v>#DIV/0!</v>
      </c>
      <c r="AM329" s="57">
        <v>0</v>
      </c>
      <c r="AN329" s="58"/>
      <c r="AO329" s="64">
        <f t="shared" si="134"/>
        <v>0</v>
      </c>
      <c r="AP329" s="65">
        <f t="shared" si="134"/>
        <v>0</v>
      </c>
      <c r="AR329" s="62">
        <v>0</v>
      </c>
      <c r="AS329" s="62">
        <v>0</v>
      </c>
      <c r="AT329" s="63" t="e">
        <f t="shared" si="135"/>
        <v>#DIV/0!</v>
      </c>
      <c r="AU329" s="62">
        <v>0</v>
      </c>
      <c r="AV329" s="62">
        <v>0</v>
      </c>
      <c r="AW329" s="62">
        <v>0</v>
      </c>
      <c r="AX329" s="62">
        <v>0</v>
      </c>
      <c r="AY329" s="62">
        <v>0</v>
      </c>
      <c r="AZ329" s="63" t="e">
        <f t="shared" si="136"/>
        <v>#DIV/0!</v>
      </c>
      <c r="BA329" s="62">
        <v>0</v>
      </c>
      <c r="BB329" s="62">
        <v>0</v>
      </c>
      <c r="BC329" s="62">
        <v>0</v>
      </c>
      <c r="BD329" s="62">
        <v>0</v>
      </c>
      <c r="BE329" s="62">
        <v>0</v>
      </c>
      <c r="BF329" s="63" t="e">
        <f t="shared" si="137"/>
        <v>#DIV/0!</v>
      </c>
      <c r="BG329" s="62">
        <v>0</v>
      </c>
      <c r="BH329" s="62">
        <v>0</v>
      </c>
      <c r="BI329" s="62">
        <v>0</v>
      </c>
      <c r="BJ329" s="62">
        <v>0</v>
      </c>
      <c r="BK329" s="62">
        <v>0</v>
      </c>
      <c r="BL329" s="63" t="e">
        <f t="shared" si="138"/>
        <v>#DIV/0!</v>
      </c>
      <c r="BM329" s="62">
        <v>0</v>
      </c>
      <c r="BN329" s="62">
        <v>0</v>
      </c>
      <c r="BO329" s="62">
        <v>0</v>
      </c>
      <c r="BP329" s="62">
        <v>0</v>
      </c>
      <c r="BQ329" s="62">
        <v>0</v>
      </c>
      <c r="BR329" s="63" t="e">
        <f t="shared" si="139"/>
        <v>#DIV/0!</v>
      </c>
      <c r="BS329" s="62">
        <v>0</v>
      </c>
      <c r="BT329" s="62">
        <v>0</v>
      </c>
      <c r="BU329" s="62">
        <v>0</v>
      </c>
      <c r="BV329" s="62">
        <v>0</v>
      </c>
      <c r="BW329" s="62">
        <v>0</v>
      </c>
      <c r="BX329" s="63" t="e">
        <f t="shared" si="140"/>
        <v>#DIV/0!</v>
      </c>
      <c r="BY329" s="62">
        <v>0</v>
      </c>
      <c r="BZ329" s="62">
        <v>0</v>
      </c>
      <c r="CA329" s="62">
        <v>0</v>
      </c>
      <c r="CB329" s="62">
        <v>0</v>
      </c>
      <c r="CC329" s="62">
        <v>0</v>
      </c>
      <c r="CD329" s="63" t="e">
        <f t="shared" si="141"/>
        <v>#DIV/0!</v>
      </c>
      <c r="CE329" s="62">
        <v>0</v>
      </c>
      <c r="CF329" s="62">
        <v>0</v>
      </c>
      <c r="CG329" s="62">
        <v>0</v>
      </c>
      <c r="CH329" s="62">
        <v>0</v>
      </c>
      <c r="CI329" s="62">
        <v>0</v>
      </c>
      <c r="CJ329" s="63" t="e">
        <f t="shared" si="142"/>
        <v>#DIV/0!</v>
      </c>
      <c r="CK329" s="62">
        <v>0</v>
      </c>
      <c r="CL329" s="62">
        <v>0</v>
      </c>
      <c r="CM329" s="62">
        <v>0</v>
      </c>
      <c r="CN329" s="62">
        <v>0</v>
      </c>
      <c r="CO329" s="62">
        <v>0</v>
      </c>
      <c r="CP329" s="63" t="e">
        <f t="shared" si="143"/>
        <v>#DIV/0!</v>
      </c>
      <c r="CQ329" s="62">
        <v>0</v>
      </c>
      <c r="CR329" s="62">
        <v>0</v>
      </c>
      <c r="CS329" s="62">
        <v>0</v>
      </c>
      <c r="CT329" s="62">
        <v>0</v>
      </c>
      <c r="CU329" s="62">
        <v>0</v>
      </c>
      <c r="CV329" s="63" t="e">
        <f t="shared" si="144"/>
        <v>#DIV/0!</v>
      </c>
      <c r="CW329" s="62">
        <v>0</v>
      </c>
      <c r="CX329" s="62">
        <v>0</v>
      </c>
      <c r="CY329" s="62">
        <v>0</v>
      </c>
      <c r="CZ329" s="62">
        <v>0</v>
      </c>
      <c r="DA329" s="62">
        <v>0</v>
      </c>
      <c r="DB329" s="63" t="e">
        <f t="shared" si="145"/>
        <v>#DIV/0!</v>
      </c>
      <c r="DC329" s="62">
        <v>0</v>
      </c>
      <c r="DD329" s="62">
        <v>0</v>
      </c>
    </row>
    <row r="330" spans="1:108" ht="26.45" customHeight="1" x14ac:dyDescent="0.2">
      <c r="A330" s="49">
        <v>5.28</v>
      </c>
      <c r="B330" s="66" t="s">
        <v>692</v>
      </c>
      <c r="C330" s="85">
        <f t="shared" si="122"/>
        <v>237</v>
      </c>
      <c r="D330" s="67" t="s">
        <v>693</v>
      </c>
      <c r="E330" s="68"/>
      <c r="F330" s="69">
        <v>0</v>
      </c>
      <c r="G330" s="70">
        <v>0</v>
      </c>
      <c r="H330" s="71" t="e">
        <f t="shared" si="123"/>
        <v>#DIV/0!</v>
      </c>
      <c r="I330" s="69">
        <v>0</v>
      </c>
      <c r="J330" s="70">
        <v>0</v>
      </c>
      <c r="K330" s="71" t="e">
        <f t="shared" si="124"/>
        <v>#DIV/0!</v>
      </c>
      <c r="L330" s="69">
        <v>0</v>
      </c>
      <c r="M330" s="70">
        <v>0</v>
      </c>
      <c r="N330" s="71" t="e">
        <f t="shared" si="125"/>
        <v>#DIV/0!</v>
      </c>
      <c r="O330" s="69">
        <v>0</v>
      </c>
      <c r="P330" s="70">
        <v>0</v>
      </c>
      <c r="Q330" s="71" t="e">
        <f t="shared" si="126"/>
        <v>#DIV/0!</v>
      </c>
      <c r="R330" s="69">
        <v>0</v>
      </c>
      <c r="S330" s="70">
        <v>0</v>
      </c>
      <c r="T330" s="71" t="e">
        <f t="shared" si="127"/>
        <v>#DIV/0!</v>
      </c>
      <c r="U330" s="69">
        <v>0</v>
      </c>
      <c r="V330" s="70">
        <v>0</v>
      </c>
      <c r="W330" s="71" t="e">
        <f t="shared" si="128"/>
        <v>#DIV/0!</v>
      </c>
      <c r="X330" s="69">
        <v>0</v>
      </c>
      <c r="Y330" s="70">
        <v>0</v>
      </c>
      <c r="Z330" s="71" t="e">
        <f t="shared" si="129"/>
        <v>#DIV/0!</v>
      </c>
      <c r="AA330" s="69">
        <v>0</v>
      </c>
      <c r="AB330" s="70">
        <v>0</v>
      </c>
      <c r="AC330" s="71" t="e">
        <f t="shared" si="130"/>
        <v>#DIV/0!</v>
      </c>
      <c r="AD330" s="69">
        <v>0</v>
      </c>
      <c r="AE330" s="70">
        <v>0</v>
      </c>
      <c r="AF330" s="71" t="e">
        <f t="shared" si="131"/>
        <v>#DIV/0!</v>
      </c>
      <c r="AG330" s="69">
        <v>0</v>
      </c>
      <c r="AH330" s="70">
        <v>0</v>
      </c>
      <c r="AI330" s="71" t="e">
        <f t="shared" si="132"/>
        <v>#DIV/0!</v>
      </c>
      <c r="AJ330" s="69">
        <v>0</v>
      </c>
      <c r="AK330" s="70">
        <v>0</v>
      </c>
      <c r="AL330" s="71" t="e">
        <f t="shared" si="133"/>
        <v>#DIV/0!</v>
      </c>
      <c r="AM330" s="57">
        <v>0</v>
      </c>
      <c r="AN330" s="58"/>
      <c r="AO330" s="64">
        <f t="shared" si="134"/>
        <v>0</v>
      </c>
      <c r="AP330" s="65">
        <f t="shared" si="134"/>
        <v>0</v>
      </c>
      <c r="AR330" s="62">
        <v>0</v>
      </c>
      <c r="AS330" s="62">
        <v>0</v>
      </c>
      <c r="AT330" s="63" t="e">
        <f t="shared" si="135"/>
        <v>#DIV/0!</v>
      </c>
      <c r="AU330" s="62">
        <v>0</v>
      </c>
      <c r="AV330" s="62">
        <v>0</v>
      </c>
      <c r="AW330" s="62">
        <v>0</v>
      </c>
      <c r="AX330" s="62">
        <v>0</v>
      </c>
      <c r="AY330" s="62">
        <v>0</v>
      </c>
      <c r="AZ330" s="63" t="e">
        <f t="shared" si="136"/>
        <v>#DIV/0!</v>
      </c>
      <c r="BA330" s="62">
        <v>0</v>
      </c>
      <c r="BB330" s="62">
        <v>0</v>
      </c>
      <c r="BC330" s="62">
        <v>0</v>
      </c>
      <c r="BD330" s="62">
        <v>0</v>
      </c>
      <c r="BE330" s="62">
        <v>0</v>
      </c>
      <c r="BF330" s="63" t="e">
        <f t="shared" si="137"/>
        <v>#DIV/0!</v>
      </c>
      <c r="BG330" s="62">
        <v>0</v>
      </c>
      <c r="BH330" s="62">
        <v>0</v>
      </c>
      <c r="BI330" s="62">
        <v>0</v>
      </c>
      <c r="BJ330" s="62">
        <v>0</v>
      </c>
      <c r="BK330" s="62">
        <v>0</v>
      </c>
      <c r="BL330" s="63" t="e">
        <f t="shared" si="138"/>
        <v>#DIV/0!</v>
      </c>
      <c r="BM330" s="62">
        <v>0</v>
      </c>
      <c r="BN330" s="62">
        <v>0</v>
      </c>
      <c r="BO330" s="62">
        <v>0</v>
      </c>
      <c r="BP330" s="62">
        <v>0</v>
      </c>
      <c r="BQ330" s="62">
        <v>0</v>
      </c>
      <c r="BR330" s="63" t="e">
        <f t="shared" si="139"/>
        <v>#DIV/0!</v>
      </c>
      <c r="BS330" s="62">
        <v>0</v>
      </c>
      <c r="BT330" s="62">
        <v>0</v>
      </c>
      <c r="BU330" s="62">
        <v>0</v>
      </c>
      <c r="BV330" s="62">
        <v>0</v>
      </c>
      <c r="BW330" s="62">
        <v>0</v>
      </c>
      <c r="BX330" s="63" t="e">
        <f t="shared" si="140"/>
        <v>#DIV/0!</v>
      </c>
      <c r="BY330" s="62">
        <v>0</v>
      </c>
      <c r="BZ330" s="62">
        <v>0</v>
      </c>
      <c r="CA330" s="62">
        <v>0</v>
      </c>
      <c r="CB330" s="62">
        <v>0</v>
      </c>
      <c r="CC330" s="62">
        <v>0</v>
      </c>
      <c r="CD330" s="63" t="e">
        <f t="shared" si="141"/>
        <v>#DIV/0!</v>
      </c>
      <c r="CE330" s="62">
        <v>0</v>
      </c>
      <c r="CF330" s="62">
        <v>0</v>
      </c>
      <c r="CG330" s="62">
        <v>0</v>
      </c>
      <c r="CH330" s="62">
        <v>0</v>
      </c>
      <c r="CI330" s="62">
        <v>0</v>
      </c>
      <c r="CJ330" s="63" t="e">
        <f t="shared" si="142"/>
        <v>#DIV/0!</v>
      </c>
      <c r="CK330" s="62">
        <v>0</v>
      </c>
      <c r="CL330" s="62">
        <v>0</v>
      </c>
      <c r="CM330" s="62">
        <v>0</v>
      </c>
      <c r="CN330" s="62">
        <v>0</v>
      </c>
      <c r="CO330" s="62">
        <v>0</v>
      </c>
      <c r="CP330" s="63" t="e">
        <f t="shared" si="143"/>
        <v>#DIV/0!</v>
      </c>
      <c r="CQ330" s="62">
        <v>0</v>
      </c>
      <c r="CR330" s="62">
        <v>0</v>
      </c>
      <c r="CS330" s="62">
        <v>0</v>
      </c>
      <c r="CT330" s="62">
        <v>0</v>
      </c>
      <c r="CU330" s="62">
        <v>0</v>
      </c>
      <c r="CV330" s="63" t="e">
        <f t="shared" si="144"/>
        <v>#DIV/0!</v>
      </c>
      <c r="CW330" s="62">
        <v>0</v>
      </c>
      <c r="CX330" s="62">
        <v>0</v>
      </c>
      <c r="CY330" s="62">
        <v>0</v>
      </c>
      <c r="CZ330" s="62">
        <v>0</v>
      </c>
      <c r="DA330" s="62">
        <v>0</v>
      </c>
      <c r="DB330" s="63" t="e">
        <f t="shared" si="145"/>
        <v>#DIV/0!</v>
      </c>
      <c r="DC330" s="62">
        <v>0</v>
      </c>
      <c r="DD330" s="62">
        <v>0</v>
      </c>
    </row>
    <row r="331" spans="1:108" ht="26.45" customHeight="1" x14ac:dyDescent="0.2">
      <c r="A331" s="49">
        <v>1.2</v>
      </c>
      <c r="B331" s="66" t="s">
        <v>694</v>
      </c>
      <c r="C331" s="85">
        <f t="shared" si="122"/>
        <v>238</v>
      </c>
      <c r="D331" s="67" t="s">
        <v>695</v>
      </c>
      <c r="E331" s="68"/>
      <c r="F331" s="69">
        <v>0</v>
      </c>
      <c r="G331" s="70">
        <v>0</v>
      </c>
      <c r="H331" s="71" t="e">
        <f t="shared" si="123"/>
        <v>#DIV/0!</v>
      </c>
      <c r="I331" s="69">
        <v>0</v>
      </c>
      <c r="J331" s="70">
        <v>0</v>
      </c>
      <c r="K331" s="71" t="e">
        <f t="shared" si="124"/>
        <v>#DIV/0!</v>
      </c>
      <c r="L331" s="69">
        <v>0</v>
      </c>
      <c r="M331" s="70">
        <v>0</v>
      </c>
      <c r="N331" s="71" t="e">
        <f t="shared" si="125"/>
        <v>#DIV/0!</v>
      </c>
      <c r="O331" s="69">
        <v>0</v>
      </c>
      <c r="P331" s="70">
        <v>0</v>
      </c>
      <c r="Q331" s="71" t="e">
        <f t="shared" si="126"/>
        <v>#DIV/0!</v>
      </c>
      <c r="R331" s="69">
        <v>0</v>
      </c>
      <c r="S331" s="70">
        <v>0</v>
      </c>
      <c r="T331" s="71" t="e">
        <f t="shared" si="127"/>
        <v>#DIV/0!</v>
      </c>
      <c r="U331" s="69">
        <v>0</v>
      </c>
      <c r="V331" s="70">
        <v>0</v>
      </c>
      <c r="W331" s="71" t="e">
        <f t="shared" si="128"/>
        <v>#DIV/0!</v>
      </c>
      <c r="X331" s="69">
        <v>0</v>
      </c>
      <c r="Y331" s="70">
        <v>0</v>
      </c>
      <c r="Z331" s="71" t="e">
        <f t="shared" si="129"/>
        <v>#DIV/0!</v>
      </c>
      <c r="AA331" s="69">
        <v>0</v>
      </c>
      <c r="AB331" s="70">
        <v>0</v>
      </c>
      <c r="AC331" s="71" t="e">
        <f t="shared" si="130"/>
        <v>#DIV/0!</v>
      </c>
      <c r="AD331" s="69">
        <v>0</v>
      </c>
      <c r="AE331" s="70">
        <v>0</v>
      </c>
      <c r="AF331" s="71" t="e">
        <f t="shared" si="131"/>
        <v>#DIV/0!</v>
      </c>
      <c r="AG331" s="69">
        <v>0</v>
      </c>
      <c r="AH331" s="70">
        <v>0</v>
      </c>
      <c r="AI331" s="71" t="e">
        <f t="shared" si="132"/>
        <v>#DIV/0!</v>
      </c>
      <c r="AJ331" s="69">
        <v>0</v>
      </c>
      <c r="AK331" s="70">
        <v>0</v>
      </c>
      <c r="AL331" s="71" t="e">
        <f t="shared" si="133"/>
        <v>#DIV/0!</v>
      </c>
      <c r="AM331" s="57">
        <v>0</v>
      </c>
      <c r="AN331" s="58"/>
      <c r="AO331" s="64">
        <f t="shared" si="134"/>
        <v>0</v>
      </c>
      <c r="AP331" s="65">
        <f t="shared" si="134"/>
        <v>0</v>
      </c>
      <c r="AR331" s="62">
        <v>0</v>
      </c>
      <c r="AS331" s="62">
        <v>0</v>
      </c>
      <c r="AT331" s="63" t="e">
        <f t="shared" si="135"/>
        <v>#DIV/0!</v>
      </c>
      <c r="AU331" s="62">
        <v>0</v>
      </c>
      <c r="AV331" s="62">
        <v>0</v>
      </c>
      <c r="AW331" s="62">
        <v>0</v>
      </c>
      <c r="AX331" s="62">
        <v>0</v>
      </c>
      <c r="AY331" s="62">
        <v>0</v>
      </c>
      <c r="AZ331" s="63" t="e">
        <f t="shared" si="136"/>
        <v>#DIV/0!</v>
      </c>
      <c r="BA331" s="62">
        <v>0</v>
      </c>
      <c r="BB331" s="62">
        <v>0</v>
      </c>
      <c r="BC331" s="62">
        <v>0</v>
      </c>
      <c r="BD331" s="62">
        <v>0</v>
      </c>
      <c r="BE331" s="62">
        <v>0</v>
      </c>
      <c r="BF331" s="63" t="e">
        <f t="shared" si="137"/>
        <v>#DIV/0!</v>
      </c>
      <c r="BG331" s="62">
        <v>0</v>
      </c>
      <c r="BH331" s="62">
        <v>0</v>
      </c>
      <c r="BI331" s="62">
        <v>0</v>
      </c>
      <c r="BJ331" s="62">
        <v>0</v>
      </c>
      <c r="BK331" s="62">
        <v>0</v>
      </c>
      <c r="BL331" s="63" t="e">
        <f t="shared" si="138"/>
        <v>#DIV/0!</v>
      </c>
      <c r="BM331" s="62">
        <v>0</v>
      </c>
      <c r="BN331" s="62">
        <v>0</v>
      </c>
      <c r="BO331" s="62">
        <v>0</v>
      </c>
      <c r="BP331" s="62">
        <v>0</v>
      </c>
      <c r="BQ331" s="62">
        <v>0</v>
      </c>
      <c r="BR331" s="63" t="e">
        <f t="shared" si="139"/>
        <v>#DIV/0!</v>
      </c>
      <c r="BS331" s="62">
        <v>0</v>
      </c>
      <c r="BT331" s="62">
        <v>0</v>
      </c>
      <c r="BU331" s="62">
        <v>0</v>
      </c>
      <c r="BV331" s="62">
        <v>0</v>
      </c>
      <c r="BW331" s="62">
        <v>0</v>
      </c>
      <c r="BX331" s="63" t="e">
        <f t="shared" si="140"/>
        <v>#DIV/0!</v>
      </c>
      <c r="BY331" s="62">
        <v>0</v>
      </c>
      <c r="BZ331" s="62">
        <v>0</v>
      </c>
      <c r="CA331" s="62">
        <v>0</v>
      </c>
      <c r="CB331" s="62">
        <v>0</v>
      </c>
      <c r="CC331" s="62">
        <v>0</v>
      </c>
      <c r="CD331" s="63" t="e">
        <f t="shared" si="141"/>
        <v>#DIV/0!</v>
      </c>
      <c r="CE331" s="62">
        <v>0</v>
      </c>
      <c r="CF331" s="62">
        <v>0</v>
      </c>
      <c r="CG331" s="62">
        <v>0</v>
      </c>
      <c r="CH331" s="62">
        <v>0</v>
      </c>
      <c r="CI331" s="62">
        <v>0</v>
      </c>
      <c r="CJ331" s="63" t="e">
        <f t="shared" si="142"/>
        <v>#DIV/0!</v>
      </c>
      <c r="CK331" s="62">
        <v>0</v>
      </c>
      <c r="CL331" s="62">
        <v>0</v>
      </c>
      <c r="CM331" s="62">
        <v>0</v>
      </c>
      <c r="CN331" s="62">
        <v>0</v>
      </c>
      <c r="CO331" s="62">
        <v>0</v>
      </c>
      <c r="CP331" s="63" t="e">
        <f t="shared" si="143"/>
        <v>#DIV/0!</v>
      </c>
      <c r="CQ331" s="62">
        <v>0</v>
      </c>
      <c r="CR331" s="62">
        <v>0</v>
      </c>
      <c r="CS331" s="62">
        <v>0</v>
      </c>
      <c r="CT331" s="62">
        <v>0</v>
      </c>
      <c r="CU331" s="62">
        <v>0</v>
      </c>
      <c r="CV331" s="63" t="e">
        <f t="shared" si="144"/>
        <v>#DIV/0!</v>
      </c>
      <c r="CW331" s="62">
        <v>0</v>
      </c>
      <c r="CX331" s="62">
        <v>0</v>
      </c>
      <c r="CY331" s="62">
        <v>0</v>
      </c>
      <c r="CZ331" s="62">
        <v>0</v>
      </c>
      <c r="DA331" s="62">
        <v>0</v>
      </c>
      <c r="DB331" s="63" t="e">
        <f t="shared" si="145"/>
        <v>#DIV/0!</v>
      </c>
      <c r="DC331" s="62">
        <v>0</v>
      </c>
      <c r="DD331" s="62">
        <v>0</v>
      </c>
    </row>
    <row r="332" spans="1:108" ht="26.45" customHeight="1" x14ac:dyDescent="0.2">
      <c r="A332" s="49">
        <v>2.1484000000000001</v>
      </c>
      <c r="B332" s="66" t="s">
        <v>696</v>
      </c>
      <c r="C332" s="85">
        <f t="shared" si="122"/>
        <v>239</v>
      </c>
      <c r="D332" s="67" t="s">
        <v>697</v>
      </c>
      <c r="E332" s="68"/>
      <c r="F332" s="69">
        <v>0</v>
      </c>
      <c r="G332" s="70">
        <v>0</v>
      </c>
      <c r="H332" s="71" t="e">
        <f t="shared" si="123"/>
        <v>#DIV/0!</v>
      </c>
      <c r="I332" s="69">
        <v>0</v>
      </c>
      <c r="J332" s="70">
        <v>0</v>
      </c>
      <c r="K332" s="71" t="e">
        <f t="shared" si="124"/>
        <v>#DIV/0!</v>
      </c>
      <c r="L332" s="69">
        <v>0</v>
      </c>
      <c r="M332" s="70">
        <v>0</v>
      </c>
      <c r="N332" s="71" t="e">
        <f t="shared" si="125"/>
        <v>#DIV/0!</v>
      </c>
      <c r="O332" s="69">
        <v>0</v>
      </c>
      <c r="P332" s="70">
        <v>0</v>
      </c>
      <c r="Q332" s="71" t="e">
        <f t="shared" si="126"/>
        <v>#DIV/0!</v>
      </c>
      <c r="R332" s="69">
        <v>0</v>
      </c>
      <c r="S332" s="70">
        <v>0</v>
      </c>
      <c r="T332" s="71" t="e">
        <f t="shared" si="127"/>
        <v>#DIV/0!</v>
      </c>
      <c r="U332" s="69">
        <v>0</v>
      </c>
      <c r="V332" s="70">
        <v>0</v>
      </c>
      <c r="W332" s="71" t="e">
        <f t="shared" si="128"/>
        <v>#DIV/0!</v>
      </c>
      <c r="X332" s="69">
        <v>0</v>
      </c>
      <c r="Y332" s="70">
        <v>0</v>
      </c>
      <c r="Z332" s="71" t="e">
        <f t="shared" si="129"/>
        <v>#DIV/0!</v>
      </c>
      <c r="AA332" s="69">
        <v>0</v>
      </c>
      <c r="AB332" s="70">
        <v>0</v>
      </c>
      <c r="AC332" s="71" t="e">
        <f t="shared" si="130"/>
        <v>#DIV/0!</v>
      </c>
      <c r="AD332" s="69">
        <v>0</v>
      </c>
      <c r="AE332" s="70">
        <v>0</v>
      </c>
      <c r="AF332" s="71" t="e">
        <f t="shared" si="131"/>
        <v>#DIV/0!</v>
      </c>
      <c r="AG332" s="69">
        <v>0</v>
      </c>
      <c r="AH332" s="70">
        <v>0</v>
      </c>
      <c r="AI332" s="71" t="e">
        <f t="shared" si="132"/>
        <v>#DIV/0!</v>
      </c>
      <c r="AJ332" s="69">
        <v>0</v>
      </c>
      <c r="AK332" s="70">
        <v>0</v>
      </c>
      <c r="AL332" s="71" t="e">
        <f t="shared" si="133"/>
        <v>#DIV/0!</v>
      </c>
      <c r="AM332" s="57">
        <v>0</v>
      </c>
      <c r="AN332" s="58"/>
      <c r="AO332" s="64">
        <f t="shared" si="134"/>
        <v>0</v>
      </c>
      <c r="AP332" s="65">
        <f t="shared" si="134"/>
        <v>0</v>
      </c>
      <c r="AR332" s="62">
        <v>0</v>
      </c>
      <c r="AS332" s="62">
        <v>0</v>
      </c>
      <c r="AT332" s="63" t="e">
        <f t="shared" si="135"/>
        <v>#DIV/0!</v>
      </c>
      <c r="AU332" s="62">
        <v>0</v>
      </c>
      <c r="AV332" s="62">
        <v>0</v>
      </c>
      <c r="AW332" s="62">
        <v>0</v>
      </c>
      <c r="AX332" s="62">
        <v>0</v>
      </c>
      <c r="AY332" s="62">
        <v>0</v>
      </c>
      <c r="AZ332" s="63" t="e">
        <f t="shared" si="136"/>
        <v>#DIV/0!</v>
      </c>
      <c r="BA332" s="62">
        <v>0</v>
      </c>
      <c r="BB332" s="62">
        <v>0</v>
      </c>
      <c r="BC332" s="62">
        <v>0</v>
      </c>
      <c r="BD332" s="62">
        <v>0</v>
      </c>
      <c r="BE332" s="62">
        <v>0</v>
      </c>
      <c r="BF332" s="63" t="e">
        <f t="shared" si="137"/>
        <v>#DIV/0!</v>
      </c>
      <c r="BG332" s="62">
        <v>0</v>
      </c>
      <c r="BH332" s="62">
        <v>0</v>
      </c>
      <c r="BI332" s="62">
        <v>0</v>
      </c>
      <c r="BJ332" s="62">
        <v>0</v>
      </c>
      <c r="BK332" s="62">
        <v>0</v>
      </c>
      <c r="BL332" s="63" t="e">
        <f t="shared" si="138"/>
        <v>#DIV/0!</v>
      </c>
      <c r="BM332" s="62">
        <v>0</v>
      </c>
      <c r="BN332" s="62">
        <v>0</v>
      </c>
      <c r="BO332" s="62">
        <v>0</v>
      </c>
      <c r="BP332" s="62">
        <v>0</v>
      </c>
      <c r="BQ332" s="62">
        <v>0</v>
      </c>
      <c r="BR332" s="63" t="e">
        <f t="shared" si="139"/>
        <v>#DIV/0!</v>
      </c>
      <c r="BS332" s="62">
        <v>0</v>
      </c>
      <c r="BT332" s="62">
        <v>0</v>
      </c>
      <c r="BU332" s="62">
        <v>0</v>
      </c>
      <c r="BV332" s="62">
        <v>0</v>
      </c>
      <c r="BW332" s="62">
        <v>0</v>
      </c>
      <c r="BX332" s="63" t="e">
        <f t="shared" si="140"/>
        <v>#DIV/0!</v>
      </c>
      <c r="BY332" s="62">
        <v>0</v>
      </c>
      <c r="BZ332" s="62">
        <v>0</v>
      </c>
      <c r="CA332" s="62">
        <v>0</v>
      </c>
      <c r="CB332" s="62">
        <v>0</v>
      </c>
      <c r="CC332" s="62">
        <v>0</v>
      </c>
      <c r="CD332" s="63" t="e">
        <f t="shared" si="141"/>
        <v>#DIV/0!</v>
      </c>
      <c r="CE332" s="62">
        <v>0</v>
      </c>
      <c r="CF332" s="62">
        <v>0</v>
      </c>
      <c r="CG332" s="62">
        <v>0</v>
      </c>
      <c r="CH332" s="62">
        <v>0</v>
      </c>
      <c r="CI332" s="62">
        <v>0</v>
      </c>
      <c r="CJ332" s="63" t="e">
        <f t="shared" si="142"/>
        <v>#DIV/0!</v>
      </c>
      <c r="CK332" s="62">
        <v>0</v>
      </c>
      <c r="CL332" s="62">
        <v>0</v>
      </c>
      <c r="CM332" s="62">
        <v>0</v>
      </c>
      <c r="CN332" s="62">
        <v>0</v>
      </c>
      <c r="CO332" s="62">
        <v>0</v>
      </c>
      <c r="CP332" s="63" t="e">
        <f t="shared" si="143"/>
        <v>#DIV/0!</v>
      </c>
      <c r="CQ332" s="62">
        <v>0</v>
      </c>
      <c r="CR332" s="62">
        <v>0</v>
      </c>
      <c r="CS332" s="62">
        <v>0</v>
      </c>
      <c r="CT332" s="62">
        <v>0</v>
      </c>
      <c r="CU332" s="62">
        <v>0</v>
      </c>
      <c r="CV332" s="63" t="e">
        <f t="shared" si="144"/>
        <v>#DIV/0!</v>
      </c>
      <c r="CW332" s="62">
        <v>0</v>
      </c>
      <c r="CX332" s="62">
        <v>0</v>
      </c>
      <c r="CY332" s="62">
        <v>0</v>
      </c>
      <c r="CZ332" s="62">
        <v>0</v>
      </c>
      <c r="DA332" s="62">
        <v>0</v>
      </c>
      <c r="DB332" s="63" t="e">
        <f t="shared" si="145"/>
        <v>#DIV/0!</v>
      </c>
      <c r="DC332" s="62">
        <v>0</v>
      </c>
      <c r="DD332" s="62">
        <v>0</v>
      </c>
    </row>
    <row r="333" spans="1:108" ht="26.45" customHeight="1" x14ac:dyDescent="0.2">
      <c r="A333" s="49">
        <v>1.375</v>
      </c>
      <c r="B333" s="66" t="s">
        <v>698</v>
      </c>
      <c r="C333" s="85">
        <f t="shared" si="122"/>
        <v>240</v>
      </c>
      <c r="D333" s="67" t="s">
        <v>699</v>
      </c>
      <c r="E333" s="68"/>
      <c r="F333" s="69">
        <v>0</v>
      </c>
      <c r="G333" s="70">
        <v>0</v>
      </c>
      <c r="H333" s="71" t="e">
        <f t="shared" si="123"/>
        <v>#DIV/0!</v>
      </c>
      <c r="I333" s="69">
        <v>0</v>
      </c>
      <c r="J333" s="70">
        <v>0</v>
      </c>
      <c r="K333" s="71" t="e">
        <f t="shared" si="124"/>
        <v>#DIV/0!</v>
      </c>
      <c r="L333" s="69">
        <v>0</v>
      </c>
      <c r="M333" s="70">
        <v>0</v>
      </c>
      <c r="N333" s="71" t="e">
        <f t="shared" si="125"/>
        <v>#DIV/0!</v>
      </c>
      <c r="O333" s="69">
        <v>0</v>
      </c>
      <c r="P333" s="70">
        <v>0</v>
      </c>
      <c r="Q333" s="71" t="e">
        <f t="shared" si="126"/>
        <v>#DIV/0!</v>
      </c>
      <c r="R333" s="69">
        <v>0</v>
      </c>
      <c r="S333" s="70">
        <v>0</v>
      </c>
      <c r="T333" s="71" t="e">
        <f t="shared" si="127"/>
        <v>#DIV/0!</v>
      </c>
      <c r="U333" s="69">
        <v>0</v>
      </c>
      <c r="V333" s="70">
        <v>0</v>
      </c>
      <c r="W333" s="71" t="e">
        <f t="shared" si="128"/>
        <v>#DIV/0!</v>
      </c>
      <c r="X333" s="69">
        <v>0</v>
      </c>
      <c r="Y333" s="70">
        <v>0</v>
      </c>
      <c r="Z333" s="71" t="e">
        <f t="shared" si="129"/>
        <v>#DIV/0!</v>
      </c>
      <c r="AA333" s="69">
        <v>0</v>
      </c>
      <c r="AB333" s="70">
        <v>0</v>
      </c>
      <c r="AC333" s="71" t="e">
        <f t="shared" si="130"/>
        <v>#DIV/0!</v>
      </c>
      <c r="AD333" s="69">
        <v>0</v>
      </c>
      <c r="AE333" s="70">
        <v>0</v>
      </c>
      <c r="AF333" s="71" t="e">
        <f t="shared" si="131"/>
        <v>#DIV/0!</v>
      </c>
      <c r="AG333" s="69">
        <v>0</v>
      </c>
      <c r="AH333" s="70">
        <v>0</v>
      </c>
      <c r="AI333" s="71" t="e">
        <f t="shared" si="132"/>
        <v>#DIV/0!</v>
      </c>
      <c r="AJ333" s="69">
        <v>0</v>
      </c>
      <c r="AK333" s="70">
        <v>0</v>
      </c>
      <c r="AL333" s="71" t="e">
        <f t="shared" si="133"/>
        <v>#DIV/0!</v>
      </c>
      <c r="AM333" s="57">
        <v>0</v>
      </c>
      <c r="AN333" s="58"/>
      <c r="AO333" s="64">
        <f t="shared" si="134"/>
        <v>0</v>
      </c>
      <c r="AP333" s="65">
        <f t="shared" si="134"/>
        <v>0</v>
      </c>
      <c r="AR333" s="62">
        <v>0</v>
      </c>
      <c r="AS333" s="62">
        <v>0</v>
      </c>
      <c r="AT333" s="63" t="e">
        <f t="shared" si="135"/>
        <v>#DIV/0!</v>
      </c>
      <c r="AU333" s="62">
        <v>0</v>
      </c>
      <c r="AV333" s="62">
        <v>0</v>
      </c>
      <c r="AW333" s="62">
        <v>0</v>
      </c>
      <c r="AX333" s="62">
        <v>0</v>
      </c>
      <c r="AY333" s="62">
        <v>0</v>
      </c>
      <c r="AZ333" s="63" t="e">
        <f t="shared" si="136"/>
        <v>#DIV/0!</v>
      </c>
      <c r="BA333" s="62">
        <v>0</v>
      </c>
      <c r="BB333" s="62">
        <v>0</v>
      </c>
      <c r="BC333" s="62">
        <v>0</v>
      </c>
      <c r="BD333" s="62">
        <v>0</v>
      </c>
      <c r="BE333" s="62">
        <v>0</v>
      </c>
      <c r="BF333" s="63" t="e">
        <f t="shared" si="137"/>
        <v>#DIV/0!</v>
      </c>
      <c r="BG333" s="62">
        <v>0</v>
      </c>
      <c r="BH333" s="62">
        <v>0</v>
      </c>
      <c r="BI333" s="62">
        <v>0</v>
      </c>
      <c r="BJ333" s="62">
        <v>0</v>
      </c>
      <c r="BK333" s="62">
        <v>0</v>
      </c>
      <c r="BL333" s="63" t="e">
        <f t="shared" si="138"/>
        <v>#DIV/0!</v>
      </c>
      <c r="BM333" s="62">
        <v>0</v>
      </c>
      <c r="BN333" s="62">
        <v>0</v>
      </c>
      <c r="BO333" s="62">
        <v>0</v>
      </c>
      <c r="BP333" s="62">
        <v>0</v>
      </c>
      <c r="BQ333" s="62">
        <v>0</v>
      </c>
      <c r="BR333" s="63" t="e">
        <f t="shared" si="139"/>
        <v>#DIV/0!</v>
      </c>
      <c r="BS333" s="62">
        <v>0</v>
      </c>
      <c r="BT333" s="62">
        <v>0</v>
      </c>
      <c r="BU333" s="62">
        <v>0</v>
      </c>
      <c r="BV333" s="62">
        <v>0</v>
      </c>
      <c r="BW333" s="62">
        <v>0</v>
      </c>
      <c r="BX333" s="63" t="e">
        <f t="shared" si="140"/>
        <v>#DIV/0!</v>
      </c>
      <c r="BY333" s="62">
        <v>0</v>
      </c>
      <c r="BZ333" s="62">
        <v>0</v>
      </c>
      <c r="CA333" s="62">
        <v>0</v>
      </c>
      <c r="CB333" s="62">
        <v>0</v>
      </c>
      <c r="CC333" s="62">
        <v>0</v>
      </c>
      <c r="CD333" s="63" t="e">
        <f t="shared" si="141"/>
        <v>#DIV/0!</v>
      </c>
      <c r="CE333" s="62">
        <v>0</v>
      </c>
      <c r="CF333" s="62">
        <v>0</v>
      </c>
      <c r="CG333" s="62">
        <v>0</v>
      </c>
      <c r="CH333" s="62">
        <v>0</v>
      </c>
      <c r="CI333" s="62">
        <v>0</v>
      </c>
      <c r="CJ333" s="63" t="e">
        <f t="shared" si="142"/>
        <v>#DIV/0!</v>
      </c>
      <c r="CK333" s="62">
        <v>0</v>
      </c>
      <c r="CL333" s="62">
        <v>0</v>
      </c>
      <c r="CM333" s="62">
        <v>0</v>
      </c>
      <c r="CN333" s="62">
        <v>0</v>
      </c>
      <c r="CO333" s="62">
        <v>0</v>
      </c>
      <c r="CP333" s="63" t="e">
        <f t="shared" si="143"/>
        <v>#DIV/0!</v>
      </c>
      <c r="CQ333" s="62">
        <v>0</v>
      </c>
      <c r="CR333" s="62">
        <v>0</v>
      </c>
      <c r="CS333" s="62">
        <v>0</v>
      </c>
      <c r="CT333" s="62">
        <v>0</v>
      </c>
      <c r="CU333" s="62">
        <v>0</v>
      </c>
      <c r="CV333" s="63" t="e">
        <f t="shared" si="144"/>
        <v>#DIV/0!</v>
      </c>
      <c r="CW333" s="62">
        <v>0</v>
      </c>
      <c r="CX333" s="62">
        <v>0</v>
      </c>
      <c r="CY333" s="62">
        <v>0</v>
      </c>
      <c r="CZ333" s="62">
        <v>0</v>
      </c>
      <c r="DA333" s="62">
        <v>0</v>
      </c>
      <c r="DB333" s="63" t="e">
        <f t="shared" si="145"/>
        <v>#DIV/0!</v>
      </c>
      <c r="DC333" s="62">
        <v>0</v>
      </c>
      <c r="DD333" s="62">
        <v>0</v>
      </c>
    </row>
    <row r="334" spans="1:108" ht="26.45" customHeight="1" x14ac:dyDescent="0.2">
      <c r="A334" s="49">
        <v>1</v>
      </c>
      <c r="B334" s="66" t="s">
        <v>700</v>
      </c>
      <c r="C334" s="85">
        <f t="shared" si="122"/>
        <v>241</v>
      </c>
      <c r="D334" s="67" t="s">
        <v>701</v>
      </c>
      <c r="E334" s="68"/>
      <c r="F334" s="69">
        <v>0</v>
      </c>
      <c r="G334" s="70">
        <v>0</v>
      </c>
      <c r="H334" s="71" t="e">
        <f t="shared" si="123"/>
        <v>#DIV/0!</v>
      </c>
      <c r="I334" s="69">
        <v>0</v>
      </c>
      <c r="J334" s="70">
        <v>0</v>
      </c>
      <c r="K334" s="71" t="e">
        <f t="shared" si="124"/>
        <v>#DIV/0!</v>
      </c>
      <c r="L334" s="69">
        <v>0</v>
      </c>
      <c r="M334" s="70">
        <v>0</v>
      </c>
      <c r="N334" s="71" t="e">
        <f t="shared" si="125"/>
        <v>#DIV/0!</v>
      </c>
      <c r="O334" s="69">
        <v>0</v>
      </c>
      <c r="P334" s="70">
        <v>0</v>
      </c>
      <c r="Q334" s="71" t="e">
        <f t="shared" si="126"/>
        <v>#DIV/0!</v>
      </c>
      <c r="R334" s="69">
        <v>0</v>
      </c>
      <c r="S334" s="70">
        <v>0</v>
      </c>
      <c r="T334" s="71" t="e">
        <f t="shared" si="127"/>
        <v>#DIV/0!</v>
      </c>
      <c r="U334" s="69">
        <v>0</v>
      </c>
      <c r="V334" s="70">
        <v>0</v>
      </c>
      <c r="W334" s="71" t="e">
        <f t="shared" si="128"/>
        <v>#DIV/0!</v>
      </c>
      <c r="X334" s="69">
        <v>0</v>
      </c>
      <c r="Y334" s="70">
        <v>0</v>
      </c>
      <c r="Z334" s="71" t="e">
        <f t="shared" si="129"/>
        <v>#DIV/0!</v>
      </c>
      <c r="AA334" s="69">
        <v>0</v>
      </c>
      <c r="AB334" s="70">
        <v>0</v>
      </c>
      <c r="AC334" s="71" t="e">
        <f t="shared" si="130"/>
        <v>#DIV/0!</v>
      </c>
      <c r="AD334" s="69">
        <v>0</v>
      </c>
      <c r="AE334" s="70">
        <v>0</v>
      </c>
      <c r="AF334" s="71" t="e">
        <f t="shared" si="131"/>
        <v>#DIV/0!</v>
      </c>
      <c r="AG334" s="69">
        <v>0</v>
      </c>
      <c r="AH334" s="70">
        <v>0</v>
      </c>
      <c r="AI334" s="71" t="e">
        <f t="shared" si="132"/>
        <v>#DIV/0!</v>
      </c>
      <c r="AJ334" s="69">
        <v>0</v>
      </c>
      <c r="AK334" s="70">
        <v>0</v>
      </c>
      <c r="AL334" s="71" t="e">
        <f t="shared" si="133"/>
        <v>#DIV/0!</v>
      </c>
      <c r="AM334" s="57">
        <v>0</v>
      </c>
      <c r="AN334" s="58"/>
      <c r="AO334" s="64">
        <f t="shared" si="134"/>
        <v>0</v>
      </c>
      <c r="AP334" s="65">
        <f t="shared" si="134"/>
        <v>0</v>
      </c>
      <c r="AR334" s="62">
        <v>0</v>
      </c>
      <c r="AS334" s="62">
        <v>0</v>
      </c>
      <c r="AT334" s="63" t="e">
        <f t="shared" si="135"/>
        <v>#DIV/0!</v>
      </c>
      <c r="AU334" s="62">
        <v>0</v>
      </c>
      <c r="AV334" s="62">
        <v>0</v>
      </c>
      <c r="AW334" s="62">
        <v>0</v>
      </c>
      <c r="AX334" s="62">
        <v>0</v>
      </c>
      <c r="AY334" s="62">
        <v>0</v>
      </c>
      <c r="AZ334" s="63" t="e">
        <f t="shared" si="136"/>
        <v>#DIV/0!</v>
      </c>
      <c r="BA334" s="62">
        <v>0</v>
      </c>
      <c r="BB334" s="62">
        <v>0</v>
      </c>
      <c r="BC334" s="62">
        <v>0</v>
      </c>
      <c r="BD334" s="62">
        <v>0</v>
      </c>
      <c r="BE334" s="62">
        <v>0</v>
      </c>
      <c r="BF334" s="63" t="e">
        <f t="shared" si="137"/>
        <v>#DIV/0!</v>
      </c>
      <c r="BG334" s="62">
        <v>0</v>
      </c>
      <c r="BH334" s="62">
        <v>0</v>
      </c>
      <c r="BI334" s="62">
        <v>0</v>
      </c>
      <c r="BJ334" s="62">
        <v>0</v>
      </c>
      <c r="BK334" s="62">
        <v>0</v>
      </c>
      <c r="BL334" s="63" t="e">
        <f t="shared" si="138"/>
        <v>#DIV/0!</v>
      </c>
      <c r="BM334" s="62">
        <v>0</v>
      </c>
      <c r="BN334" s="62">
        <v>0</v>
      </c>
      <c r="BO334" s="62">
        <v>0</v>
      </c>
      <c r="BP334" s="62">
        <v>0</v>
      </c>
      <c r="BQ334" s="62">
        <v>0</v>
      </c>
      <c r="BR334" s="63" t="e">
        <f t="shared" si="139"/>
        <v>#DIV/0!</v>
      </c>
      <c r="BS334" s="62">
        <v>0</v>
      </c>
      <c r="BT334" s="62">
        <v>0</v>
      </c>
      <c r="BU334" s="62">
        <v>0</v>
      </c>
      <c r="BV334" s="62">
        <v>0</v>
      </c>
      <c r="BW334" s="62">
        <v>0</v>
      </c>
      <c r="BX334" s="63" t="e">
        <f t="shared" si="140"/>
        <v>#DIV/0!</v>
      </c>
      <c r="BY334" s="62">
        <v>0</v>
      </c>
      <c r="BZ334" s="62">
        <v>0</v>
      </c>
      <c r="CA334" s="62">
        <v>0</v>
      </c>
      <c r="CB334" s="62">
        <v>0</v>
      </c>
      <c r="CC334" s="62">
        <v>0</v>
      </c>
      <c r="CD334" s="63" t="e">
        <f t="shared" si="141"/>
        <v>#DIV/0!</v>
      </c>
      <c r="CE334" s="62">
        <v>0</v>
      </c>
      <c r="CF334" s="62">
        <v>0</v>
      </c>
      <c r="CG334" s="62">
        <v>0</v>
      </c>
      <c r="CH334" s="62">
        <v>0</v>
      </c>
      <c r="CI334" s="62">
        <v>0</v>
      </c>
      <c r="CJ334" s="63" t="e">
        <f t="shared" si="142"/>
        <v>#DIV/0!</v>
      </c>
      <c r="CK334" s="62">
        <v>0</v>
      </c>
      <c r="CL334" s="62">
        <v>0</v>
      </c>
      <c r="CM334" s="62">
        <v>0</v>
      </c>
      <c r="CN334" s="62">
        <v>0</v>
      </c>
      <c r="CO334" s="62">
        <v>0</v>
      </c>
      <c r="CP334" s="63" t="e">
        <f t="shared" si="143"/>
        <v>#DIV/0!</v>
      </c>
      <c r="CQ334" s="62">
        <v>0</v>
      </c>
      <c r="CR334" s="62">
        <v>0</v>
      </c>
      <c r="CS334" s="62">
        <v>0</v>
      </c>
      <c r="CT334" s="62">
        <v>0</v>
      </c>
      <c r="CU334" s="62">
        <v>0</v>
      </c>
      <c r="CV334" s="63" t="e">
        <f t="shared" si="144"/>
        <v>#DIV/0!</v>
      </c>
      <c r="CW334" s="62">
        <v>0</v>
      </c>
      <c r="CX334" s="62">
        <v>0</v>
      </c>
      <c r="CY334" s="62">
        <v>0</v>
      </c>
      <c r="CZ334" s="62">
        <v>0</v>
      </c>
      <c r="DA334" s="62">
        <v>0</v>
      </c>
      <c r="DB334" s="63" t="e">
        <f t="shared" si="145"/>
        <v>#DIV/0!</v>
      </c>
      <c r="DC334" s="62">
        <v>0</v>
      </c>
      <c r="DD334" s="62">
        <v>0</v>
      </c>
    </row>
    <row r="335" spans="1:108" ht="26.45" customHeight="1" x14ac:dyDescent="0.2">
      <c r="A335" s="49">
        <v>1</v>
      </c>
      <c r="B335" s="66" t="s">
        <v>702</v>
      </c>
      <c r="C335" s="85">
        <f t="shared" si="122"/>
        <v>242</v>
      </c>
      <c r="D335" s="67" t="s">
        <v>703</v>
      </c>
      <c r="E335" s="68"/>
      <c r="F335" s="69">
        <v>0</v>
      </c>
      <c r="G335" s="70">
        <v>0</v>
      </c>
      <c r="H335" s="71" t="e">
        <f t="shared" si="123"/>
        <v>#DIV/0!</v>
      </c>
      <c r="I335" s="69">
        <v>0</v>
      </c>
      <c r="J335" s="70">
        <v>0</v>
      </c>
      <c r="K335" s="71" t="e">
        <f t="shared" si="124"/>
        <v>#DIV/0!</v>
      </c>
      <c r="L335" s="69">
        <v>0</v>
      </c>
      <c r="M335" s="70">
        <v>0</v>
      </c>
      <c r="N335" s="71" t="e">
        <f t="shared" si="125"/>
        <v>#DIV/0!</v>
      </c>
      <c r="O335" s="69">
        <v>0</v>
      </c>
      <c r="P335" s="70">
        <v>0</v>
      </c>
      <c r="Q335" s="71" t="e">
        <f t="shared" si="126"/>
        <v>#DIV/0!</v>
      </c>
      <c r="R335" s="69">
        <v>0</v>
      </c>
      <c r="S335" s="70">
        <v>0</v>
      </c>
      <c r="T335" s="71" t="e">
        <f t="shared" si="127"/>
        <v>#DIV/0!</v>
      </c>
      <c r="U335" s="69">
        <v>0</v>
      </c>
      <c r="V335" s="70">
        <v>0</v>
      </c>
      <c r="W335" s="71" t="e">
        <f t="shared" si="128"/>
        <v>#DIV/0!</v>
      </c>
      <c r="X335" s="69">
        <v>0</v>
      </c>
      <c r="Y335" s="70">
        <v>0</v>
      </c>
      <c r="Z335" s="71" t="e">
        <f t="shared" si="129"/>
        <v>#DIV/0!</v>
      </c>
      <c r="AA335" s="69">
        <v>0</v>
      </c>
      <c r="AB335" s="70">
        <v>0</v>
      </c>
      <c r="AC335" s="71" t="e">
        <f t="shared" si="130"/>
        <v>#DIV/0!</v>
      </c>
      <c r="AD335" s="69">
        <v>0</v>
      </c>
      <c r="AE335" s="70">
        <v>0</v>
      </c>
      <c r="AF335" s="71" t="e">
        <f t="shared" si="131"/>
        <v>#DIV/0!</v>
      </c>
      <c r="AG335" s="69">
        <v>0</v>
      </c>
      <c r="AH335" s="70">
        <v>0</v>
      </c>
      <c r="AI335" s="71" t="e">
        <f t="shared" si="132"/>
        <v>#DIV/0!</v>
      </c>
      <c r="AJ335" s="69">
        <v>0</v>
      </c>
      <c r="AK335" s="70">
        <v>0</v>
      </c>
      <c r="AL335" s="71" t="e">
        <f t="shared" si="133"/>
        <v>#DIV/0!</v>
      </c>
      <c r="AM335" s="57">
        <v>0</v>
      </c>
      <c r="AN335" s="58"/>
      <c r="AO335" s="64">
        <f t="shared" si="134"/>
        <v>0</v>
      </c>
      <c r="AP335" s="65">
        <f t="shared" si="134"/>
        <v>0</v>
      </c>
      <c r="AR335" s="62">
        <v>0</v>
      </c>
      <c r="AS335" s="62">
        <v>0</v>
      </c>
      <c r="AT335" s="63" t="e">
        <f t="shared" si="135"/>
        <v>#DIV/0!</v>
      </c>
      <c r="AU335" s="62">
        <v>0</v>
      </c>
      <c r="AV335" s="62">
        <v>0</v>
      </c>
      <c r="AW335" s="62">
        <v>0</v>
      </c>
      <c r="AX335" s="62">
        <v>0</v>
      </c>
      <c r="AY335" s="62">
        <v>0</v>
      </c>
      <c r="AZ335" s="63" t="e">
        <f t="shared" si="136"/>
        <v>#DIV/0!</v>
      </c>
      <c r="BA335" s="62">
        <v>0</v>
      </c>
      <c r="BB335" s="62">
        <v>0</v>
      </c>
      <c r="BC335" s="62">
        <v>0</v>
      </c>
      <c r="BD335" s="62">
        <v>0</v>
      </c>
      <c r="BE335" s="62">
        <v>0</v>
      </c>
      <c r="BF335" s="63" t="e">
        <f t="shared" si="137"/>
        <v>#DIV/0!</v>
      </c>
      <c r="BG335" s="62">
        <v>0</v>
      </c>
      <c r="BH335" s="62">
        <v>0</v>
      </c>
      <c r="BI335" s="62">
        <v>0</v>
      </c>
      <c r="BJ335" s="62">
        <v>0</v>
      </c>
      <c r="BK335" s="62">
        <v>0</v>
      </c>
      <c r="BL335" s="63" t="e">
        <f t="shared" si="138"/>
        <v>#DIV/0!</v>
      </c>
      <c r="BM335" s="62">
        <v>0</v>
      </c>
      <c r="BN335" s="62">
        <v>0</v>
      </c>
      <c r="BO335" s="62">
        <v>0</v>
      </c>
      <c r="BP335" s="62">
        <v>0</v>
      </c>
      <c r="BQ335" s="62">
        <v>0</v>
      </c>
      <c r="BR335" s="63" t="e">
        <f t="shared" si="139"/>
        <v>#DIV/0!</v>
      </c>
      <c r="BS335" s="62">
        <v>0</v>
      </c>
      <c r="BT335" s="62">
        <v>0</v>
      </c>
      <c r="BU335" s="62">
        <v>0</v>
      </c>
      <c r="BV335" s="62">
        <v>0</v>
      </c>
      <c r="BW335" s="62">
        <v>0</v>
      </c>
      <c r="BX335" s="63" t="e">
        <f t="shared" si="140"/>
        <v>#DIV/0!</v>
      </c>
      <c r="BY335" s="62">
        <v>0</v>
      </c>
      <c r="BZ335" s="62">
        <v>0</v>
      </c>
      <c r="CA335" s="62">
        <v>0</v>
      </c>
      <c r="CB335" s="62">
        <v>0</v>
      </c>
      <c r="CC335" s="62">
        <v>0</v>
      </c>
      <c r="CD335" s="63" t="e">
        <f t="shared" si="141"/>
        <v>#DIV/0!</v>
      </c>
      <c r="CE335" s="62">
        <v>0</v>
      </c>
      <c r="CF335" s="62">
        <v>0</v>
      </c>
      <c r="CG335" s="62">
        <v>0</v>
      </c>
      <c r="CH335" s="62">
        <v>0</v>
      </c>
      <c r="CI335" s="62">
        <v>0</v>
      </c>
      <c r="CJ335" s="63" t="e">
        <f t="shared" si="142"/>
        <v>#DIV/0!</v>
      </c>
      <c r="CK335" s="62">
        <v>0</v>
      </c>
      <c r="CL335" s="62">
        <v>0</v>
      </c>
      <c r="CM335" s="62">
        <v>0</v>
      </c>
      <c r="CN335" s="62">
        <v>0</v>
      </c>
      <c r="CO335" s="62">
        <v>0</v>
      </c>
      <c r="CP335" s="63" t="e">
        <f t="shared" si="143"/>
        <v>#DIV/0!</v>
      </c>
      <c r="CQ335" s="62">
        <v>0</v>
      </c>
      <c r="CR335" s="62">
        <v>0</v>
      </c>
      <c r="CS335" s="62">
        <v>0</v>
      </c>
      <c r="CT335" s="62">
        <v>0</v>
      </c>
      <c r="CU335" s="62">
        <v>0</v>
      </c>
      <c r="CV335" s="63" t="e">
        <f t="shared" si="144"/>
        <v>#DIV/0!</v>
      </c>
      <c r="CW335" s="62">
        <v>0</v>
      </c>
      <c r="CX335" s="62">
        <v>0</v>
      </c>
      <c r="CY335" s="62">
        <v>0</v>
      </c>
      <c r="CZ335" s="62">
        <v>0</v>
      </c>
      <c r="DA335" s="62">
        <v>0</v>
      </c>
      <c r="DB335" s="63" t="e">
        <f t="shared" si="145"/>
        <v>#DIV/0!</v>
      </c>
      <c r="DC335" s="62">
        <v>0</v>
      </c>
      <c r="DD335" s="62">
        <v>0</v>
      </c>
    </row>
    <row r="336" spans="1:108" ht="26.45" customHeight="1" x14ac:dyDescent="0.2">
      <c r="A336" s="49">
        <v>450</v>
      </c>
      <c r="B336" s="66" t="s">
        <v>704</v>
      </c>
      <c r="C336" s="85">
        <f t="shared" si="122"/>
        <v>243</v>
      </c>
      <c r="D336" s="67" t="s">
        <v>705</v>
      </c>
      <c r="E336" s="68"/>
      <c r="F336" s="69">
        <v>0</v>
      </c>
      <c r="G336" s="70">
        <v>0</v>
      </c>
      <c r="H336" s="71" t="e">
        <f t="shared" si="123"/>
        <v>#DIV/0!</v>
      </c>
      <c r="I336" s="69">
        <v>0</v>
      </c>
      <c r="J336" s="70">
        <v>0</v>
      </c>
      <c r="K336" s="71" t="e">
        <f t="shared" si="124"/>
        <v>#DIV/0!</v>
      </c>
      <c r="L336" s="69">
        <v>0</v>
      </c>
      <c r="M336" s="70">
        <v>0</v>
      </c>
      <c r="N336" s="71" t="e">
        <f t="shared" si="125"/>
        <v>#DIV/0!</v>
      </c>
      <c r="O336" s="69">
        <v>0</v>
      </c>
      <c r="P336" s="70">
        <v>0</v>
      </c>
      <c r="Q336" s="71" t="e">
        <f t="shared" si="126"/>
        <v>#DIV/0!</v>
      </c>
      <c r="R336" s="69">
        <v>0</v>
      </c>
      <c r="S336" s="70">
        <v>0</v>
      </c>
      <c r="T336" s="71" t="e">
        <f t="shared" si="127"/>
        <v>#DIV/0!</v>
      </c>
      <c r="U336" s="69">
        <v>0</v>
      </c>
      <c r="V336" s="70">
        <v>0</v>
      </c>
      <c r="W336" s="71" t="e">
        <f t="shared" si="128"/>
        <v>#DIV/0!</v>
      </c>
      <c r="X336" s="69">
        <v>0</v>
      </c>
      <c r="Y336" s="70">
        <v>0</v>
      </c>
      <c r="Z336" s="71" t="e">
        <f t="shared" si="129"/>
        <v>#DIV/0!</v>
      </c>
      <c r="AA336" s="69">
        <v>0</v>
      </c>
      <c r="AB336" s="70">
        <v>0</v>
      </c>
      <c r="AC336" s="71" t="e">
        <f t="shared" si="130"/>
        <v>#DIV/0!</v>
      </c>
      <c r="AD336" s="69">
        <v>0</v>
      </c>
      <c r="AE336" s="70">
        <v>0</v>
      </c>
      <c r="AF336" s="71" t="e">
        <f t="shared" si="131"/>
        <v>#DIV/0!</v>
      </c>
      <c r="AG336" s="69">
        <v>0</v>
      </c>
      <c r="AH336" s="70">
        <v>0</v>
      </c>
      <c r="AI336" s="71" t="e">
        <f t="shared" si="132"/>
        <v>#DIV/0!</v>
      </c>
      <c r="AJ336" s="69">
        <v>0</v>
      </c>
      <c r="AK336" s="70">
        <v>0</v>
      </c>
      <c r="AL336" s="71" t="e">
        <f t="shared" si="133"/>
        <v>#DIV/0!</v>
      </c>
      <c r="AM336" s="57">
        <v>0</v>
      </c>
      <c r="AN336" s="58"/>
      <c r="AO336" s="64">
        <f t="shared" si="134"/>
        <v>0</v>
      </c>
      <c r="AP336" s="65">
        <f t="shared" si="134"/>
        <v>0</v>
      </c>
      <c r="AR336" s="62">
        <v>0</v>
      </c>
      <c r="AS336" s="62">
        <v>0</v>
      </c>
      <c r="AT336" s="63" t="e">
        <f t="shared" si="135"/>
        <v>#DIV/0!</v>
      </c>
      <c r="AU336" s="62">
        <v>0</v>
      </c>
      <c r="AV336" s="62">
        <v>0</v>
      </c>
      <c r="AW336" s="62">
        <v>0</v>
      </c>
      <c r="AX336" s="62">
        <v>0</v>
      </c>
      <c r="AY336" s="62">
        <v>0</v>
      </c>
      <c r="AZ336" s="63" t="e">
        <f t="shared" si="136"/>
        <v>#DIV/0!</v>
      </c>
      <c r="BA336" s="62">
        <v>0</v>
      </c>
      <c r="BB336" s="62">
        <v>0</v>
      </c>
      <c r="BC336" s="62">
        <v>0</v>
      </c>
      <c r="BD336" s="62">
        <v>0</v>
      </c>
      <c r="BE336" s="62">
        <v>0</v>
      </c>
      <c r="BF336" s="63" t="e">
        <f t="shared" si="137"/>
        <v>#DIV/0!</v>
      </c>
      <c r="BG336" s="62">
        <v>0</v>
      </c>
      <c r="BH336" s="62">
        <v>0</v>
      </c>
      <c r="BI336" s="62">
        <v>0</v>
      </c>
      <c r="BJ336" s="62">
        <v>0</v>
      </c>
      <c r="BK336" s="62">
        <v>0</v>
      </c>
      <c r="BL336" s="63" t="e">
        <f t="shared" si="138"/>
        <v>#DIV/0!</v>
      </c>
      <c r="BM336" s="62">
        <v>0</v>
      </c>
      <c r="BN336" s="62">
        <v>0</v>
      </c>
      <c r="BO336" s="62">
        <v>0</v>
      </c>
      <c r="BP336" s="62">
        <v>0</v>
      </c>
      <c r="BQ336" s="62">
        <v>0</v>
      </c>
      <c r="BR336" s="63" t="e">
        <f t="shared" si="139"/>
        <v>#DIV/0!</v>
      </c>
      <c r="BS336" s="62">
        <v>0</v>
      </c>
      <c r="BT336" s="62">
        <v>0</v>
      </c>
      <c r="BU336" s="62">
        <v>0</v>
      </c>
      <c r="BV336" s="62">
        <v>0</v>
      </c>
      <c r="BW336" s="62">
        <v>0</v>
      </c>
      <c r="BX336" s="63" t="e">
        <f t="shared" si="140"/>
        <v>#DIV/0!</v>
      </c>
      <c r="BY336" s="62">
        <v>0</v>
      </c>
      <c r="BZ336" s="62">
        <v>0</v>
      </c>
      <c r="CA336" s="62">
        <v>0</v>
      </c>
      <c r="CB336" s="62">
        <v>0</v>
      </c>
      <c r="CC336" s="62">
        <v>0</v>
      </c>
      <c r="CD336" s="63" t="e">
        <f t="shared" si="141"/>
        <v>#DIV/0!</v>
      </c>
      <c r="CE336" s="62">
        <v>0</v>
      </c>
      <c r="CF336" s="62">
        <v>0</v>
      </c>
      <c r="CG336" s="62">
        <v>0</v>
      </c>
      <c r="CH336" s="62">
        <v>0</v>
      </c>
      <c r="CI336" s="62">
        <v>0</v>
      </c>
      <c r="CJ336" s="63" t="e">
        <f t="shared" si="142"/>
        <v>#DIV/0!</v>
      </c>
      <c r="CK336" s="62">
        <v>0</v>
      </c>
      <c r="CL336" s="62">
        <v>0</v>
      </c>
      <c r="CM336" s="62">
        <v>0</v>
      </c>
      <c r="CN336" s="62">
        <v>0</v>
      </c>
      <c r="CO336" s="62">
        <v>0</v>
      </c>
      <c r="CP336" s="63" t="e">
        <f t="shared" si="143"/>
        <v>#DIV/0!</v>
      </c>
      <c r="CQ336" s="62">
        <v>0</v>
      </c>
      <c r="CR336" s="62">
        <v>0</v>
      </c>
      <c r="CS336" s="62">
        <v>0</v>
      </c>
      <c r="CT336" s="62">
        <v>0</v>
      </c>
      <c r="CU336" s="62">
        <v>0</v>
      </c>
      <c r="CV336" s="63" t="e">
        <f t="shared" si="144"/>
        <v>#DIV/0!</v>
      </c>
      <c r="CW336" s="62">
        <v>0</v>
      </c>
      <c r="CX336" s="62">
        <v>0</v>
      </c>
      <c r="CY336" s="62">
        <v>0</v>
      </c>
      <c r="CZ336" s="62">
        <v>0</v>
      </c>
      <c r="DA336" s="62">
        <v>0</v>
      </c>
      <c r="DB336" s="63" t="e">
        <f t="shared" si="145"/>
        <v>#DIV/0!</v>
      </c>
      <c r="DC336" s="62">
        <v>0</v>
      </c>
      <c r="DD336" s="62">
        <v>0</v>
      </c>
    </row>
    <row r="337" spans="1:108" ht="26.45" customHeight="1" x14ac:dyDescent="0.2">
      <c r="A337" s="49">
        <v>8.75</v>
      </c>
      <c r="B337" s="66" t="s">
        <v>706</v>
      </c>
      <c r="C337" s="85">
        <f t="shared" si="122"/>
        <v>244</v>
      </c>
      <c r="D337" s="67" t="s">
        <v>707</v>
      </c>
      <c r="E337" s="68"/>
      <c r="F337" s="69">
        <v>910</v>
      </c>
      <c r="G337" s="70">
        <v>0</v>
      </c>
      <c r="H337" s="71" t="e">
        <f t="shared" si="123"/>
        <v>#DIV/0!</v>
      </c>
      <c r="I337" s="69">
        <v>972</v>
      </c>
      <c r="J337" s="70">
        <v>0</v>
      </c>
      <c r="K337" s="71" t="e">
        <f t="shared" si="124"/>
        <v>#DIV/0!</v>
      </c>
      <c r="L337" s="69">
        <v>825</v>
      </c>
      <c r="M337" s="70">
        <v>0</v>
      </c>
      <c r="N337" s="71" t="e">
        <f t="shared" si="125"/>
        <v>#DIV/0!</v>
      </c>
      <c r="O337" s="69">
        <v>654</v>
      </c>
      <c r="P337" s="70">
        <v>0</v>
      </c>
      <c r="Q337" s="71" t="e">
        <f t="shared" si="126"/>
        <v>#DIV/0!</v>
      </c>
      <c r="R337" s="69">
        <v>1050</v>
      </c>
      <c r="S337" s="70">
        <v>0</v>
      </c>
      <c r="T337" s="71" t="e">
        <f t="shared" si="127"/>
        <v>#DIV/0!</v>
      </c>
      <c r="U337" s="69">
        <v>656</v>
      </c>
      <c r="V337" s="70">
        <v>0</v>
      </c>
      <c r="W337" s="71" t="e">
        <f t="shared" si="128"/>
        <v>#DIV/0!</v>
      </c>
      <c r="X337" s="69">
        <v>658</v>
      </c>
      <c r="Y337" s="70">
        <v>0</v>
      </c>
      <c r="Z337" s="71" t="e">
        <f t="shared" si="129"/>
        <v>#DIV/0!</v>
      </c>
      <c r="AA337" s="69">
        <v>849</v>
      </c>
      <c r="AB337" s="70">
        <v>0</v>
      </c>
      <c r="AC337" s="71" t="e">
        <f t="shared" si="130"/>
        <v>#DIV/0!</v>
      </c>
      <c r="AD337" s="69">
        <v>208</v>
      </c>
      <c r="AE337" s="70">
        <v>0</v>
      </c>
      <c r="AF337" s="71" t="e">
        <f t="shared" si="131"/>
        <v>#DIV/0!</v>
      </c>
      <c r="AG337" s="69">
        <v>0</v>
      </c>
      <c r="AH337" s="70">
        <v>0</v>
      </c>
      <c r="AI337" s="71" t="e">
        <f t="shared" si="132"/>
        <v>#DIV/0!</v>
      </c>
      <c r="AJ337" s="69">
        <v>6781.9999999999873</v>
      </c>
      <c r="AK337" s="70">
        <v>0</v>
      </c>
      <c r="AL337" s="71" t="e">
        <f t="shared" si="133"/>
        <v>#DIV/0!</v>
      </c>
      <c r="AM337" s="57">
        <v>0</v>
      </c>
      <c r="AN337" s="58"/>
      <c r="AO337" s="64">
        <f t="shared" si="134"/>
        <v>6782</v>
      </c>
      <c r="AP337" s="65">
        <f t="shared" si="134"/>
        <v>0</v>
      </c>
      <c r="AR337" s="62">
        <v>0</v>
      </c>
      <c r="AS337" s="62">
        <v>0</v>
      </c>
      <c r="AT337" s="63" t="e">
        <f t="shared" si="135"/>
        <v>#DIV/0!</v>
      </c>
      <c r="AU337" s="62">
        <v>0</v>
      </c>
      <c r="AV337" s="62">
        <v>0</v>
      </c>
      <c r="AW337" s="62">
        <v>0</v>
      </c>
      <c r="AX337" s="62">
        <v>-5</v>
      </c>
      <c r="AY337" s="62">
        <v>0</v>
      </c>
      <c r="AZ337" s="63" t="e">
        <f t="shared" si="136"/>
        <v>#DIV/0!</v>
      </c>
      <c r="BA337" s="62">
        <v>0</v>
      </c>
      <c r="BB337" s="62">
        <v>0</v>
      </c>
      <c r="BC337" s="62">
        <v>0</v>
      </c>
      <c r="BD337" s="62">
        <v>-9</v>
      </c>
      <c r="BE337" s="62">
        <v>0</v>
      </c>
      <c r="BF337" s="63" t="e">
        <f t="shared" si="137"/>
        <v>#DIV/0!</v>
      </c>
      <c r="BG337" s="62">
        <v>0</v>
      </c>
      <c r="BH337" s="62">
        <v>0</v>
      </c>
      <c r="BI337" s="62">
        <v>0</v>
      </c>
      <c r="BJ337" s="62">
        <v>-23</v>
      </c>
      <c r="BK337" s="62">
        <v>0</v>
      </c>
      <c r="BL337" s="63" t="e">
        <f t="shared" si="138"/>
        <v>#DIV/0!</v>
      </c>
      <c r="BM337" s="62">
        <v>0</v>
      </c>
      <c r="BN337" s="62">
        <v>0</v>
      </c>
      <c r="BO337" s="62">
        <v>0</v>
      </c>
      <c r="BP337" s="62">
        <v>-8</v>
      </c>
      <c r="BQ337" s="62">
        <v>0</v>
      </c>
      <c r="BR337" s="63" t="e">
        <f t="shared" si="139"/>
        <v>#DIV/0!</v>
      </c>
      <c r="BS337" s="62">
        <v>0</v>
      </c>
      <c r="BT337" s="62">
        <v>0</v>
      </c>
      <c r="BU337" s="62">
        <v>0</v>
      </c>
      <c r="BV337" s="62">
        <v>0</v>
      </c>
      <c r="BW337" s="62">
        <v>0</v>
      </c>
      <c r="BX337" s="63" t="e">
        <f t="shared" si="140"/>
        <v>#DIV/0!</v>
      </c>
      <c r="BY337" s="62">
        <v>0</v>
      </c>
      <c r="BZ337" s="62">
        <v>0</v>
      </c>
      <c r="CA337" s="62">
        <v>0</v>
      </c>
      <c r="CB337" s="62">
        <v>-55</v>
      </c>
      <c r="CC337" s="62">
        <v>0</v>
      </c>
      <c r="CD337" s="63" t="e">
        <f t="shared" si="141"/>
        <v>#DIV/0!</v>
      </c>
      <c r="CE337" s="62">
        <v>0</v>
      </c>
      <c r="CF337" s="62">
        <v>0</v>
      </c>
      <c r="CG337" s="62">
        <v>0</v>
      </c>
      <c r="CH337" s="62">
        <v>-109</v>
      </c>
      <c r="CI337" s="62">
        <v>0</v>
      </c>
      <c r="CJ337" s="63" t="e">
        <f t="shared" si="142"/>
        <v>#DIV/0!</v>
      </c>
      <c r="CK337" s="62">
        <v>0</v>
      </c>
      <c r="CL337" s="62">
        <v>0</v>
      </c>
      <c r="CM337" s="62">
        <v>0</v>
      </c>
      <c r="CN337" s="62">
        <v>-5</v>
      </c>
      <c r="CO337" s="62">
        <v>0</v>
      </c>
      <c r="CP337" s="63" t="e">
        <f t="shared" si="143"/>
        <v>#DIV/0!</v>
      </c>
      <c r="CQ337" s="62">
        <v>0</v>
      </c>
      <c r="CR337" s="62">
        <v>0</v>
      </c>
      <c r="CS337" s="62">
        <v>0</v>
      </c>
      <c r="CT337" s="62">
        <v>-22</v>
      </c>
      <c r="CU337" s="62">
        <v>0</v>
      </c>
      <c r="CV337" s="63" t="e">
        <f t="shared" si="144"/>
        <v>#DIV/0!</v>
      </c>
      <c r="CW337" s="62">
        <v>0</v>
      </c>
      <c r="CX337" s="62">
        <v>0</v>
      </c>
      <c r="CY337" s="62">
        <v>0</v>
      </c>
      <c r="CZ337" s="62">
        <v>-47</v>
      </c>
      <c r="DA337" s="62">
        <v>0</v>
      </c>
      <c r="DB337" s="63" t="e">
        <f t="shared" si="145"/>
        <v>#DIV/0!</v>
      </c>
      <c r="DC337" s="62">
        <v>0</v>
      </c>
      <c r="DD337" s="62">
        <v>0</v>
      </c>
    </row>
    <row r="338" spans="1:108" ht="26.45" customHeight="1" x14ac:dyDescent="0.2">
      <c r="A338" s="49">
        <v>105</v>
      </c>
      <c r="B338" s="66" t="s">
        <v>708</v>
      </c>
      <c r="C338" s="85">
        <f t="shared" si="122"/>
        <v>245</v>
      </c>
      <c r="D338" s="67" t="s">
        <v>709</v>
      </c>
      <c r="E338" s="68"/>
      <c r="F338" s="69">
        <v>0</v>
      </c>
      <c r="G338" s="70">
        <v>0</v>
      </c>
      <c r="H338" s="71" t="e">
        <f t="shared" si="123"/>
        <v>#DIV/0!</v>
      </c>
      <c r="I338" s="69">
        <v>0</v>
      </c>
      <c r="J338" s="70">
        <v>0</v>
      </c>
      <c r="K338" s="71" t="e">
        <f t="shared" si="124"/>
        <v>#DIV/0!</v>
      </c>
      <c r="L338" s="69">
        <v>0</v>
      </c>
      <c r="M338" s="70">
        <v>0</v>
      </c>
      <c r="N338" s="71" t="e">
        <f t="shared" si="125"/>
        <v>#DIV/0!</v>
      </c>
      <c r="O338" s="69">
        <v>0</v>
      </c>
      <c r="P338" s="70">
        <v>0</v>
      </c>
      <c r="Q338" s="71" t="e">
        <f t="shared" si="126"/>
        <v>#DIV/0!</v>
      </c>
      <c r="R338" s="69">
        <v>0</v>
      </c>
      <c r="S338" s="70">
        <v>0</v>
      </c>
      <c r="T338" s="71" t="e">
        <f t="shared" si="127"/>
        <v>#DIV/0!</v>
      </c>
      <c r="U338" s="69">
        <v>0</v>
      </c>
      <c r="V338" s="70">
        <v>0</v>
      </c>
      <c r="W338" s="71" t="e">
        <f t="shared" si="128"/>
        <v>#DIV/0!</v>
      </c>
      <c r="X338" s="69">
        <v>0</v>
      </c>
      <c r="Y338" s="70">
        <v>0</v>
      </c>
      <c r="Z338" s="71" t="e">
        <f t="shared" si="129"/>
        <v>#DIV/0!</v>
      </c>
      <c r="AA338" s="69">
        <v>0</v>
      </c>
      <c r="AB338" s="70">
        <v>0</v>
      </c>
      <c r="AC338" s="71" t="e">
        <f t="shared" si="130"/>
        <v>#DIV/0!</v>
      </c>
      <c r="AD338" s="69">
        <v>0</v>
      </c>
      <c r="AE338" s="70">
        <v>0</v>
      </c>
      <c r="AF338" s="71" t="e">
        <f t="shared" si="131"/>
        <v>#DIV/0!</v>
      </c>
      <c r="AG338" s="69">
        <v>0</v>
      </c>
      <c r="AH338" s="70">
        <v>0</v>
      </c>
      <c r="AI338" s="71" t="e">
        <f t="shared" si="132"/>
        <v>#DIV/0!</v>
      </c>
      <c r="AJ338" s="69">
        <v>0</v>
      </c>
      <c r="AK338" s="70">
        <v>0</v>
      </c>
      <c r="AL338" s="71" t="e">
        <f t="shared" si="133"/>
        <v>#DIV/0!</v>
      </c>
      <c r="AM338" s="57">
        <v>0</v>
      </c>
      <c r="AN338" s="58"/>
      <c r="AO338" s="64">
        <f t="shared" si="134"/>
        <v>0</v>
      </c>
      <c r="AP338" s="65">
        <f t="shared" si="134"/>
        <v>0</v>
      </c>
      <c r="AR338" s="62">
        <v>0</v>
      </c>
      <c r="AS338" s="62">
        <v>0</v>
      </c>
      <c r="AT338" s="63" t="e">
        <f t="shared" si="135"/>
        <v>#DIV/0!</v>
      </c>
      <c r="AU338" s="62">
        <v>0</v>
      </c>
      <c r="AV338" s="62">
        <v>0</v>
      </c>
      <c r="AW338" s="62">
        <v>0</v>
      </c>
      <c r="AX338" s="62">
        <v>0</v>
      </c>
      <c r="AY338" s="62">
        <v>0</v>
      </c>
      <c r="AZ338" s="63" t="e">
        <f t="shared" si="136"/>
        <v>#DIV/0!</v>
      </c>
      <c r="BA338" s="62">
        <v>0</v>
      </c>
      <c r="BB338" s="62">
        <v>0</v>
      </c>
      <c r="BC338" s="62">
        <v>0</v>
      </c>
      <c r="BD338" s="62">
        <v>0</v>
      </c>
      <c r="BE338" s="62">
        <v>0</v>
      </c>
      <c r="BF338" s="63" t="e">
        <f t="shared" si="137"/>
        <v>#DIV/0!</v>
      </c>
      <c r="BG338" s="62">
        <v>0</v>
      </c>
      <c r="BH338" s="62">
        <v>0</v>
      </c>
      <c r="BI338" s="62">
        <v>0</v>
      </c>
      <c r="BJ338" s="62">
        <v>0</v>
      </c>
      <c r="BK338" s="62">
        <v>0</v>
      </c>
      <c r="BL338" s="63" t="e">
        <f t="shared" si="138"/>
        <v>#DIV/0!</v>
      </c>
      <c r="BM338" s="62">
        <v>0</v>
      </c>
      <c r="BN338" s="62">
        <v>0</v>
      </c>
      <c r="BO338" s="62">
        <v>0</v>
      </c>
      <c r="BP338" s="62">
        <v>0</v>
      </c>
      <c r="BQ338" s="62">
        <v>0</v>
      </c>
      <c r="BR338" s="63" t="e">
        <f t="shared" si="139"/>
        <v>#DIV/0!</v>
      </c>
      <c r="BS338" s="62">
        <v>0</v>
      </c>
      <c r="BT338" s="62">
        <v>0</v>
      </c>
      <c r="BU338" s="62">
        <v>0</v>
      </c>
      <c r="BV338" s="62">
        <v>0</v>
      </c>
      <c r="BW338" s="62">
        <v>0</v>
      </c>
      <c r="BX338" s="63" t="e">
        <f t="shared" si="140"/>
        <v>#DIV/0!</v>
      </c>
      <c r="BY338" s="62">
        <v>0</v>
      </c>
      <c r="BZ338" s="62">
        <v>0</v>
      </c>
      <c r="CA338" s="62">
        <v>0</v>
      </c>
      <c r="CB338" s="62">
        <v>0</v>
      </c>
      <c r="CC338" s="62">
        <v>0</v>
      </c>
      <c r="CD338" s="63" t="e">
        <f t="shared" si="141"/>
        <v>#DIV/0!</v>
      </c>
      <c r="CE338" s="62">
        <v>0</v>
      </c>
      <c r="CF338" s="62">
        <v>0</v>
      </c>
      <c r="CG338" s="62">
        <v>0</v>
      </c>
      <c r="CH338" s="62">
        <v>0</v>
      </c>
      <c r="CI338" s="62">
        <v>0</v>
      </c>
      <c r="CJ338" s="63" t="e">
        <f t="shared" si="142"/>
        <v>#DIV/0!</v>
      </c>
      <c r="CK338" s="62">
        <v>0</v>
      </c>
      <c r="CL338" s="62">
        <v>0</v>
      </c>
      <c r="CM338" s="62">
        <v>0</v>
      </c>
      <c r="CN338" s="62">
        <v>0</v>
      </c>
      <c r="CO338" s="62">
        <v>0</v>
      </c>
      <c r="CP338" s="63" t="e">
        <f t="shared" si="143"/>
        <v>#DIV/0!</v>
      </c>
      <c r="CQ338" s="62">
        <v>0</v>
      </c>
      <c r="CR338" s="62">
        <v>0</v>
      </c>
      <c r="CS338" s="62">
        <v>0</v>
      </c>
      <c r="CT338" s="62">
        <v>0</v>
      </c>
      <c r="CU338" s="62">
        <v>0</v>
      </c>
      <c r="CV338" s="63" t="e">
        <f t="shared" si="144"/>
        <v>#DIV/0!</v>
      </c>
      <c r="CW338" s="62">
        <v>0</v>
      </c>
      <c r="CX338" s="62">
        <v>0</v>
      </c>
      <c r="CY338" s="62">
        <v>0</v>
      </c>
      <c r="CZ338" s="62">
        <v>0</v>
      </c>
      <c r="DA338" s="62">
        <v>0</v>
      </c>
      <c r="DB338" s="63" t="e">
        <f t="shared" si="145"/>
        <v>#DIV/0!</v>
      </c>
      <c r="DC338" s="62">
        <v>0</v>
      </c>
      <c r="DD338" s="62">
        <v>0</v>
      </c>
    </row>
    <row r="339" spans="1:108" ht="26.45" customHeight="1" x14ac:dyDescent="0.2">
      <c r="A339" s="49">
        <v>110.67700000000001</v>
      </c>
      <c r="B339" s="66" t="s">
        <v>710</v>
      </c>
      <c r="C339" s="85">
        <f t="shared" si="122"/>
        <v>246</v>
      </c>
      <c r="D339" s="67" t="s">
        <v>711</v>
      </c>
      <c r="E339" s="68"/>
      <c r="F339" s="69">
        <v>0</v>
      </c>
      <c r="G339" s="70">
        <v>0</v>
      </c>
      <c r="H339" s="71" t="e">
        <f t="shared" si="123"/>
        <v>#DIV/0!</v>
      </c>
      <c r="I339" s="69">
        <v>0</v>
      </c>
      <c r="J339" s="70">
        <v>0</v>
      </c>
      <c r="K339" s="71" t="e">
        <f t="shared" si="124"/>
        <v>#DIV/0!</v>
      </c>
      <c r="L339" s="69">
        <v>0</v>
      </c>
      <c r="M339" s="70">
        <v>0</v>
      </c>
      <c r="N339" s="71" t="e">
        <f t="shared" si="125"/>
        <v>#DIV/0!</v>
      </c>
      <c r="O339" s="69">
        <v>0</v>
      </c>
      <c r="P339" s="70">
        <v>0</v>
      </c>
      <c r="Q339" s="71" t="e">
        <f t="shared" si="126"/>
        <v>#DIV/0!</v>
      </c>
      <c r="R339" s="69">
        <v>0</v>
      </c>
      <c r="S339" s="70">
        <v>0</v>
      </c>
      <c r="T339" s="71" t="e">
        <f t="shared" si="127"/>
        <v>#DIV/0!</v>
      </c>
      <c r="U339" s="69">
        <v>0</v>
      </c>
      <c r="V339" s="70">
        <v>0</v>
      </c>
      <c r="W339" s="71" t="e">
        <f t="shared" si="128"/>
        <v>#DIV/0!</v>
      </c>
      <c r="X339" s="69">
        <v>0</v>
      </c>
      <c r="Y339" s="70">
        <v>0</v>
      </c>
      <c r="Z339" s="71" t="e">
        <f t="shared" si="129"/>
        <v>#DIV/0!</v>
      </c>
      <c r="AA339" s="69">
        <v>0</v>
      </c>
      <c r="AB339" s="70">
        <v>0</v>
      </c>
      <c r="AC339" s="71" t="e">
        <f t="shared" si="130"/>
        <v>#DIV/0!</v>
      </c>
      <c r="AD339" s="69">
        <v>0</v>
      </c>
      <c r="AE339" s="70">
        <v>0</v>
      </c>
      <c r="AF339" s="71" t="e">
        <f t="shared" si="131"/>
        <v>#DIV/0!</v>
      </c>
      <c r="AG339" s="69">
        <v>0</v>
      </c>
      <c r="AH339" s="70">
        <v>0</v>
      </c>
      <c r="AI339" s="71" t="e">
        <f t="shared" si="132"/>
        <v>#DIV/0!</v>
      </c>
      <c r="AJ339" s="69">
        <v>0</v>
      </c>
      <c r="AK339" s="70">
        <v>0</v>
      </c>
      <c r="AL339" s="71" t="e">
        <f t="shared" si="133"/>
        <v>#DIV/0!</v>
      </c>
      <c r="AM339" s="57">
        <v>0</v>
      </c>
      <c r="AN339" s="58"/>
      <c r="AO339" s="64">
        <f t="shared" si="134"/>
        <v>0</v>
      </c>
      <c r="AP339" s="65">
        <f t="shared" si="134"/>
        <v>0</v>
      </c>
      <c r="AR339" s="62">
        <v>0</v>
      </c>
      <c r="AS339" s="62">
        <v>0</v>
      </c>
      <c r="AT339" s="63" t="e">
        <f t="shared" si="135"/>
        <v>#DIV/0!</v>
      </c>
      <c r="AU339" s="62">
        <v>0</v>
      </c>
      <c r="AV339" s="62">
        <v>0</v>
      </c>
      <c r="AW339" s="62">
        <v>0</v>
      </c>
      <c r="AX339" s="62">
        <v>0</v>
      </c>
      <c r="AY339" s="62">
        <v>0</v>
      </c>
      <c r="AZ339" s="63" t="e">
        <f t="shared" si="136"/>
        <v>#DIV/0!</v>
      </c>
      <c r="BA339" s="62">
        <v>0</v>
      </c>
      <c r="BB339" s="62">
        <v>0</v>
      </c>
      <c r="BC339" s="62">
        <v>0</v>
      </c>
      <c r="BD339" s="62">
        <v>0</v>
      </c>
      <c r="BE339" s="62">
        <v>0</v>
      </c>
      <c r="BF339" s="63" t="e">
        <f t="shared" si="137"/>
        <v>#DIV/0!</v>
      </c>
      <c r="BG339" s="62">
        <v>0</v>
      </c>
      <c r="BH339" s="62">
        <v>0</v>
      </c>
      <c r="BI339" s="62">
        <v>0</v>
      </c>
      <c r="BJ339" s="62">
        <v>0</v>
      </c>
      <c r="BK339" s="62">
        <v>0</v>
      </c>
      <c r="BL339" s="63" t="e">
        <f t="shared" si="138"/>
        <v>#DIV/0!</v>
      </c>
      <c r="BM339" s="62">
        <v>0</v>
      </c>
      <c r="BN339" s="62">
        <v>0</v>
      </c>
      <c r="BO339" s="62">
        <v>0</v>
      </c>
      <c r="BP339" s="62">
        <v>0</v>
      </c>
      <c r="BQ339" s="62">
        <v>0</v>
      </c>
      <c r="BR339" s="63" t="e">
        <f t="shared" si="139"/>
        <v>#DIV/0!</v>
      </c>
      <c r="BS339" s="62">
        <v>0</v>
      </c>
      <c r="BT339" s="62">
        <v>0</v>
      </c>
      <c r="BU339" s="62">
        <v>0</v>
      </c>
      <c r="BV339" s="62">
        <v>0</v>
      </c>
      <c r="BW339" s="62">
        <v>0</v>
      </c>
      <c r="BX339" s="63" t="e">
        <f t="shared" si="140"/>
        <v>#DIV/0!</v>
      </c>
      <c r="BY339" s="62">
        <v>0</v>
      </c>
      <c r="BZ339" s="62">
        <v>0</v>
      </c>
      <c r="CA339" s="62">
        <v>0</v>
      </c>
      <c r="CB339" s="62">
        <v>0</v>
      </c>
      <c r="CC339" s="62">
        <v>0</v>
      </c>
      <c r="CD339" s="63" t="e">
        <f t="shared" si="141"/>
        <v>#DIV/0!</v>
      </c>
      <c r="CE339" s="62">
        <v>0</v>
      </c>
      <c r="CF339" s="62">
        <v>0</v>
      </c>
      <c r="CG339" s="62">
        <v>0</v>
      </c>
      <c r="CH339" s="62">
        <v>0</v>
      </c>
      <c r="CI339" s="62">
        <v>0</v>
      </c>
      <c r="CJ339" s="63" t="e">
        <f t="shared" si="142"/>
        <v>#DIV/0!</v>
      </c>
      <c r="CK339" s="62">
        <v>0</v>
      </c>
      <c r="CL339" s="62">
        <v>0</v>
      </c>
      <c r="CM339" s="62">
        <v>0</v>
      </c>
      <c r="CN339" s="62">
        <v>0</v>
      </c>
      <c r="CO339" s="62">
        <v>0</v>
      </c>
      <c r="CP339" s="63" t="e">
        <f t="shared" si="143"/>
        <v>#DIV/0!</v>
      </c>
      <c r="CQ339" s="62">
        <v>0</v>
      </c>
      <c r="CR339" s="62">
        <v>0</v>
      </c>
      <c r="CS339" s="62">
        <v>0</v>
      </c>
      <c r="CT339" s="62">
        <v>0</v>
      </c>
      <c r="CU339" s="62">
        <v>0</v>
      </c>
      <c r="CV339" s="63" t="e">
        <f t="shared" si="144"/>
        <v>#DIV/0!</v>
      </c>
      <c r="CW339" s="62">
        <v>0</v>
      </c>
      <c r="CX339" s="62">
        <v>0</v>
      </c>
      <c r="CY339" s="62">
        <v>0</v>
      </c>
      <c r="CZ339" s="62">
        <v>0</v>
      </c>
      <c r="DA339" s="62">
        <v>0</v>
      </c>
      <c r="DB339" s="63" t="e">
        <f t="shared" si="145"/>
        <v>#DIV/0!</v>
      </c>
      <c r="DC339" s="62">
        <v>0</v>
      </c>
      <c r="DD339" s="62">
        <v>0</v>
      </c>
    </row>
    <row r="340" spans="1:108" ht="26.45" customHeight="1" x14ac:dyDescent="0.2">
      <c r="A340" s="49">
        <v>121.5</v>
      </c>
      <c r="B340" s="66" t="s">
        <v>712</v>
      </c>
      <c r="C340" s="85">
        <f t="shared" si="122"/>
        <v>247</v>
      </c>
      <c r="D340" s="67" t="s">
        <v>713</v>
      </c>
      <c r="E340" s="68" t="s">
        <v>25</v>
      </c>
      <c r="F340" s="69">
        <v>0</v>
      </c>
      <c r="G340" s="70">
        <v>0</v>
      </c>
      <c r="H340" s="71" t="e">
        <f t="shared" si="123"/>
        <v>#DIV/0!</v>
      </c>
      <c r="I340" s="69">
        <v>0</v>
      </c>
      <c r="J340" s="70">
        <v>0</v>
      </c>
      <c r="K340" s="71" t="e">
        <f t="shared" si="124"/>
        <v>#DIV/0!</v>
      </c>
      <c r="L340" s="69">
        <v>0</v>
      </c>
      <c r="M340" s="70">
        <v>0</v>
      </c>
      <c r="N340" s="71" t="e">
        <f t="shared" si="125"/>
        <v>#DIV/0!</v>
      </c>
      <c r="O340" s="69">
        <v>0</v>
      </c>
      <c r="P340" s="70">
        <v>0</v>
      </c>
      <c r="Q340" s="71" t="e">
        <f t="shared" si="126"/>
        <v>#DIV/0!</v>
      </c>
      <c r="R340" s="69">
        <v>0</v>
      </c>
      <c r="S340" s="70">
        <v>0</v>
      </c>
      <c r="T340" s="71" t="e">
        <f t="shared" si="127"/>
        <v>#DIV/0!</v>
      </c>
      <c r="U340" s="69">
        <v>0</v>
      </c>
      <c r="V340" s="70">
        <v>0</v>
      </c>
      <c r="W340" s="71" t="e">
        <f t="shared" si="128"/>
        <v>#DIV/0!</v>
      </c>
      <c r="X340" s="69">
        <v>0</v>
      </c>
      <c r="Y340" s="70">
        <v>0</v>
      </c>
      <c r="Z340" s="71" t="e">
        <f t="shared" si="129"/>
        <v>#DIV/0!</v>
      </c>
      <c r="AA340" s="69">
        <v>0</v>
      </c>
      <c r="AB340" s="70">
        <v>0</v>
      </c>
      <c r="AC340" s="71" t="e">
        <f t="shared" si="130"/>
        <v>#DIV/0!</v>
      </c>
      <c r="AD340" s="69">
        <v>0</v>
      </c>
      <c r="AE340" s="70">
        <v>0</v>
      </c>
      <c r="AF340" s="71" t="e">
        <f t="shared" si="131"/>
        <v>#DIV/0!</v>
      </c>
      <c r="AG340" s="69">
        <v>0</v>
      </c>
      <c r="AH340" s="70">
        <v>0</v>
      </c>
      <c r="AI340" s="71" t="e">
        <f t="shared" si="132"/>
        <v>#DIV/0!</v>
      </c>
      <c r="AJ340" s="69">
        <v>0</v>
      </c>
      <c r="AK340" s="70">
        <v>0</v>
      </c>
      <c r="AL340" s="71" t="e">
        <f t="shared" si="133"/>
        <v>#DIV/0!</v>
      </c>
      <c r="AM340" s="57">
        <v>0</v>
      </c>
      <c r="AN340" s="58"/>
      <c r="AO340" s="64">
        <f t="shared" si="134"/>
        <v>0</v>
      </c>
      <c r="AP340" s="65">
        <f t="shared" si="134"/>
        <v>0</v>
      </c>
      <c r="AR340" s="62">
        <v>0</v>
      </c>
      <c r="AS340" s="62">
        <v>0</v>
      </c>
      <c r="AT340" s="63" t="e">
        <f t="shared" si="135"/>
        <v>#DIV/0!</v>
      </c>
      <c r="AU340" s="62">
        <v>0</v>
      </c>
      <c r="AV340" s="62">
        <v>0</v>
      </c>
      <c r="AW340" s="62">
        <v>0</v>
      </c>
      <c r="AX340" s="62">
        <v>0</v>
      </c>
      <c r="AY340" s="62">
        <v>0</v>
      </c>
      <c r="AZ340" s="63" t="e">
        <f t="shared" si="136"/>
        <v>#DIV/0!</v>
      </c>
      <c r="BA340" s="62">
        <v>0</v>
      </c>
      <c r="BB340" s="62">
        <v>0</v>
      </c>
      <c r="BC340" s="62">
        <v>0</v>
      </c>
      <c r="BD340" s="62">
        <v>0</v>
      </c>
      <c r="BE340" s="62">
        <v>0</v>
      </c>
      <c r="BF340" s="63" t="e">
        <f t="shared" si="137"/>
        <v>#DIV/0!</v>
      </c>
      <c r="BG340" s="62">
        <v>0</v>
      </c>
      <c r="BH340" s="62">
        <v>0</v>
      </c>
      <c r="BI340" s="62">
        <v>0</v>
      </c>
      <c r="BJ340" s="62">
        <v>0</v>
      </c>
      <c r="BK340" s="62">
        <v>0</v>
      </c>
      <c r="BL340" s="63" t="e">
        <f t="shared" si="138"/>
        <v>#DIV/0!</v>
      </c>
      <c r="BM340" s="62">
        <v>0</v>
      </c>
      <c r="BN340" s="62">
        <v>0</v>
      </c>
      <c r="BO340" s="62">
        <v>0</v>
      </c>
      <c r="BP340" s="62">
        <v>-0.52999997138977051</v>
      </c>
      <c r="BQ340" s="62">
        <v>0</v>
      </c>
      <c r="BR340" s="63" t="e">
        <f t="shared" si="139"/>
        <v>#DIV/0!</v>
      </c>
      <c r="BS340" s="62">
        <v>0</v>
      </c>
      <c r="BT340" s="62">
        <v>0</v>
      </c>
      <c r="BU340" s="62">
        <v>0</v>
      </c>
      <c r="BV340" s="62">
        <v>0</v>
      </c>
      <c r="BW340" s="62">
        <v>0</v>
      </c>
      <c r="BX340" s="63" t="e">
        <f t="shared" si="140"/>
        <v>#DIV/0!</v>
      </c>
      <c r="BY340" s="62">
        <v>0</v>
      </c>
      <c r="BZ340" s="62">
        <v>0</v>
      </c>
      <c r="CA340" s="62">
        <v>0</v>
      </c>
      <c r="CB340" s="62">
        <v>0</v>
      </c>
      <c r="CC340" s="62">
        <v>0</v>
      </c>
      <c r="CD340" s="63" t="e">
        <f t="shared" si="141"/>
        <v>#DIV/0!</v>
      </c>
      <c r="CE340" s="62">
        <v>0</v>
      </c>
      <c r="CF340" s="62">
        <v>0</v>
      </c>
      <c r="CG340" s="62">
        <v>0</v>
      </c>
      <c r="CH340" s="62">
        <v>0</v>
      </c>
      <c r="CI340" s="62">
        <v>0</v>
      </c>
      <c r="CJ340" s="63" t="e">
        <f t="shared" si="142"/>
        <v>#DIV/0!</v>
      </c>
      <c r="CK340" s="62">
        <v>0</v>
      </c>
      <c r="CL340" s="62">
        <v>0</v>
      </c>
      <c r="CM340" s="62">
        <v>0</v>
      </c>
      <c r="CN340" s="62">
        <v>0</v>
      </c>
      <c r="CO340" s="62">
        <v>0</v>
      </c>
      <c r="CP340" s="63" t="e">
        <f t="shared" si="143"/>
        <v>#DIV/0!</v>
      </c>
      <c r="CQ340" s="62">
        <v>0</v>
      </c>
      <c r="CR340" s="62">
        <v>0</v>
      </c>
      <c r="CS340" s="62">
        <v>0</v>
      </c>
      <c r="CT340" s="62">
        <v>0</v>
      </c>
      <c r="CU340" s="62">
        <v>0</v>
      </c>
      <c r="CV340" s="63" t="e">
        <f t="shared" si="144"/>
        <v>#DIV/0!</v>
      </c>
      <c r="CW340" s="62">
        <v>0</v>
      </c>
      <c r="CX340" s="62">
        <v>0</v>
      </c>
      <c r="CY340" s="62">
        <v>0</v>
      </c>
      <c r="CZ340" s="62">
        <v>0</v>
      </c>
      <c r="DA340" s="62">
        <v>0</v>
      </c>
      <c r="DB340" s="63" t="e">
        <f t="shared" si="145"/>
        <v>#DIV/0!</v>
      </c>
      <c r="DC340" s="62">
        <v>0</v>
      </c>
      <c r="DD340" s="62">
        <v>0</v>
      </c>
    </row>
    <row r="341" spans="1:108" ht="26.45" customHeight="1" x14ac:dyDescent="0.2">
      <c r="A341" s="49">
        <v>111.32810000000001</v>
      </c>
      <c r="B341" s="66" t="s">
        <v>714</v>
      </c>
      <c r="C341" s="85">
        <f t="shared" si="122"/>
        <v>248</v>
      </c>
      <c r="D341" s="67" t="s">
        <v>715</v>
      </c>
      <c r="E341" s="68"/>
      <c r="F341" s="69">
        <v>0</v>
      </c>
      <c r="G341" s="70">
        <v>0</v>
      </c>
      <c r="H341" s="71" t="e">
        <f t="shared" si="123"/>
        <v>#DIV/0!</v>
      </c>
      <c r="I341" s="69">
        <v>0</v>
      </c>
      <c r="J341" s="70">
        <v>0</v>
      </c>
      <c r="K341" s="71" t="e">
        <f t="shared" si="124"/>
        <v>#DIV/0!</v>
      </c>
      <c r="L341" s="69">
        <v>0</v>
      </c>
      <c r="M341" s="70">
        <v>0</v>
      </c>
      <c r="N341" s="71" t="e">
        <f t="shared" si="125"/>
        <v>#DIV/0!</v>
      </c>
      <c r="O341" s="69">
        <v>0</v>
      </c>
      <c r="P341" s="70">
        <v>0</v>
      </c>
      <c r="Q341" s="71" t="e">
        <f t="shared" si="126"/>
        <v>#DIV/0!</v>
      </c>
      <c r="R341" s="69">
        <v>0</v>
      </c>
      <c r="S341" s="70">
        <v>0</v>
      </c>
      <c r="T341" s="71" t="e">
        <f t="shared" si="127"/>
        <v>#DIV/0!</v>
      </c>
      <c r="U341" s="69">
        <v>0</v>
      </c>
      <c r="V341" s="70">
        <v>0</v>
      </c>
      <c r="W341" s="71" t="e">
        <f t="shared" si="128"/>
        <v>#DIV/0!</v>
      </c>
      <c r="X341" s="69">
        <v>0</v>
      </c>
      <c r="Y341" s="70">
        <v>0</v>
      </c>
      <c r="Z341" s="71" t="e">
        <f t="shared" si="129"/>
        <v>#DIV/0!</v>
      </c>
      <c r="AA341" s="69">
        <v>0</v>
      </c>
      <c r="AB341" s="70">
        <v>0</v>
      </c>
      <c r="AC341" s="71" t="e">
        <f t="shared" si="130"/>
        <v>#DIV/0!</v>
      </c>
      <c r="AD341" s="69">
        <v>0</v>
      </c>
      <c r="AE341" s="70">
        <v>0</v>
      </c>
      <c r="AF341" s="71" t="e">
        <f t="shared" si="131"/>
        <v>#DIV/0!</v>
      </c>
      <c r="AG341" s="69">
        <v>0</v>
      </c>
      <c r="AH341" s="70">
        <v>0</v>
      </c>
      <c r="AI341" s="71" t="e">
        <f t="shared" si="132"/>
        <v>#DIV/0!</v>
      </c>
      <c r="AJ341" s="69">
        <v>0</v>
      </c>
      <c r="AK341" s="70">
        <v>0</v>
      </c>
      <c r="AL341" s="71" t="e">
        <f t="shared" si="133"/>
        <v>#DIV/0!</v>
      </c>
      <c r="AM341" s="57">
        <v>0</v>
      </c>
      <c r="AN341" s="58"/>
      <c r="AO341" s="64">
        <f t="shared" si="134"/>
        <v>0</v>
      </c>
      <c r="AP341" s="65">
        <f t="shared" si="134"/>
        <v>0</v>
      </c>
      <c r="AR341" s="62">
        <v>0</v>
      </c>
      <c r="AS341" s="62">
        <v>0</v>
      </c>
      <c r="AT341" s="63" t="e">
        <f t="shared" si="135"/>
        <v>#DIV/0!</v>
      </c>
      <c r="AU341" s="62">
        <v>0</v>
      </c>
      <c r="AV341" s="62">
        <v>0</v>
      </c>
      <c r="AW341" s="62">
        <v>0</v>
      </c>
      <c r="AX341" s="62">
        <v>0</v>
      </c>
      <c r="AY341" s="62">
        <v>0</v>
      </c>
      <c r="AZ341" s="63" t="e">
        <f t="shared" si="136"/>
        <v>#DIV/0!</v>
      </c>
      <c r="BA341" s="62">
        <v>0</v>
      </c>
      <c r="BB341" s="62">
        <v>0</v>
      </c>
      <c r="BC341" s="62">
        <v>0</v>
      </c>
      <c r="BD341" s="62">
        <v>0</v>
      </c>
      <c r="BE341" s="62">
        <v>0</v>
      </c>
      <c r="BF341" s="63" t="e">
        <f t="shared" si="137"/>
        <v>#DIV/0!</v>
      </c>
      <c r="BG341" s="62">
        <v>0</v>
      </c>
      <c r="BH341" s="62">
        <v>0</v>
      </c>
      <c r="BI341" s="62">
        <v>0</v>
      </c>
      <c r="BJ341" s="62">
        <v>0</v>
      </c>
      <c r="BK341" s="62">
        <v>0</v>
      </c>
      <c r="BL341" s="63" t="e">
        <f t="shared" si="138"/>
        <v>#DIV/0!</v>
      </c>
      <c r="BM341" s="62">
        <v>0</v>
      </c>
      <c r="BN341" s="62">
        <v>0</v>
      </c>
      <c r="BO341" s="62">
        <v>0</v>
      </c>
      <c r="BP341" s="62">
        <v>0</v>
      </c>
      <c r="BQ341" s="62">
        <v>0</v>
      </c>
      <c r="BR341" s="63" t="e">
        <f t="shared" si="139"/>
        <v>#DIV/0!</v>
      </c>
      <c r="BS341" s="62">
        <v>0</v>
      </c>
      <c r="BT341" s="62">
        <v>0</v>
      </c>
      <c r="BU341" s="62">
        <v>0</v>
      </c>
      <c r="BV341" s="62">
        <v>0</v>
      </c>
      <c r="BW341" s="62">
        <v>0</v>
      </c>
      <c r="BX341" s="63" t="e">
        <f t="shared" si="140"/>
        <v>#DIV/0!</v>
      </c>
      <c r="BY341" s="62">
        <v>0</v>
      </c>
      <c r="BZ341" s="62">
        <v>0</v>
      </c>
      <c r="CA341" s="62">
        <v>0</v>
      </c>
      <c r="CB341" s="62">
        <v>0</v>
      </c>
      <c r="CC341" s="62">
        <v>0</v>
      </c>
      <c r="CD341" s="63" t="e">
        <f t="shared" si="141"/>
        <v>#DIV/0!</v>
      </c>
      <c r="CE341" s="62">
        <v>0</v>
      </c>
      <c r="CF341" s="62">
        <v>0</v>
      </c>
      <c r="CG341" s="62">
        <v>0</v>
      </c>
      <c r="CH341" s="62">
        <v>0</v>
      </c>
      <c r="CI341" s="62">
        <v>0</v>
      </c>
      <c r="CJ341" s="63" t="e">
        <f t="shared" si="142"/>
        <v>#DIV/0!</v>
      </c>
      <c r="CK341" s="62">
        <v>0</v>
      </c>
      <c r="CL341" s="62">
        <v>0</v>
      </c>
      <c r="CM341" s="62">
        <v>0</v>
      </c>
      <c r="CN341" s="62">
        <v>0</v>
      </c>
      <c r="CO341" s="62">
        <v>0</v>
      </c>
      <c r="CP341" s="63" t="e">
        <f t="shared" si="143"/>
        <v>#DIV/0!</v>
      </c>
      <c r="CQ341" s="62">
        <v>0</v>
      </c>
      <c r="CR341" s="62">
        <v>0</v>
      </c>
      <c r="CS341" s="62">
        <v>0</v>
      </c>
      <c r="CT341" s="62">
        <v>0</v>
      </c>
      <c r="CU341" s="62">
        <v>0</v>
      </c>
      <c r="CV341" s="63" t="e">
        <f t="shared" si="144"/>
        <v>#DIV/0!</v>
      </c>
      <c r="CW341" s="62">
        <v>0</v>
      </c>
      <c r="CX341" s="62">
        <v>0</v>
      </c>
      <c r="CY341" s="62">
        <v>0</v>
      </c>
      <c r="CZ341" s="62">
        <v>0</v>
      </c>
      <c r="DA341" s="62">
        <v>0</v>
      </c>
      <c r="DB341" s="63" t="e">
        <f t="shared" si="145"/>
        <v>#DIV/0!</v>
      </c>
      <c r="DC341" s="62">
        <v>0</v>
      </c>
      <c r="DD341" s="62">
        <v>0</v>
      </c>
    </row>
    <row r="342" spans="1:108" ht="26.45" customHeight="1" x14ac:dyDescent="0.2">
      <c r="A342" s="49">
        <v>1</v>
      </c>
      <c r="B342" s="66" t="s">
        <v>716</v>
      </c>
      <c r="C342" s="85">
        <f t="shared" si="122"/>
        <v>249</v>
      </c>
      <c r="D342" s="67" t="s">
        <v>717</v>
      </c>
      <c r="E342" s="68"/>
      <c r="F342" s="69">
        <v>0</v>
      </c>
      <c r="G342" s="70">
        <v>0</v>
      </c>
      <c r="H342" s="71" t="e">
        <f t="shared" si="123"/>
        <v>#DIV/0!</v>
      </c>
      <c r="I342" s="69">
        <v>0</v>
      </c>
      <c r="J342" s="70">
        <v>0</v>
      </c>
      <c r="K342" s="71" t="e">
        <f t="shared" si="124"/>
        <v>#DIV/0!</v>
      </c>
      <c r="L342" s="69">
        <v>0</v>
      </c>
      <c r="M342" s="70">
        <v>0</v>
      </c>
      <c r="N342" s="71" t="e">
        <f t="shared" si="125"/>
        <v>#DIV/0!</v>
      </c>
      <c r="O342" s="69">
        <v>0</v>
      </c>
      <c r="P342" s="70">
        <v>0</v>
      </c>
      <c r="Q342" s="71" t="e">
        <f t="shared" si="126"/>
        <v>#DIV/0!</v>
      </c>
      <c r="R342" s="69">
        <v>0</v>
      </c>
      <c r="S342" s="70">
        <v>0</v>
      </c>
      <c r="T342" s="71" t="e">
        <f t="shared" si="127"/>
        <v>#DIV/0!</v>
      </c>
      <c r="U342" s="69">
        <v>0</v>
      </c>
      <c r="V342" s="70">
        <v>0</v>
      </c>
      <c r="W342" s="71" t="e">
        <f t="shared" si="128"/>
        <v>#DIV/0!</v>
      </c>
      <c r="X342" s="69">
        <v>0</v>
      </c>
      <c r="Y342" s="70">
        <v>0</v>
      </c>
      <c r="Z342" s="71" t="e">
        <f t="shared" si="129"/>
        <v>#DIV/0!</v>
      </c>
      <c r="AA342" s="69">
        <v>0</v>
      </c>
      <c r="AB342" s="70">
        <v>0</v>
      </c>
      <c r="AC342" s="71" t="e">
        <f t="shared" si="130"/>
        <v>#DIV/0!</v>
      </c>
      <c r="AD342" s="69">
        <v>0</v>
      </c>
      <c r="AE342" s="70">
        <v>0</v>
      </c>
      <c r="AF342" s="71" t="e">
        <f t="shared" si="131"/>
        <v>#DIV/0!</v>
      </c>
      <c r="AG342" s="69">
        <v>0</v>
      </c>
      <c r="AH342" s="70">
        <v>0</v>
      </c>
      <c r="AI342" s="71" t="e">
        <f t="shared" si="132"/>
        <v>#DIV/0!</v>
      </c>
      <c r="AJ342" s="69">
        <v>0</v>
      </c>
      <c r="AK342" s="70">
        <v>0</v>
      </c>
      <c r="AL342" s="71" t="e">
        <f t="shared" si="133"/>
        <v>#DIV/0!</v>
      </c>
      <c r="AM342" s="57">
        <v>0</v>
      </c>
      <c r="AN342" s="58"/>
      <c r="AO342" s="64">
        <f t="shared" si="134"/>
        <v>0</v>
      </c>
      <c r="AP342" s="65">
        <f t="shared" si="134"/>
        <v>0</v>
      </c>
      <c r="AR342" s="62">
        <v>0</v>
      </c>
      <c r="AS342" s="62">
        <v>0</v>
      </c>
      <c r="AT342" s="63" t="e">
        <f t="shared" si="135"/>
        <v>#DIV/0!</v>
      </c>
      <c r="AU342" s="62">
        <v>0</v>
      </c>
      <c r="AV342" s="62">
        <v>0</v>
      </c>
      <c r="AW342" s="62">
        <v>0</v>
      </c>
      <c r="AX342" s="62">
        <v>0</v>
      </c>
      <c r="AY342" s="62">
        <v>0</v>
      </c>
      <c r="AZ342" s="63" t="e">
        <f t="shared" si="136"/>
        <v>#DIV/0!</v>
      </c>
      <c r="BA342" s="62">
        <v>0</v>
      </c>
      <c r="BB342" s="62">
        <v>0</v>
      </c>
      <c r="BC342" s="62">
        <v>0</v>
      </c>
      <c r="BD342" s="62">
        <v>0</v>
      </c>
      <c r="BE342" s="62">
        <v>0</v>
      </c>
      <c r="BF342" s="63" t="e">
        <f t="shared" si="137"/>
        <v>#DIV/0!</v>
      </c>
      <c r="BG342" s="62">
        <v>0</v>
      </c>
      <c r="BH342" s="62">
        <v>0</v>
      </c>
      <c r="BI342" s="62">
        <v>0</v>
      </c>
      <c r="BJ342" s="62">
        <v>0</v>
      </c>
      <c r="BK342" s="62">
        <v>0</v>
      </c>
      <c r="BL342" s="63" t="e">
        <f t="shared" si="138"/>
        <v>#DIV/0!</v>
      </c>
      <c r="BM342" s="62">
        <v>0</v>
      </c>
      <c r="BN342" s="62">
        <v>0</v>
      </c>
      <c r="BO342" s="62">
        <v>0</v>
      </c>
      <c r="BP342" s="62">
        <v>0</v>
      </c>
      <c r="BQ342" s="62">
        <v>0</v>
      </c>
      <c r="BR342" s="63" t="e">
        <f t="shared" si="139"/>
        <v>#DIV/0!</v>
      </c>
      <c r="BS342" s="62">
        <v>0</v>
      </c>
      <c r="BT342" s="62">
        <v>0</v>
      </c>
      <c r="BU342" s="62">
        <v>0</v>
      </c>
      <c r="BV342" s="62">
        <v>0</v>
      </c>
      <c r="BW342" s="62">
        <v>0</v>
      </c>
      <c r="BX342" s="63" t="e">
        <f t="shared" si="140"/>
        <v>#DIV/0!</v>
      </c>
      <c r="BY342" s="62">
        <v>0</v>
      </c>
      <c r="BZ342" s="62">
        <v>0</v>
      </c>
      <c r="CA342" s="62">
        <v>0</v>
      </c>
      <c r="CB342" s="62">
        <v>0</v>
      </c>
      <c r="CC342" s="62">
        <v>0</v>
      </c>
      <c r="CD342" s="63" t="e">
        <f t="shared" si="141"/>
        <v>#DIV/0!</v>
      </c>
      <c r="CE342" s="62">
        <v>0</v>
      </c>
      <c r="CF342" s="62">
        <v>0</v>
      </c>
      <c r="CG342" s="62">
        <v>0</v>
      </c>
      <c r="CH342" s="62">
        <v>0</v>
      </c>
      <c r="CI342" s="62">
        <v>0</v>
      </c>
      <c r="CJ342" s="63" t="e">
        <f t="shared" si="142"/>
        <v>#DIV/0!</v>
      </c>
      <c r="CK342" s="62">
        <v>0</v>
      </c>
      <c r="CL342" s="62">
        <v>0</v>
      </c>
      <c r="CM342" s="62">
        <v>0</v>
      </c>
      <c r="CN342" s="62">
        <v>0</v>
      </c>
      <c r="CO342" s="62">
        <v>0</v>
      </c>
      <c r="CP342" s="63" t="e">
        <f t="shared" si="143"/>
        <v>#DIV/0!</v>
      </c>
      <c r="CQ342" s="62">
        <v>0</v>
      </c>
      <c r="CR342" s="62">
        <v>0</v>
      </c>
      <c r="CS342" s="62">
        <v>0</v>
      </c>
      <c r="CT342" s="62">
        <v>0</v>
      </c>
      <c r="CU342" s="62">
        <v>0</v>
      </c>
      <c r="CV342" s="63" t="e">
        <f t="shared" si="144"/>
        <v>#DIV/0!</v>
      </c>
      <c r="CW342" s="62">
        <v>0</v>
      </c>
      <c r="CX342" s="62">
        <v>0</v>
      </c>
      <c r="CY342" s="62">
        <v>0</v>
      </c>
      <c r="CZ342" s="62">
        <v>0</v>
      </c>
      <c r="DA342" s="62">
        <v>0</v>
      </c>
      <c r="DB342" s="63" t="e">
        <f t="shared" si="145"/>
        <v>#DIV/0!</v>
      </c>
      <c r="DC342" s="62">
        <v>0</v>
      </c>
      <c r="DD342" s="62">
        <v>0</v>
      </c>
    </row>
    <row r="343" spans="1:108" ht="26.45" customHeight="1" x14ac:dyDescent="0.2">
      <c r="A343" s="49">
        <v>1</v>
      </c>
      <c r="B343" s="66" t="s">
        <v>718</v>
      </c>
      <c r="C343" s="85">
        <f t="shared" si="122"/>
        <v>250</v>
      </c>
      <c r="D343" s="67" t="s">
        <v>719</v>
      </c>
      <c r="E343" s="68"/>
      <c r="F343" s="69">
        <v>0</v>
      </c>
      <c r="G343" s="70">
        <v>0</v>
      </c>
      <c r="H343" s="71" t="e">
        <f t="shared" si="123"/>
        <v>#DIV/0!</v>
      </c>
      <c r="I343" s="69">
        <v>0</v>
      </c>
      <c r="J343" s="70">
        <v>0</v>
      </c>
      <c r="K343" s="71" t="e">
        <f t="shared" si="124"/>
        <v>#DIV/0!</v>
      </c>
      <c r="L343" s="69">
        <v>0</v>
      </c>
      <c r="M343" s="70">
        <v>0</v>
      </c>
      <c r="N343" s="71" t="e">
        <f t="shared" si="125"/>
        <v>#DIV/0!</v>
      </c>
      <c r="O343" s="69">
        <v>0</v>
      </c>
      <c r="P343" s="70">
        <v>0</v>
      </c>
      <c r="Q343" s="71" t="e">
        <f t="shared" si="126"/>
        <v>#DIV/0!</v>
      </c>
      <c r="R343" s="69">
        <v>0</v>
      </c>
      <c r="S343" s="70">
        <v>0</v>
      </c>
      <c r="T343" s="71" t="e">
        <f t="shared" si="127"/>
        <v>#DIV/0!</v>
      </c>
      <c r="U343" s="69">
        <v>0</v>
      </c>
      <c r="V343" s="70">
        <v>0</v>
      </c>
      <c r="W343" s="71" t="e">
        <f t="shared" si="128"/>
        <v>#DIV/0!</v>
      </c>
      <c r="X343" s="69">
        <v>0</v>
      </c>
      <c r="Y343" s="70">
        <v>0</v>
      </c>
      <c r="Z343" s="71" t="e">
        <f t="shared" si="129"/>
        <v>#DIV/0!</v>
      </c>
      <c r="AA343" s="69">
        <v>0</v>
      </c>
      <c r="AB343" s="70">
        <v>0</v>
      </c>
      <c r="AC343" s="71" t="e">
        <f t="shared" si="130"/>
        <v>#DIV/0!</v>
      </c>
      <c r="AD343" s="69">
        <v>0</v>
      </c>
      <c r="AE343" s="70">
        <v>0</v>
      </c>
      <c r="AF343" s="71" t="e">
        <f t="shared" si="131"/>
        <v>#DIV/0!</v>
      </c>
      <c r="AG343" s="69">
        <v>0</v>
      </c>
      <c r="AH343" s="70">
        <v>0</v>
      </c>
      <c r="AI343" s="71" t="e">
        <f t="shared" si="132"/>
        <v>#DIV/0!</v>
      </c>
      <c r="AJ343" s="69">
        <v>0</v>
      </c>
      <c r="AK343" s="70">
        <v>0</v>
      </c>
      <c r="AL343" s="71" t="e">
        <f t="shared" si="133"/>
        <v>#DIV/0!</v>
      </c>
      <c r="AM343" s="57">
        <v>0</v>
      </c>
      <c r="AN343" s="58"/>
      <c r="AO343" s="64">
        <f t="shared" si="134"/>
        <v>0</v>
      </c>
      <c r="AP343" s="65">
        <f t="shared" si="134"/>
        <v>0</v>
      </c>
      <c r="AR343" s="62">
        <v>0</v>
      </c>
      <c r="AS343" s="62">
        <v>0</v>
      </c>
      <c r="AT343" s="63" t="e">
        <f t="shared" si="135"/>
        <v>#DIV/0!</v>
      </c>
      <c r="AU343" s="62">
        <v>0</v>
      </c>
      <c r="AV343" s="62">
        <v>0</v>
      </c>
      <c r="AW343" s="62">
        <v>0</v>
      </c>
      <c r="AX343" s="62">
        <v>0</v>
      </c>
      <c r="AY343" s="62">
        <v>0</v>
      </c>
      <c r="AZ343" s="63" t="e">
        <f t="shared" si="136"/>
        <v>#DIV/0!</v>
      </c>
      <c r="BA343" s="62">
        <v>0</v>
      </c>
      <c r="BB343" s="62">
        <v>0</v>
      </c>
      <c r="BC343" s="62">
        <v>0</v>
      </c>
      <c r="BD343" s="62">
        <v>0</v>
      </c>
      <c r="BE343" s="62">
        <v>0</v>
      </c>
      <c r="BF343" s="63" t="e">
        <f t="shared" si="137"/>
        <v>#DIV/0!</v>
      </c>
      <c r="BG343" s="62">
        <v>0</v>
      </c>
      <c r="BH343" s="62">
        <v>0</v>
      </c>
      <c r="BI343" s="62">
        <v>0</v>
      </c>
      <c r="BJ343" s="62">
        <v>0</v>
      </c>
      <c r="BK343" s="62">
        <v>0</v>
      </c>
      <c r="BL343" s="63" t="e">
        <f t="shared" si="138"/>
        <v>#DIV/0!</v>
      </c>
      <c r="BM343" s="62">
        <v>0</v>
      </c>
      <c r="BN343" s="62">
        <v>0</v>
      </c>
      <c r="BO343" s="62">
        <v>0</v>
      </c>
      <c r="BP343" s="62">
        <v>0</v>
      </c>
      <c r="BQ343" s="62">
        <v>0</v>
      </c>
      <c r="BR343" s="63" t="e">
        <f t="shared" si="139"/>
        <v>#DIV/0!</v>
      </c>
      <c r="BS343" s="62">
        <v>0</v>
      </c>
      <c r="BT343" s="62">
        <v>0</v>
      </c>
      <c r="BU343" s="62">
        <v>0</v>
      </c>
      <c r="BV343" s="62">
        <v>0</v>
      </c>
      <c r="BW343" s="62">
        <v>0</v>
      </c>
      <c r="BX343" s="63" t="e">
        <f t="shared" si="140"/>
        <v>#DIV/0!</v>
      </c>
      <c r="BY343" s="62">
        <v>0</v>
      </c>
      <c r="BZ343" s="62">
        <v>0</v>
      </c>
      <c r="CA343" s="62">
        <v>0</v>
      </c>
      <c r="CB343" s="62">
        <v>0</v>
      </c>
      <c r="CC343" s="62">
        <v>0</v>
      </c>
      <c r="CD343" s="63" t="e">
        <f t="shared" si="141"/>
        <v>#DIV/0!</v>
      </c>
      <c r="CE343" s="62">
        <v>0</v>
      </c>
      <c r="CF343" s="62">
        <v>0</v>
      </c>
      <c r="CG343" s="62">
        <v>0</v>
      </c>
      <c r="CH343" s="62">
        <v>0</v>
      </c>
      <c r="CI343" s="62">
        <v>0</v>
      </c>
      <c r="CJ343" s="63" t="e">
        <f t="shared" si="142"/>
        <v>#DIV/0!</v>
      </c>
      <c r="CK343" s="62">
        <v>0</v>
      </c>
      <c r="CL343" s="62">
        <v>0</v>
      </c>
      <c r="CM343" s="62">
        <v>0</v>
      </c>
      <c r="CN343" s="62">
        <v>0</v>
      </c>
      <c r="CO343" s="62">
        <v>0</v>
      </c>
      <c r="CP343" s="63" t="e">
        <f t="shared" si="143"/>
        <v>#DIV/0!</v>
      </c>
      <c r="CQ343" s="62">
        <v>0</v>
      </c>
      <c r="CR343" s="62">
        <v>0</v>
      </c>
      <c r="CS343" s="62">
        <v>0</v>
      </c>
      <c r="CT343" s="62">
        <v>0</v>
      </c>
      <c r="CU343" s="62">
        <v>0</v>
      </c>
      <c r="CV343" s="63" t="e">
        <f t="shared" si="144"/>
        <v>#DIV/0!</v>
      </c>
      <c r="CW343" s="62">
        <v>0</v>
      </c>
      <c r="CX343" s="62">
        <v>0</v>
      </c>
      <c r="CY343" s="62">
        <v>0</v>
      </c>
      <c r="CZ343" s="62">
        <v>0</v>
      </c>
      <c r="DA343" s="62">
        <v>0</v>
      </c>
      <c r="DB343" s="63" t="e">
        <f t="shared" si="145"/>
        <v>#DIV/0!</v>
      </c>
      <c r="DC343" s="62">
        <v>0</v>
      </c>
      <c r="DD343" s="62">
        <v>0</v>
      </c>
    </row>
    <row r="344" spans="1:108" ht="26.45" customHeight="1" x14ac:dyDescent="0.2">
      <c r="A344" s="49">
        <v>195</v>
      </c>
      <c r="B344" s="66" t="s">
        <v>720</v>
      </c>
      <c r="C344" s="85">
        <f t="shared" si="122"/>
        <v>251</v>
      </c>
      <c r="D344" s="67" t="s">
        <v>721</v>
      </c>
      <c r="E344" s="68"/>
      <c r="F344" s="69">
        <v>0</v>
      </c>
      <c r="G344" s="70">
        <v>0</v>
      </c>
      <c r="H344" s="71" t="e">
        <f t="shared" si="123"/>
        <v>#DIV/0!</v>
      </c>
      <c r="I344" s="69">
        <v>0</v>
      </c>
      <c r="J344" s="70">
        <v>0</v>
      </c>
      <c r="K344" s="71" t="e">
        <f t="shared" si="124"/>
        <v>#DIV/0!</v>
      </c>
      <c r="L344" s="69">
        <v>0</v>
      </c>
      <c r="M344" s="70">
        <v>0</v>
      </c>
      <c r="N344" s="71" t="e">
        <f t="shared" si="125"/>
        <v>#DIV/0!</v>
      </c>
      <c r="O344" s="69">
        <v>0</v>
      </c>
      <c r="P344" s="70">
        <v>0</v>
      </c>
      <c r="Q344" s="71" t="e">
        <f t="shared" si="126"/>
        <v>#DIV/0!</v>
      </c>
      <c r="R344" s="69">
        <v>0</v>
      </c>
      <c r="S344" s="70">
        <v>0</v>
      </c>
      <c r="T344" s="71" t="e">
        <f t="shared" si="127"/>
        <v>#DIV/0!</v>
      </c>
      <c r="U344" s="69">
        <v>0</v>
      </c>
      <c r="V344" s="70">
        <v>0</v>
      </c>
      <c r="W344" s="71" t="e">
        <f t="shared" si="128"/>
        <v>#DIV/0!</v>
      </c>
      <c r="X344" s="69">
        <v>0</v>
      </c>
      <c r="Y344" s="70">
        <v>0</v>
      </c>
      <c r="Z344" s="71" t="e">
        <f t="shared" si="129"/>
        <v>#DIV/0!</v>
      </c>
      <c r="AA344" s="69">
        <v>0</v>
      </c>
      <c r="AB344" s="70">
        <v>0</v>
      </c>
      <c r="AC344" s="71" t="e">
        <f t="shared" si="130"/>
        <v>#DIV/0!</v>
      </c>
      <c r="AD344" s="69">
        <v>0</v>
      </c>
      <c r="AE344" s="70">
        <v>0</v>
      </c>
      <c r="AF344" s="71" t="e">
        <f t="shared" si="131"/>
        <v>#DIV/0!</v>
      </c>
      <c r="AG344" s="69">
        <v>0</v>
      </c>
      <c r="AH344" s="70">
        <v>0</v>
      </c>
      <c r="AI344" s="71" t="e">
        <f t="shared" si="132"/>
        <v>#DIV/0!</v>
      </c>
      <c r="AJ344" s="69">
        <v>0</v>
      </c>
      <c r="AK344" s="70">
        <v>0</v>
      </c>
      <c r="AL344" s="71" t="e">
        <f t="shared" si="133"/>
        <v>#DIV/0!</v>
      </c>
      <c r="AM344" s="57">
        <v>0</v>
      </c>
      <c r="AN344" s="58"/>
      <c r="AO344" s="64">
        <f t="shared" si="134"/>
        <v>0</v>
      </c>
      <c r="AP344" s="65">
        <f t="shared" si="134"/>
        <v>0</v>
      </c>
      <c r="AR344" s="62">
        <v>0</v>
      </c>
      <c r="AS344" s="62">
        <v>0</v>
      </c>
      <c r="AT344" s="63" t="e">
        <f t="shared" si="135"/>
        <v>#DIV/0!</v>
      </c>
      <c r="AU344" s="62">
        <v>0</v>
      </c>
      <c r="AV344" s="62">
        <v>0</v>
      </c>
      <c r="AW344" s="62">
        <v>0</v>
      </c>
      <c r="AX344" s="62">
        <v>0</v>
      </c>
      <c r="AY344" s="62">
        <v>0</v>
      </c>
      <c r="AZ344" s="63" t="e">
        <f t="shared" si="136"/>
        <v>#DIV/0!</v>
      </c>
      <c r="BA344" s="62">
        <v>0</v>
      </c>
      <c r="BB344" s="62">
        <v>0</v>
      </c>
      <c r="BC344" s="62">
        <v>0</v>
      </c>
      <c r="BD344" s="62">
        <v>0</v>
      </c>
      <c r="BE344" s="62">
        <v>0</v>
      </c>
      <c r="BF344" s="63" t="e">
        <f t="shared" si="137"/>
        <v>#DIV/0!</v>
      </c>
      <c r="BG344" s="62">
        <v>0</v>
      </c>
      <c r="BH344" s="62">
        <v>0</v>
      </c>
      <c r="BI344" s="62">
        <v>0</v>
      </c>
      <c r="BJ344" s="62">
        <v>0</v>
      </c>
      <c r="BK344" s="62">
        <v>0</v>
      </c>
      <c r="BL344" s="63" t="e">
        <f t="shared" si="138"/>
        <v>#DIV/0!</v>
      </c>
      <c r="BM344" s="62">
        <v>0</v>
      </c>
      <c r="BN344" s="62">
        <v>0</v>
      </c>
      <c r="BO344" s="62">
        <v>0</v>
      </c>
      <c r="BP344" s="62">
        <v>0</v>
      </c>
      <c r="BQ344" s="62">
        <v>0</v>
      </c>
      <c r="BR344" s="63" t="e">
        <f t="shared" si="139"/>
        <v>#DIV/0!</v>
      </c>
      <c r="BS344" s="62">
        <v>0</v>
      </c>
      <c r="BT344" s="62">
        <v>0</v>
      </c>
      <c r="BU344" s="62">
        <v>0</v>
      </c>
      <c r="BV344" s="62">
        <v>0</v>
      </c>
      <c r="BW344" s="62">
        <v>0</v>
      </c>
      <c r="BX344" s="63" t="e">
        <f t="shared" si="140"/>
        <v>#DIV/0!</v>
      </c>
      <c r="BY344" s="62">
        <v>0</v>
      </c>
      <c r="BZ344" s="62">
        <v>0</v>
      </c>
      <c r="CA344" s="62">
        <v>0</v>
      </c>
      <c r="CB344" s="62">
        <v>0</v>
      </c>
      <c r="CC344" s="62">
        <v>0</v>
      </c>
      <c r="CD344" s="63" t="e">
        <f t="shared" si="141"/>
        <v>#DIV/0!</v>
      </c>
      <c r="CE344" s="62">
        <v>0</v>
      </c>
      <c r="CF344" s="62">
        <v>0</v>
      </c>
      <c r="CG344" s="62">
        <v>0</v>
      </c>
      <c r="CH344" s="62">
        <v>0</v>
      </c>
      <c r="CI344" s="62">
        <v>0</v>
      </c>
      <c r="CJ344" s="63" t="e">
        <f t="shared" si="142"/>
        <v>#DIV/0!</v>
      </c>
      <c r="CK344" s="62">
        <v>0</v>
      </c>
      <c r="CL344" s="62">
        <v>0</v>
      </c>
      <c r="CM344" s="62">
        <v>0</v>
      </c>
      <c r="CN344" s="62">
        <v>0</v>
      </c>
      <c r="CO344" s="62">
        <v>0</v>
      </c>
      <c r="CP344" s="63" t="e">
        <f t="shared" si="143"/>
        <v>#DIV/0!</v>
      </c>
      <c r="CQ344" s="62">
        <v>0</v>
      </c>
      <c r="CR344" s="62">
        <v>0</v>
      </c>
      <c r="CS344" s="62">
        <v>0</v>
      </c>
      <c r="CT344" s="62">
        <v>0</v>
      </c>
      <c r="CU344" s="62">
        <v>0</v>
      </c>
      <c r="CV344" s="63" t="e">
        <f t="shared" si="144"/>
        <v>#DIV/0!</v>
      </c>
      <c r="CW344" s="62">
        <v>0</v>
      </c>
      <c r="CX344" s="62">
        <v>0</v>
      </c>
      <c r="CY344" s="62">
        <v>0</v>
      </c>
      <c r="CZ344" s="62">
        <v>0</v>
      </c>
      <c r="DA344" s="62">
        <v>0</v>
      </c>
      <c r="DB344" s="63" t="e">
        <f t="shared" si="145"/>
        <v>#DIV/0!</v>
      </c>
      <c r="DC344" s="62">
        <v>0</v>
      </c>
      <c r="DD344" s="62">
        <v>0</v>
      </c>
    </row>
    <row r="345" spans="1:108" ht="26.45" customHeight="1" x14ac:dyDescent="0.2">
      <c r="A345" s="49">
        <v>75</v>
      </c>
      <c r="B345" s="66" t="s">
        <v>722</v>
      </c>
      <c r="C345" s="85">
        <f t="shared" si="122"/>
        <v>252</v>
      </c>
      <c r="D345" s="67" t="s">
        <v>723</v>
      </c>
      <c r="E345" s="68"/>
      <c r="F345" s="69">
        <v>0</v>
      </c>
      <c r="G345" s="70">
        <v>0</v>
      </c>
      <c r="H345" s="71" t="e">
        <f t="shared" si="123"/>
        <v>#DIV/0!</v>
      </c>
      <c r="I345" s="69">
        <v>0</v>
      </c>
      <c r="J345" s="70">
        <v>0</v>
      </c>
      <c r="K345" s="71" t="e">
        <f t="shared" si="124"/>
        <v>#DIV/0!</v>
      </c>
      <c r="L345" s="69">
        <v>0</v>
      </c>
      <c r="M345" s="70">
        <v>0</v>
      </c>
      <c r="N345" s="71" t="e">
        <f t="shared" si="125"/>
        <v>#DIV/0!</v>
      </c>
      <c r="O345" s="69">
        <v>0</v>
      </c>
      <c r="P345" s="70">
        <v>0</v>
      </c>
      <c r="Q345" s="71" t="e">
        <f t="shared" si="126"/>
        <v>#DIV/0!</v>
      </c>
      <c r="R345" s="69">
        <v>0</v>
      </c>
      <c r="S345" s="70">
        <v>0</v>
      </c>
      <c r="T345" s="71" t="e">
        <f t="shared" si="127"/>
        <v>#DIV/0!</v>
      </c>
      <c r="U345" s="69">
        <v>0</v>
      </c>
      <c r="V345" s="70">
        <v>0</v>
      </c>
      <c r="W345" s="71" t="e">
        <f t="shared" si="128"/>
        <v>#DIV/0!</v>
      </c>
      <c r="X345" s="69">
        <v>0</v>
      </c>
      <c r="Y345" s="70">
        <v>0</v>
      </c>
      <c r="Z345" s="71" t="e">
        <f t="shared" si="129"/>
        <v>#DIV/0!</v>
      </c>
      <c r="AA345" s="69">
        <v>0</v>
      </c>
      <c r="AB345" s="70">
        <v>0</v>
      </c>
      <c r="AC345" s="71" t="e">
        <f t="shared" si="130"/>
        <v>#DIV/0!</v>
      </c>
      <c r="AD345" s="69">
        <v>0</v>
      </c>
      <c r="AE345" s="70">
        <v>0</v>
      </c>
      <c r="AF345" s="71" t="e">
        <f t="shared" si="131"/>
        <v>#DIV/0!</v>
      </c>
      <c r="AG345" s="69">
        <v>0</v>
      </c>
      <c r="AH345" s="70">
        <v>0</v>
      </c>
      <c r="AI345" s="71" t="e">
        <f t="shared" si="132"/>
        <v>#DIV/0!</v>
      </c>
      <c r="AJ345" s="69">
        <v>0</v>
      </c>
      <c r="AK345" s="70">
        <v>0</v>
      </c>
      <c r="AL345" s="71" t="e">
        <f t="shared" si="133"/>
        <v>#DIV/0!</v>
      </c>
      <c r="AM345" s="57">
        <v>0</v>
      </c>
      <c r="AN345" s="58"/>
      <c r="AO345" s="64">
        <f t="shared" si="134"/>
        <v>0</v>
      </c>
      <c r="AP345" s="65">
        <f t="shared" si="134"/>
        <v>0</v>
      </c>
      <c r="AR345" s="62">
        <v>0</v>
      </c>
      <c r="AS345" s="62">
        <v>0</v>
      </c>
      <c r="AT345" s="63" t="e">
        <f t="shared" si="135"/>
        <v>#DIV/0!</v>
      </c>
      <c r="AU345" s="62">
        <v>0</v>
      </c>
      <c r="AV345" s="62">
        <v>0</v>
      </c>
      <c r="AW345" s="62">
        <v>0</v>
      </c>
      <c r="AX345" s="62">
        <v>0</v>
      </c>
      <c r="AY345" s="62">
        <v>0</v>
      </c>
      <c r="AZ345" s="63" t="e">
        <f t="shared" si="136"/>
        <v>#DIV/0!</v>
      </c>
      <c r="BA345" s="62">
        <v>0</v>
      </c>
      <c r="BB345" s="62">
        <v>0</v>
      </c>
      <c r="BC345" s="62">
        <v>0</v>
      </c>
      <c r="BD345" s="62">
        <v>0</v>
      </c>
      <c r="BE345" s="62">
        <v>0</v>
      </c>
      <c r="BF345" s="63" t="e">
        <f t="shared" si="137"/>
        <v>#DIV/0!</v>
      </c>
      <c r="BG345" s="62">
        <v>0</v>
      </c>
      <c r="BH345" s="62">
        <v>0</v>
      </c>
      <c r="BI345" s="62">
        <v>0</v>
      </c>
      <c r="BJ345" s="62">
        <v>0</v>
      </c>
      <c r="BK345" s="62">
        <v>0</v>
      </c>
      <c r="BL345" s="63" t="e">
        <f t="shared" si="138"/>
        <v>#DIV/0!</v>
      </c>
      <c r="BM345" s="62">
        <v>0</v>
      </c>
      <c r="BN345" s="62">
        <v>0</v>
      </c>
      <c r="BO345" s="62">
        <v>0</v>
      </c>
      <c r="BP345" s="62">
        <v>0</v>
      </c>
      <c r="BQ345" s="62">
        <v>0</v>
      </c>
      <c r="BR345" s="63" t="e">
        <f t="shared" si="139"/>
        <v>#DIV/0!</v>
      </c>
      <c r="BS345" s="62">
        <v>0</v>
      </c>
      <c r="BT345" s="62">
        <v>0</v>
      </c>
      <c r="BU345" s="62">
        <v>0</v>
      </c>
      <c r="BV345" s="62">
        <v>0</v>
      </c>
      <c r="BW345" s="62">
        <v>0</v>
      </c>
      <c r="BX345" s="63" t="e">
        <f t="shared" si="140"/>
        <v>#DIV/0!</v>
      </c>
      <c r="BY345" s="62">
        <v>0</v>
      </c>
      <c r="BZ345" s="62">
        <v>0</v>
      </c>
      <c r="CA345" s="62">
        <v>0</v>
      </c>
      <c r="CB345" s="62">
        <v>0</v>
      </c>
      <c r="CC345" s="62">
        <v>0</v>
      </c>
      <c r="CD345" s="63" t="e">
        <f t="shared" si="141"/>
        <v>#DIV/0!</v>
      </c>
      <c r="CE345" s="62">
        <v>0</v>
      </c>
      <c r="CF345" s="62">
        <v>0</v>
      </c>
      <c r="CG345" s="62">
        <v>0</v>
      </c>
      <c r="CH345" s="62">
        <v>0</v>
      </c>
      <c r="CI345" s="62">
        <v>0</v>
      </c>
      <c r="CJ345" s="63" t="e">
        <f t="shared" si="142"/>
        <v>#DIV/0!</v>
      </c>
      <c r="CK345" s="62">
        <v>0</v>
      </c>
      <c r="CL345" s="62">
        <v>0</v>
      </c>
      <c r="CM345" s="62">
        <v>0</v>
      </c>
      <c r="CN345" s="62">
        <v>0</v>
      </c>
      <c r="CO345" s="62">
        <v>0</v>
      </c>
      <c r="CP345" s="63" t="e">
        <f t="shared" si="143"/>
        <v>#DIV/0!</v>
      </c>
      <c r="CQ345" s="62">
        <v>0</v>
      </c>
      <c r="CR345" s="62">
        <v>0</v>
      </c>
      <c r="CS345" s="62">
        <v>0</v>
      </c>
      <c r="CT345" s="62">
        <v>0</v>
      </c>
      <c r="CU345" s="62">
        <v>0</v>
      </c>
      <c r="CV345" s="63" t="e">
        <f t="shared" si="144"/>
        <v>#DIV/0!</v>
      </c>
      <c r="CW345" s="62">
        <v>0</v>
      </c>
      <c r="CX345" s="62">
        <v>0</v>
      </c>
      <c r="CY345" s="62">
        <v>0</v>
      </c>
      <c r="CZ345" s="62">
        <v>0</v>
      </c>
      <c r="DA345" s="62">
        <v>0</v>
      </c>
      <c r="DB345" s="63" t="e">
        <f t="shared" si="145"/>
        <v>#DIV/0!</v>
      </c>
      <c r="DC345" s="62">
        <v>0</v>
      </c>
      <c r="DD345" s="62">
        <v>0</v>
      </c>
    </row>
    <row r="346" spans="1:108" ht="26.45" customHeight="1" x14ac:dyDescent="0.2">
      <c r="A346" s="49">
        <v>12.5</v>
      </c>
      <c r="B346" s="66" t="s">
        <v>724</v>
      </c>
      <c r="C346" s="85">
        <f t="shared" si="122"/>
        <v>253</v>
      </c>
      <c r="D346" s="67" t="s">
        <v>725</v>
      </c>
      <c r="E346" s="68" t="s">
        <v>23</v>
      </c>
      <c r="F346" s="69">
        <v>0</v>
      </c>
      <c r="G346" s="70">
        <v>0</v>
      </c>
      <c r="H346" s="71" t="e">
        <f t="shared" si="123"/>
        <v>#DIV/0!</v>
      </c>
      <c r="I346" s="69">
        <v>0</v>
      </c>
      <c r="J346" s="70">
        <v>0</v>
      </c>
      <c r="K346" s="71" t="e">
        <f t="shared" si="124"/>
        <v>#DIV/0!</v>
      </c>
      <c r="L346" s="69">
        <v>0</v>
      </c>
      <c r="M346" s="70">
        <v>0</v>
      </c>
      <c r="N346" s="71" t="e">
        <f t="shared" si="125"/>
        <v>#DIV/0!</v>
      </c>
      <c r="O346" s="69">
        <v>0</v>
      </c>
      <c r="P346" s="70">
        <v>0</v>
      </c>
      <c r="Q346" s="71" t="e">
        <f t="shared" si="126"/>
        <v>#DIV/0!</v>
      </c>
      <c r="R346" s="69">
        <v>0</v>
      </c>
      <c r="S346" s="70">
        <v>0</v>
      </c>
      <c r="T346" s="71" t="e">
        <f t="shared" si="127"/>
        <v>#DIV/0!</v>
      </c>
      <c r="U346" s="69">
        <v>0</v>
      </c>
      <c r="V346" s="70">
        <v>0</v>
      </c>
      <c r="W346" s="71" t="e">
        <f t="shared" si="128"/>
        <v>#DIV/0!</v>
      </c>
      <c r="X346" s="69">
        <v>0</v>
      </c>
      <c r="Y346" s="70">
        <v>0</v>
      </c>
      <c r="Z346" s="71" t="e">
        <f t="shared" si="129"/>
        <v>#DIV/0!</v>
      </c>
      <c r="AA346" s="69">
        <v>0</v>
      </c>
      <c r="AB346" s="70">
        <v>0</v>
      </c>
      <c r="AC346" s="71" t="e">
        <f t="shared" si="130"/>
        <v>#DIV/0!</v>
      </c>
      <c r="AD346" s="69">
        <v>0</v>
      </c>
      <c r="AE346" s="70">
        <v>0</v>
      </c>
      <c r="AF346" s="71" t="e">
        <f t="shared" si="131"/>
        <v>#DIV/0!</v>
      </c>
      <c r="AG346" s="69">
        <v>0</v>
      </c>
      <c r="AH346" s="70">
        <v>0</v>
      </c>
      <c r="AI346" s="71" t="e">
        <f t="shared" si="132"/>
        <v>#DIV/0!</v>
      </c>
      <c r="AJ346" s="69">
        <v>0</v>
      </c>
      <c r="AK346" s="70">
        <v>0</v>
      </c>
      <c r="AL346" s="71" t="e">
        <f t="shared" si="133"/>
        <v>#DIV/0!</v>
      </c>
      <c r="AM346" s="57">
        <v>0</v>
      </c>
      <c r="AN346" s="58"/>
      <c r="AO346" s="64">
        <f t="shared" si="134"/>
        <v>0</v>
      </c>
      <c r="AP346" s="65">
        <f t="shared" si="134"/>
        <v>0</v>
      </c>
      <c r="AR346" s="62">
        <v>0</v>
      </c>
      <c r="AS346" s="62">
        <v>0</v>
      </c>
      <c r="AT346" s="63" t="e">
        <f t="shared" si="135"/>
        <v>#DIV/0!</v>
      </c>
      <c r="AU346" s="62">
        <v>0</v>
      </c>
      <c r="AV346" s="62">
        <v>0</v>
      </c>
      <c r="AW346" s="62">
        <v>0</v>
      </c>
      <c r="AX346" s="62">
        <v>-2</v>
      </c>
      <c r="AY346" s="62">
        <v>0</v>
      </c>
      <c r="AZ346" s="63" t="e">
        <f t="shared" si="136"/>
        <v>#DIV/0!</v>
      </c>
      <c r="BA346" s="62">
        <v>0</v>
      </c>
      <c r="BB346" s="62">
        <v>0</v>
      </c>
      <c r="BC346" s="62">
        <v>0</v>
      </c>
      <c r="BD346" s="62">
        <v>-22</v>
      </c>
      <c r="BE346" s="62">
        <v>0</v>
      </c>
      <c r="BF346" s="63" t="e">
        <f t="shared" si="137"/>
        <v>#DIV/0!</v>
      </c>
      <c r="BG346" s="62">
        <v>0</v>
      </c>
      <c r="BH346" s="62">
        <v>0</v>
      </c>
      <c r="BI346" s="62">
        <v>0</v>
      </c>
      <c r="BJ346" s="62">
        <v>-26</v>
      </c>
      <c r="BK346" s="62">
        <v>0</v>
      </c>
      <c r="BL346" s="63" t="e">
        <f t="shared" si="138"/>
        <v>#DIV/0!</v>
      </c>
      <c r="BM346" s="62">
        <v>0</v>
      </c>
      <c r="BN346" s="62">
        <v>0</v>
      </c>
      <c r="BO346" s="62">
        <v>0</v>
      </c>
      <c r="BP346" s="62">
        <v>-3</v>
      </c>
      <c r="BQ346" s="62">
        <v>0</v>
      </c>
      <c r="BR346" s="63" t="e">
        <f t="shared" si="139"/>
        <v>#DIV/0!</v>
      </c>
      <c r="BS346" s="62">
        <v>0</v>
      </c>
      <c r="BT346" s="62">
        <v>0</v>
      </c>
      <c r="BU346" s="62">
        <v>0</v>
      </c>
      <c r="BV346" s="62">
        <v>0</v>
      </c>
      <c r="BW346" s="62">
        <v>0</v>
      </c>
      <c r="BX346" s="63" t="e">
        <f t="shared" si="140"/>
        <v>#DIV/0!</v>
      </c>
      <c r="BY346" s="62">
        <v>0</v>
      </c>
      <c r="BZ346" s="62">
        <v>0</v>
      </c>
      <c r="CA346" s="62">
        <v>0</v>
      </c>
      <c r="CB346" s="62">
        <v>0</v>
      </c>
      <c r="CC346" s="62">
        <v>0</v>
      </c>
      <c r="CD346" s="63" t="e">
        <f t="shared" si="141"/>
        <v>#DIV/0!</v>
      </c>
      <c r="CE346" s="62">
        <v>0</v>
      </c>
      <c r="CF346" s="62">
        <v>0</v>
      </c>
      <c r="CG346" s="62">
        <v>0</v>
      </c>
      <c r="CH346" s="62">
        <v>-1</v>
      </c>
      <c r="CI346" s="62">
        <v>0</v>
      </c>
      <c r="CJ346" s="63" t="e">
        <f t="shared" si="142"/>
        <v>#DIV/0!</v>
      </c>
      <c r="CK346" s="62">
        <v>0</v>
      </c>
      <c r="CL346" s="62">
        <v>0</v>
      </c>
      <c r="CM346" s="62">
        <v>0</v>
      </c>
      <c r="CN346" s="62">
        <v>-1</v>
      </c>
      <c r="CO346" s="62">
        <v>0</v>
      </c>
      <c r="CP346" s="63" t="e">
        <f t="shared" si="143"/>
        <v>#DIV/0!</v>
      </c>
      <c r="CQ346" s="62">
        <v>0</v>
      </c>
      <c r="CR346" s="62">
        <v>0</v>
      </c>
      <c r="CS346" s="62">
        <v>0</v>
      </c>
      <c r="CT346" s="62">
        <v>-12</v>
      </c>
      <c r="CU346" s="62">
        <v>0</v>
      </c>
      <c r="CV346" s="63" t="e">
        <f t="shared" si="144"/>
        <v>#DIV/0!</v>
      </c>
      <c r="CW346" s="62">
        <v>0</v>
      </c>
      <c r="CX346" s="62">
        <v>0</v>
      </c>
      <c r="CY346" s="62">
        <v>0</v>
      </c>
      <c r="CZ346" s="62">
        <v>0</v>
      </c>
      <c r="DA346" s="62">
        <v>0</v>
      </c>
      <c r="DB346" s="63" t="e">
        <f t="shared" si="145"/>
        <v>#DIV/0!</v>
      </c>
      <c r="DC346" s="62">
        <v>0</v>
      </c>
      <c r="DD346" s="62">
        <v>0</v>
      </c>
    </row>
    <row r="347" spans="1:108" ht="26.45" customHeight="1" x14ac:dyDescent="0.2">
      <c r="A347" s="49">
        <v>6.5</v>
      </c>
      <c r="B347" s="66" t="s">
        <v>726</v>
      </c>
      <c r="C347" s="85">
        <f t="shared" si="122"/>
        <v>254</v>
      </c>
      <c r="D347" s="67" t="s">
        <v>727</v>
      </c>
      <c r="E347" s="68" t="s">
        <v>567</v>
      </c>
      <c r="F347" s="69">
        <v>0</v>
      </c>
      <c r="G347" s="70">
        <v>0</v>
      </c>
      <c r="H347" s="71" t="e">
        <f t="shared" si="123"/>
        <v>#DIV/0!</v>
      </c>
      <c r="I347" s="69">
        <v>0</v>
      </c>
      <c r="J347" s="70">
        <v>0</v>
      </c>
      <c r="K347" s="71" t="e">
        <f t="shared" si="124"/>
        <v>#DIV/0!</v>
      </c>
      <c r="L347" s="69">
        <v>0</v>
      </c>
      <c r="M347" s="70">
        <v>0</v>
      </c>
      <c r="N347" s="71" t="e">
        <f t="shared" si="125"/>
        <v>#DIV/0!</v>
      </c>
      <c r="O347" s="69">
        <v>0</v>
      </c>
      <c r="P347" s="70">
        <v>0</v>
      </c>
      <c r="Q347" s="71" t="e">
        <f t="shared" si="126"/>
        <v>#DIV/0!</v>
      </c>
      <c r="R347" s="69">
        <v>0</v>
      </c>
      <c r="S347" s="70">
        <v>0</v>
      </c>
      <c r="T347" s="71" t="e">
        <f t="shared" si="127"/>
        <v>#DIV/0!</v>
      </c>
      <c r="U347" s="69">
        <v>0</v>
      </c>
      <c r="V347" s="70">
        <v>0</v>
      </c>
      <c r="W347" s="71" t="e">
        <f t="shared" si="128"/>
        <v>#DIV/0!</v>
      </c>
      <c r="X347" s="69">
        <v>0</v>
      </c>
      <c r="Y347" s="70">
        <v>0</v>
      </c>
      <c r="Z347" s="71" t="e">
        <f t="shared" si="129"/>
        <v>#DIV/0!</v>
      </c>
      <c r="AA347" s="69">
        <v>-1</v>
      </c>
      <c r="AB347" s="70">
        <v>0</v>
      </c>
      <c r="AC347" s="71" t="e">
        <f t="shared" si="130"/>
        <v>#DIV/0!</v>
      </c>
      <c r="AD347" s="69">
        <v>0</v>
      </c>
      <c r="AE347" s="70">
        <v>0</v>
      </c>
      <c r="AF347" s="71" t="e">
        <f t="shared" si="131"/>
        <v>#DIV/0!</v>
      </c>
      <c r="AG347" s="69">
        <v>0</v>
      </c>
      <c r="AH347" s="70">
        <v>0</v>
      </c>
      <c r="AI347" s="71" t="e">
        <f t="shared" si="132"/>
        <v>#DIV/0!</v>
      </c>
      <c r="AJ347" s="69">
        <v>-1</v>
      </c>
      <c r="AK347" s="70">
        <v>0</v>
      </c>
      <c r="AL347" s="71" t="e">
        <f t="shared" si="133"/>
        <v>#DIV/0!</v>
      </c>
      <c r="AM347" s="57">
        <v>0</v>
      </c>
      <c r="AN347" s="58"/>
      <c r="AO347" s="64">
        <f t="shared" si="134"/>
        <v>-1</v>
      </c>
      <c r="AP347" s="65">
        <f t="shared" si="134"/>
        <v>0</v>
      </c>
      <c r="AR347" s="62">
        <v>0</v>
      </c>
      <c r="AS347" s="62">
        <v>0</v>
      </c>
      <c r="AT347" s="63" t="e">
        <f t="shared" si="135"/>
        <v>#DIV/0!</v>
      </c>
      <c r="AU347" s="62">
        <v>0</v>
      </c>
      <c r="AV347" s="62">
        <v>0</v>
      </c>
      <c r="AW347" s="62">
        <v>0</v>
      </c>
      <c r="AX347" s="62">
        <v>0</v>
      </c>
      <c r="AY347" s="62">
        <v>0</v>
      </c>
      <c r="AZ347" s="63" t="e">
        <f t="shared" si="136"/>
        <v>#DIV/0!</v>
      </c>
      <c r="BA347" s="62">
        <v>0</v>
      </c>
      <c r="BB347" s="62">
        <v>0</v>
      </c>
      <c r="BC347" s="62">
        <v>0</v>
      </c>
      <c r="BD347" s="62">
        <v>0</v>
      </c>
      <c r="BE347" s="62">
        <v>0</v>
      </c>
      <c r="BF347" s="63" t="e">
        <f t="shared" si="137"/>
        <v>#DIV/0!</v>
      </c>
      <c r="BG347" s="62">
        <v>0</v>
      </c>
      <c r="BH347" s="62">
        <v>0</v>
      </c>
      <c r="BI347" s="62">
        <v>0</v>
      </c>
      <c r="BJ347" s="62">
        <v>0</v>
      </c>
      <c r="BK347" s="62">
        <v>0</v>
      </c>
      <c r="BL347" s="63" t="e">
        <f t="shared" si="138"/>
        <v>#DIV/0!</v>
      </c>
      <c r="BM347" s="62">
        <v>0</v>
      </c>
      <c r="BN347" s="62">
        <v>0</v>
      </c>
      <c r="BO347" s="62">
        <v>0</v>
      </c>
      <c r="BP347" s="62">
        <v>-1</v>
      </c>
      <c r="BQ347" s="62">
        <v>0</v>
      </c>
      <c r="BR347" s="63" t="e">
        <f t="shared" si="139"/>
        <v>#DIV/0!</v>
      </c>
      <c r="BS347" s="62">
        <v>0</v>
      </c>
      <c r="BT347" s="62">
        <v>0</v>
      </c>
      <c r="BU347" s="62">
        <v>0</v>
      </c>
      <c r="BV347" s="62">
        <v>0</v>
      </c>
      <c r="BW347" s="62">
        <v>0</v>
      </c>
      <c r="BX347" s="63" t="e">
        <f t="shared" si="140"/>
        <v>#DIV/0!</v>
      </c>
      <c r="BY347" s="62">
        <v>0</v>
      </c>
      <c r="BZ347" s="62">
        <v>0</v>
      </c>
      <c r="CA347" s="62">
        <v>0</v>
      </c>
      <c r="CB347" s="62">
        <v>0</v>
      </c>
      <c r="CC347" s="62">
        <v>0</v>
      </c>
      <c r="CD347" s="63" t="e">
        <f t="shared" si="141"/>
        <v>#DIV/0!</v>
      </c>
      <c r="CE347" s="62">
        <v>0</v>
      </c>
      <c r="CF347" s="62">
        <v>0</v>
      </c>
      <c r="CG347" s="62">
        <v>0</v>
      </c>
      <c r="CH347" s="62">
        <v>-2</v>
      </c>
      <c r="CI347" s="62">
        <v>0</v>
      </c>
      <c r="CJ347" s="63" t="e">
        <f t="shared" si="142"/>
        <v>#DIV/0!</v>
      </c>
      <c r="CK347" s="62">
        <v>0</v>
      </c>
      <c r="CL347" s="62">
        <v>0</v>
      </c>
      <c r="CM347" s="62">
        <v>0</v>
      </c>
      <c r="CN347" s="62">
        <v>0</v>
      </c>
      <c r="CO347" s="62">
        <v>0</v>
      </c>
      <c r="CP347" s="63" t="e">
        <f t="shared" si="143"/>
        <v>#DIV/0!</v>
      </c>
      <c r="CQ347" s="62">
        <v>0</v>
      </c>
      <c r="CR347" s="62">
        <v>0</v>
      </c>
      <c r="CS347" s="62">
        <v>0</v>
      </c>
      <c r="CT347" s="62">
        <v>0</v>
      </c>
      <c r="CU347" s="62">
        <v>0</v>
      </c>
      <c r="CV347" s="63" t="e">
        <f t="shared" si="144"/>
        <v>#DIV/0!</v>
      </c>
      <c r="CW347" s="62">
        <v>0</v>
      </c>
      <c r="CX347" s="62">
        <v>0</v>
      </c>
      <c r="CY347" s="62">
        <v>0</v>
      </c>
      <c r="CZ347" s="62">
        <v>-1</v>
      </c>
      <c r="DA347" s="62">
        <v>0</v>
      </c>
      <c r="DB347" s="63" t="e">
        <f t="shared" si="145"/>
        <v>#DIV/0!</v>
      </c>
      <c r="DC347" s="62">
        <v>0</v>
      </c>
      <c r="DD347" s="62">
        <v>0</v>
      </c>
    </row>
    <row r="348" spans="1:108" ht="26.45" customHeight="1" x14ac:dyDescent="0.2">
      <c r="A348" s="49">
        <v>4.4000000000000004</v>
      </c>
      <c r="B348" s="66" t="s">
        <v>728</v>
      </c>
      <c r="C348" s="85">
        <f t="shared" si="122"/>
        <v>255</v>
      </c>
      <c r="D348" s="67" t="s">
        <v>729</v>
      </c>
      <c r="E348" s="68"/>
      <c r="F348" s="69">
        <v>0</v>
      </c>
      <c r="G348" s="70">
        <v>0</v>
      </c>
      <c r="H348" s="71" t="e">
        <f t="shared" si="123"/>
        <v>#DIV/0!</v>
      </c>
      <c r="I348" s="69">
        <v>0</v>
      </c>
      <c r="J348" s="70">
        <v>0</v>
      </c>
      <c r="K348" s="71" t="e">
        <f t="shared" si="124"/>
        <v>#DIV/0!</v>
      </c>
      <c r="L348" s="69">
        <v>0</v>
      </c>
      <c r="M348" s="70">
        <v>0</v>
      </c>
      <c r="N348" s="71" t="e">
        <f t="shared" si="125"/>
        <v>#DIV/0!</v>
      </c>
      <c r="O348" s="69">
        <v>0</v>
      </c>
      <c r="P348" s="70">
        <v>0</v>
      </c>
      <c r="Q348" s="71" t="e">
        <f t="shared" si="126"/>
        <v>#DIV/0!</v>
      </c>
      <c r="R348" s="69">
        <v>0</v>
      </c>
      <c r="S348" s="70">
        <v>0</v>
      </c>
      <c r="T348" s="71" t="e">
        <f t="shared" si="127"/>
        <v>#DIV/0!</v>
      </c>
      <c r="U348" s="69">
        <v>0</v>
      </c>
      <c r="V348" s="70">
        <v>0</v>
      </c>
      <c r="W348" s="71" t="e">
        <f t="shared" si="128"/>
        <v>#DIV/0!</v>
      </c>
      <c r="X348" s="69">
        <v>0</v>
      </c>
      <c r="Y348" s="70">
        <v>0</v>
      </c>
      <c r="Z348" s="71" t="e">
        <f t="shared" si="129"/>
        <v>#DIV/0!</v>
      </c>
      <c r="AA348" s="69">
        <v>0</v>
      </c>
      <c r="AB348" s="70">
        <v>0</v>
      </c>
      <c r="AC348" s="71" t="e">
        <f t="shared" si="130"/>
        <v>#DIV/0!</v>
      </c>
      <c r="AD348" s="69">
        <v>0</v>
      </c>
      <c r="AE348" s="70">
        <v>0</v>
      </c>
      <c r="AF348" s="71" t="e">
        <f t="shared" si="131"/>
        <v>#DIV/0!</v>
      </c>
      <c r="AG348" s="69">
        <v>0</v>
      </c>
      <c r="AH348" s="70">
        <v>0</v>
      </c>
      <c r="AI348" s="71" t="e">
        <f t="shared" si="132"/>
        <v>#DIV/0!</v>
      </c>
      <c r="AJ348" s="69">
        <v>0</v>
      </c>
      <c r="AK348" s="70">
        <v>0</v>
      </c>
      <c r="AL348" s="71" t="e">
        <f t="shared" si="133"/>
        <v>#DIV/0!</v>
      </c>
      <c r="AM348" s="57">
        <v>0</v>
      </c>
      <c r="AN348" s="58"/>
      <c r="AO348" s="64">
        <f t="shared" si="134"/>
        <v>0</v>
      </c>
      <c r="AP348" s="65">
        <f t="shared" si="134"/>
        <v>0</v>
      </c>
      <c r="AR348" s="62">
        <v>0</v>
      </c>
      <c r="AS348" s="62">
        <v>0</v>
      </c>
      <c r="AT348" s="63" t="e">
        <f t="shared" si="135"/>
        <v>#DIV/0!</v>
      </c>
      <c r="AU348" s="62">
        <v>0</v>
      </c>
      <c r="AV348" s="62">
        <v>0</v>
      </c>
      <c r="AW348" s="62">
        <v>0</v>
      </c>
      <c r="AX348" s="62">
        <v>0</v>
      </c>
      <c r="AY348" s="62">
        <v>0</v>
      </c>
      <c r="AZ348" s="63" t="e">
        <f t="shared" si="136"/>
        <v>#DIV/0!</v>
      </c>
      <c r="BA348" s="62">
        <v>0</v>
      </c>
      <c r="BB348" s="62">
        <v>0</v>
      </c>
      <c r="BC348" s="62">
        <v>0</v>
      </c>
      <c r="BD348" s="62">
        <v>0</v>
      </c>
      <c r="BE348" s="62">
        <v>0</v>
      </c>
      <c r="BF348" s="63" t="e">
        <f t="shared" si="137"/>
        <v>#DIV/0!</v>
      </c>
      <c r="BG348" s="62">
        <v>0</v>
      </c>
      <c r="BH348" s="62">
        <v>0</v>
      </c>
      <c r="BI348" s="62">
        <v>0</v>
      </c>
      <c r="BJ348" s="62">
        <v>0</v>
      </c>
      <c r="BK348" s="62">
        <v>0</v>
      </c>
      <c r="BL348" s="63" t="e">
        <f t="shared" si="138"/>
        <v>#DIV/0!</v>
      </c>
      <c r="BM348" s="62">
        <v>0</v>
      </c>
      <c r="BN348" s="62">
        <v>0</v>
      </c>
      <c r="BO348" s="62">
        <v>0</v>
      </c>
      <c r="BP348" s="62">
        <v>0</v>
      </c>
      <c r="BQ348" s="62">
        <v>0</v>
      </c>
      <c r="BR348" s="63" t="e">
        <f t="shared" si="139"/>
        <v>#DIV/0!</v>
      </c>
      <c r="BS348" s="62">
        <v>0</v>
      </c>
      <c r="BT348" s="62">
        <v>0</v>
      </c>
      <c r="BU348" s="62">
        <v>0</v>
      </c>
      <c r="BV348" s="62">
        <v>0</v>
      </c>
      <c r="BW348" s="62">
        <v>0</v>
      </c>
      <c r="BX348" s="63" t="e">
        <f t="shared" si="140"/>
        <v>#DIV/0!</v>
      </c>
      <c r="BY348" s="62">
        <v>0</v>
      </c>
      <c r="BZ348" s="62">
        <v>0</v>
      </c>
      <c r="CA348" s="62">
        <v>0</v>
      </c>
      <c r="CB348" s="62">
        <v>0</v>
      </c>
      <c r="CC348" s="62">
        <v>0</v>
      </c>
      <c r="CD348" s="63" t="e">
        <f t="shared" si="141"/>
        <v>#DIV/0!</v>
      </c>
      <c r="CE348" s="62">
        <v>0</v>
      </c>
      <c r="CF348" s="62">
        <v>0</v>
      </c>
      <c r="CG348" s="62">
        <v>0</v>
      </c>
      <c r="CH348" s="62">
        <v>0</v>
      </c>
      <c r="CI348" s="62">
        <v>0</v>
      </c>
      <c r="CJ348" s="63" t="e">
        <f t="shared" si="142"/>
        <v>#DIV/0!</v>
      </c>
      <c r="CK348" s="62">
        <v>0</v>
      </c>
      <c r="CL348" s="62">
        <v>0</v>
      </c>
      <c r="CM348" s="62">
        <v>0</v>
      </c>
      <c r="CN348" s="62">
        <v>0</v>
      </c>
      <c r="CO348" s="62">
        <v>0</v>
      </c>
      <c r="CP348" s="63" t="e">
        <f t="shared" si="143"/>
        <v>#DIV/0!</v>
      </c>
      <c r="CQ348" s="62">
        <v>0</v>
      </c>
      <c r="CR348" s="62">
        <v>0</v>
      </c>
      <c r="CS348" s="62">
        <v>0</v>
      </c>
      <c r="CT348" s="62">
        <v>0</v>
      </c>
      <c r="CU348" s="62">
        <v>0</v>
      </c>
      <c r="CV348" s="63" t="e">
        <f t="shared" si="144"/>
        <v>#DIV/0!</v>
      </c>
      <c r="CW348" s="62">
        <v>0</v>
      </c>
      <c r="CX348" s="62">
        <v>0</v>
      </c>
      <c r="CY348" s="62">
        <v>0</v>
      </c>
      <c r="CZ348" s="62">
        <v>0</v>
      </c>
      <c r="DA348" s="62">
        <v>0</v>
      </c>
      <c r="DB348" s="63" t="e">
        <f t="shared" si="145"/>
        <v>#DIV/0!</v>
      </c>
      <c r="DC348" s="62">
        <v>0</v>
      </c>
      <c r="DD348" s="62">
        <v>0</v>
      </c>
    </row>
    <row r="349" spans="1:108" ht="26.45" customHeight="1" x14ac:dyDescent="0.2">
      <c r="A349" s="49">
        <v>44</v>
      </c>
      <c r="B349" s="66" t="s">
        <v>730</v>
      </c>
      <c r="C349" s="85">
        <f t="shared" si="122"/>
        <v>256</v>
      </c>
      <c r="D349" s="67" t="s">
        <v>731</v>
      </c>
      <c r="E349" s="68"/>
      <c r="F349" s="69">
        <v>0</v>
      </c>
      <c r="G349" s="70">
        <v>0</v>
      </c>
      <c r="H349" s="71" t="e">
        <f t="shared" si="123"/>
        <v>#DIV/0!</v>
      </c>
      <c r="I349" s="69">
        <v>0</v>
      </c>
      <c r="J349" s="70">
        <v>0</v>
      </c>
      <c r="K349" s="71" t="e">
        <f t="shared" si="124"/>
        <v>#DIV/0!</v>
      </c>
      <c r="L349" s="69">
        <v>0</v>
      </c>
      <c r="M349" s="70">
        <v>0</v>
      </c>
      <c r="N349" s="71" t="e">
        <f t="shared" si="125"/>
        <v>#DIV/0!</v>
      </c>
      <c r="O349" s="69">
        <v>0</v>
      </c>
      <c r="P349" s="70">
        <v>0</v>
      </c>
      <c r="Q349" s="71" t="e">
        <f t="shared" si="126"/>
        <v>#DIV/0!</v>
      </c>
      <c r="R349" s="69">
        <v>0</v>
      </c>
      <c r="S349" s="70">
        <v>0</v>
      </c>
      <c r="T349" s="71" t="e">
        <f t="shared" si="127"/>
        <v>#DIV/0!</v>
      </c>
      <c r="U349" s="69">
        <v>0</v>
      </c>
      <c r="V349" s="70">
        <v>0</v>
      </c>
      <c r="W349" s="71" t="e">
        <f t="shared" si="128"/>
        <v>#DIV/0!</v>
      </c>
      <c r="X349" s="69">
        <v>0</v>
      </c>
      <c r="Y349" s="70">
        <v>0</v>
      </c>
      <c r="Z349" s="71" t="e">
        <f t="shared" si="129"/>
        <v>#DIV/0!</v>
      </c>
      <c r="AA349" s="69">
        <v>0</v>
      </c>
      <c r="AB349" s="70">
        <v>0</v>
      </c>
      <c r="AC349" s="71" t="e">
        <f t="shared" si="130"/>
        <v>#DIV/0!</v>
      </c>
      <c r="AD349" s="69">
        <v>0</v>
      </c>
      <c r="AE349" s="70">
        <v>0</v>
      </c>
      <c r="AF349" s="71" t="e">
        <f t="shared" si="131"/>
        <v>#DIV/0!</v>
      </c>
      <c r="AG349" s="69">
        <v>0</v>
      </c>
      <c r="AH349" s="70">
        <v>0</v>
      </c>
      <c r="AI349" s="71" t="e">
        <f t="shared" si="132"/>
        <v>#DIV/0!</v>
      </c>
      <c r="AJ349" s="69">
        <v>0</v>
      </c>
      <c r="AK349" s="70">
        <v>0</v>
      </c>
      <c r="AL349" s="71" t="e">
        <f t="shared" si="133"/>
        <v>#DIV/0!</v>
      </c>
      <c r="AM349" s="57">
        <v>0</v>
      </c>
      <c r="AN349" s="58"/>
      <c r="AO349" s="64">
        <f t="shared" si="134"/>
        <v>0</v>
      </c>
      <c r="AP349" s="65">
        <f t="shared" si="134"/>
        <v>0</v>
      </c>
      <c r="AR349" s="62">
        <v>0</v>
      </c>
      <c r="AS349" s="62">
        <v>0</v>
      </c>
      <c r="AT349" s="63" t="e">
        <f t="shared" si="135"/>
        <v>#DIV/0!</v>
      </c>
      <c r="AU349" s="62">
        <v>0</v>
      </c>
      <c r="AV349" s="62">
        <v>0</v>
      </c>
      <c r="AW349" s="62">
        <v>0</v>
      </c>
      <c r="AX349" s="62">
        <v>0</v>
      </c>
      <c r="AY349" s="62">
        <v>0</v>
      </c>
      <c r="AZ349" s="63" t="e">
        <f t="shared" si="136"/>
        <v>#DIV/0!</v>
      </c>
      <c r="BA349" s="62">
        <v>0</v>
      </c>
      <c r="BB349" s="62">
        <v>0</v>
      </c>
      <c r="BC349" s="62">
        <v>0</v>
      </c>
      <c r="BD349" s="62">
        <v>0</v>
      </c>
      <c r="BE349" s="62">
        <v>0</v>
      </c>
      <c r="BF349" s="63" t="e">
        <f t="shared" si="137"/>
        <v>#DIV/0!</v>
      </c>
      <c r="BG349" s="62">
        <v>0</v>
      </c>
      <c r="BH349" s="62">
        <v>0</v>
      </c>
      <c r="BI349" s="62">
        <v>0</v>
      </c>
      <c r="BJ349" s="62">
        <v>0</v>
      </c>
      <c r="BK349" s="62">
        <v>0</v>
      </c>
      <c r="BL349" s="63" t="e">
        <f t="shared" si="138"/>
        <v>#DIV/0!</v>
      </c>
      <c r="BM349" s="62">
        <v>0</v>
      </c>
      <c r="BN349" s="62">
        <v>0</v>
      </c>
      <c r="BO349" s="62">
        <v>0</v>
      </c>
      <c r="BP349" s="62">
        <v>0</v>
      </c>
      <c r="BQ349" s="62">
        <v>0</v>
      </c>
      <c r="BR349" s="63" t="e">
        <f t="shared" si="139"/>
        <v>#DIV/0!</v>
      </c>
      <c r="BS349" s="62">
        <v>0</v>
      </c>
      <c r="BT349" s="62">
        <v>0</v>
      </c>
      <c r="BU349" s="62">
        <v>0</v>
      </c>
      <c r="BV349" s="62">
        <v>0</v>
      </c>
      <c r="BW349" s="62">
        <v>0</v>
      </c>
      <c r="BX349" s="63" t="e">
        <f t="shared" si="140"/>
        <v>#DIV/0!</v>
      </c>
      <c r="BY349" s="62">
        <v>0</v>
      </c>
      <c r="BZ349" s="62">
        <v>0</v>
      </c>
      <c r="CA349" s="62">
        <v>0</v>
      </c>
      <c r="CB349" s="62">
        <v>0</v>
      </c>
      <c r="CC349" s="62">
        <v>0</v>
      </c>
      <c r="CD349" s="63" t="e">
        <f t="shared" si="141"/>
        <v>#DIV/0!</v>
      </c>
      <c r="CE349" s="62">
        <v>0</v>
      </c>
      <c r="CF349" s="62">
        <v>0</v>
      </c>
      <c r="CG349" s="62">
        <v>0</v>
      </c>
      <c r="CH349" s="62">
        <v>0</v>
      </c>
      <c r="CI349" s="62">
        <v>0</v>
      </c>
      <c r="CJ349" s="63" t="e">
        <f t="shared" si="142"/>
        <v>#DIV/0!</v>
      </c>
      <c r="CK349" s="62">
        <v>0</v>
      </c>
      <c r="CL349" s="62">
        <v>0</v>
      </c>
      <c r="CM349" s="62">
        <v>0</v>
      </c>
      <c r="CN349" s="62">
        <v>0</v>
      </c>
      <c r="CO349" s="62">
        <v>0</v>
      </c>
      <c r="CP349" s="63" t="e">
        <f t="shared" si="143"/>
        <v>#DIV/0!</v>
      </c>
      <c r="CQ349" s="62">
        <v>0</v>
      </c>
      <c r="CR349" s="62">
        <v>0</v>
      </c>
      <c r="CS349" s="62">
        <v>0</v>
      </c>
      <c r="CT349" s="62">
        <v>0</v>
      </c>
      <c r="CU349" s="62">
        <v>0</v>
      </c>
      <c r="CV349" s="63" t="e">
        <f t="shared" si="144"/>
        <v>#DIV/0!</v>
      </c>
      <c r="CW349" s="62">
        <v>0</v>
      </c>
      <c r="CX349" s="62">
        <v>0</v>
      </c>
      <c r="CY349" s="62">
        <v>0</v>
      </c>
      <c r="CZ349" s="62">
        <v>0</v>
      </c>
      <c r="DA349" s="62">
        <v>0</v>
      </c>
      <c r="DB349" s="63" t="e">
        <f t="shared" si="145"/>
        <v>#DIV/0!</v>
      </c>
      <c r="DC349" s="62">
        <v>0</v>
      </c>
      <c r="DD349" s="62">
        <v>0</v>
      </c>
    </row>
    <row r="350" spans="1:108" ht="26.45" customHeight="1" x14ac:dyDescent="0.2">
      <c r="A350" s="49">
        <v>2.5</v>
      </c>
      <c r="B350" s="66" t="s">
        <v>732</v>
      </c>
      <c r="C350" s="85">
        <f t="shared" ref="C350:C363" si="146">1+C349</f>
        <v>257</v>
      </c>
      <c r="D350" s="67" t="s">
        <v>733</v>
      </c>
      <c r="E350" s="68" t="s">
        <v>250</v>
      </c>
      <c r="F350" s="69">
        <v>0</v>
      </c>
      <c r="G350" s="70">
        <v>0</v>
      </c>
      <c r="H350" s="71" t="e">
        <f t="shared" ref="H350:H363" si="147">F350/G350</f>
        <v>#DIV/0!</v>
      </c>
      <c r="I350" s="69">
        <v>0</v>
      </c>
      <c r="J350" s="70">
        <v>0</v>
      </c>
      <c r="K350" s="71" t="e">
        <f t="shared" ref="K350:K363" si="148">I350/J350</f>
        <v>#DIV/0!</v>
      </c>
      <c r="L350" s="69">
        <v>0</v>
      </c>
      <c r="M350" s="70">
        <v>0</v>
      </c>
      <c r="N350" s="71" t="e">
        <f t="shared" ref="N350:N363" si="149">L350/M350</f>
        <v>#DIV/0!</v>
      </c>
      <c r="O350" s="69">
        <v>-15</v>
      </c>
      <c r="P350" s="70">
        <v>0</v>
      </c>
      <c r="Q350" s="71" t="e">
        <f t="shared" ref="Q350:Q363" si="150">O350/P350</f>
        <v>#DIV/0!</v>
      </c>
      <c r="R350" s="69">
        <v>0</v>
      </c>
      <c r="S350" s="70">
        <v>0</v>
      </c>
      <c r="T350" s="71" t="e">
        <f t="shared" ref="T350:T363" si="151">R350/S350</f>
        <v>#DIV/0!</v>
      </c>
      <c r="U350" s="69">
        <v>0</v>
      </c>
      <c r="V350" s="70">
        <v>0</v>
      </c>
      <c r="W350" s="71" t="e">
        <f t="shared" ref="W350:W363" si="152">U350/V350</f>
        <v>#DIV/0!</v>
      </c>
      <c r="X350" s="69">
        <v>0</v>
      </c>
      <c r="Y350" s="70">
        <v>0</v>
      </c>
      <c r="Z350" s="71" t="e">
        <f t="shared" ref="Z350:Z363" si="153">X350/Y350</f>
        <v>#DIV/0!</v>
      </c>
      <c r="AA350" s="69">
        <v>0</v>
      </c>
      <c r="AB350" s="70">
        <v>0</v>
      </c>
      <c r="AC350" s="71" t="e">
        <f t="shared" ref="AC350:AC363" si="154">AA350/AB350</f>
        <v>#DIV/0!</v>
      </c>
      <c r="AD350" s="69">
        <v>0</v>
      </c>
      <c r="AE350" s="70">
        <v>0</v>
      </c>
      <c r="AF350" s="71" t="e">
        <f t="shared" ref="AF350:AF363" si="155">AD350/AE350</f>
        <v>#DIV/0!</v>
      </c>
      <c r="AG350" s="69">
        <v>0</v>
      </c>
      <c r="AH350" s="70">
        <v>0</v>
      </c>
      <c r="AI350" s="71" t="e">
        <f t="shared" ref="AI350:AI363" si="156">AG350/AH350</f>
        <v>#DIV/0!</v>
      </c>
      <c r="AJ350" s="69">
        <v>-15</v>
      </c>
      <c r="AK350" s="70">
        <v>0</v>
      </c>
      <c r="AL350" s="71" t="e">
        <f t="shared" ref="AL350:AL363" si="157">AJ350/AK350</f>
        <v>#DIV/0!</v>
      </c>
      <c r="AM350" s="57">
        <v>0</v>
      </c>
      <c r="AN350" s="58"/>
      <c r="AO350" s="64">
        <f t="shared" ref="AO350:AP363" si="158">F350+L350+X350+I350+O350+AA350+R350+U350+AG350+AD350</f>
        <v>-15</v>
      </c>
      <c r="AP350" s="65">
        <f t="shared" si="158"/>
        <v>0</v>
      </c>
      <c r="AR350" s="62">
        <v>0</v>
      </c>
      <c r="AS350" s="62">
        <v>0</v>
      </c>
      <c r="AT350" s="63" t="e">
        <f t="shared" ref="AT350:AT363" si="159">AR350/AS350</f>
        <v>#DIV/0!</v>
      </c>
      <c r="AU350" s="62">
        <v>0</v>
      </c>
      <c r="AV350" s="62">
        <v>0</v>
      </c>
      <c r="AW350" s="62">
        <v>0</v>
      </c>
      <c r="AX350" s="62">
        <v>0</v>
      </c>
      <c r="AY350" s="62">
        <v>0</v>
      </c>
      <c r="AZ350" s="63" t="e">
        <f t="shared" ref="AZ350:AZ363" si="160">AX350/AY350</f>
        <v>#DIV/0!</v>
      </c>
      <c r="BA350" s="62">
        <v>0</v>
      </c>
      <c r="BB350" s="62">
        <v>0</v>
      </c>
      <c r="BC350" s="62">
        <v>0</v>
      </c>
      <c r="BD350" s="62">
        <v>0</v>
      </c>
      <c r="BE350" s="62">
        <v>0</v>
      </c>
      <c r="BF350" s="63" t="e">
        <f t="shared" ref="BF350:BF363" si="161">BD350/BE350</f>
        <v>#DIV/0!</v>
      </c>
      <c r="BG350" s="62">
        <v>0</v>
      </c>
      <c r="BH350" s="62">
        <v>0</v>
      </c>
      <c r="BI350" s="62">
        <v>0</v>
      </c>
      <c r="BJ350" s="62">
        <v>0</v>
      </c>
      <c r="BK350" s="62">
        <v>0</v>
      </c>
      <c r="BL350" s="63" t="e">
        <f t="shared" ref="BL350:BL363" si="162">BJ350/BK350</f>
        <v>#DIV/0!</v>
      </c>
      <c r="BM350" s="62">
        <v>0</v>
      </c>
      <c r="BN350" s="62">
        <v>0</v>
      </c>
      <c r="BO350" s="62">
        <v>0</v>
      </c>
      <c r="BP350" s="62">
        <v>-6</v>
      </c>
      <c r="BQ350" s="62">
        <v>0</v>
      </c>
      <c r="BR350" s="63" t="e">
        <f t="shared" ref="BR350:BR363" si="163">BP350/BQ350</f>
        <v>#DIV/0!</v>
      </c>
      <c r="BS350" s="62">
        <v>0</v>
      </c>
      <c r="BT350" s="62">
        <v>0</v>
      </c>
      <c r="BU350" s="62">
        <v>0</v>
      </c>
      <c r="BV350" s="62">
        <v>0</v>
      </c>
      <c r="BW350" s="62">
        <v>0</v>
      </c>
      <c r="BX350" s="63" t="e">
        <f t="shared" ref="BX350:BX363" si="164">BV350/BW350</f>
        <v>#DIV/0!</v>
      </c>
      <c r="BY350" s="62">
        <v>0</v>
      </c>
      <c r="BZ350" s="62">
        <v>0</v>
      </c>
      <c r="CA350" s="62">
        <v>0</v>
      </c>
      <c r="CB350" s="62">
        <v>-2</v>
      </c>
      <c r="CC350" s="62">
        <v>0</v>
      </c>
      <c r="CD350" s="63" t="e">
        <f t="shared" ref="CD350:CD363" si="165">CB350/CC350</f>
        <v>#DIV/0!</v>
      </c>
      <c r="CE350" s="62">
        <v>0</v>
      </c>
      <c r="CF350" s="62">
        <v>0</v>
      </c>
      <c r="CG350" s="62">
        <v>0</v>
      </c>
      <c r="CH350" s="62">
        <v>-4</v>
      </c>
      <c r="CI350" s="62">
        <v>0</v>
      </c>
      <c r="CJ350" s="63" t="e">
        <f t="shared" ref="CJ350:CJ363" si="166">CH350/CI350</f>
        <v>#DIV/0!</v>
      </c>
      <c r="CK350" s="62">
        <v>0</v>
      </c>
      <c r="CL350" s="62">
        <v>0</v>
      </c>
      <c r="CM350" s="62">
        <v>0</v>
      </c>
      <c r="CN350" s="62">
        <v>0</v>
      </c>
      <c r="CO350" s="62">
        <v>0</v>
      </c>
      <c r="CP350" s="63" t="e">
        <f t="shared" ref="CP350:CP363" si="167">CN350/CO350</f>
        <v>#DIV/0!</v>
      </c>
      <c r="CQ350" s="62">
        <v>0</v>
      </c>
      <c r="CR350" s="62">
        <v>0</v>
      </c>
      <c r="CS350" s="62">
        <v>0</v>
      </c>
      <c r="CT350" s="62">
        <v>-1</v>
      </c>
      <c r="CU350" s="62">
        <v>0</v>
      </c>
      <c r="CV350" s="63" t="e">
        <f t="shared" ref="CV350:CV363" si="168">CT350/CU350</f>
        <v>#DIV/0!</v>
      </c>
      <c r="CW350" s="62">
        <v>0</v>
      </c>
      <c r="CX350" s="62">
        <v>0</v>
      </c>
      <c r="CY350" s="62">
        <v>0</v>
      </c>
      <c r="CZ350" s="62">
        <v>-15</v>
      </c>
      <c r="DA350" s="62">
        <v>0</v>
      </c>
      <c r="DB350" s="63" t="e">
        <f t="shared" ref="DB350:DB363" si="169">CZ350/DA350</f>
        <v>#DIV/0!</v>
      </c>
      <c r="DC350" s="62">
        <v>0</v>
      </c>
      <c r="DD350" s="62">
        <v>0</v>
      </c>
    </row>
    <row r="351" spans="1:108" ht="26.45" customHeight="1" x14ac:dyDescent="0.2">
      <c r="A351" s="49">
        <v>1500</v>
      </c>
      <c r="B351" s="66" t="s">
        <v>734</v>
      </c>
      <c r="C351" s="85">
        <f t="shared" si="146"/>
        <v>258</v>
      </c>
      <c r="D351" s="67" t="s">
        <v>735</v>
      </c>
      <c r="E351" s="68"/>
      <c r="F351" s="69">
        <v>0</v>
      </c>
      <c r="G351" s="70">
        <v>0</v>
      </c>
      <c r="H351" s="71" t="e">
        <f t="shared" si="147"/>
        <v>#DIV/0!</v>
      </c>
      <c r="I351" s="69">
        <v>0</v>
      </c>
      <c r="J351" s="70">
        <v>0</v>
      </c>
      <c r="K351" s="71" t="e">
        <f t="shared" si="148"/>
        <v>#DIV/0!</v>
      </c>
      <c r="L351" s="69">
        <v>0</v>
      </c>
      <c r="M351" s="70">
        <v>0</v>
      </c>
      <c r="N351" s="71" t="e">
        <f t="shared" si="149"/>
        <v>#DIV/0!</v>
      </c>
      <c r="O351" s="69">
        <v>0</v>
      </c>
      <c r="P351" s="70">
        <v>0</v>
      </c>
      <c r="Q351" s="71" t="e">
        <f t="shared" si="150"/>
        <v>#DIV/0!</v>
      </c>
      <c r="R351" s="69">
        <v>0</v>
      </c>
      <c r="S351" s="70">
        <v>0</v>
      </c>
      <c r="T351" s="71" t="e">
        <f t="shared" si="151"/>
        <v>#DIV/0!</v>
      </c>
      <c r="U351" s="69">
        <v>0</v>
      </c>
      <c r="V351" s="70">
        <v>0</v>
      </c>
      <c r="W351" s="71" t="e">
        <f t="shared" si="152"/>
        <v>#DIV/0!</v>
      </c>
      <c r="X351" s="69">
        <v>0</v>
      </c>
      <c r="Y351" s="70">
        <v>0</v>
      </c>
      <c r="Z351" s="71" t="e">
        <f t="shared" si="153"/>
        <v>#DIV/0!</v>
      </c>
      <c r="AA351" s="69">
        <v>0</v>
      </c>
      <c r="AB351" s="70">
        <v>0</v>
      </c>
      <c r="AC351" s="71" t="e">
        <f t="shared" si="154"/>
        <v>#DIV/0!</v>
      </c>
      <c r="AD351" s="69">
        <v>0</v>
      </c>
      <c r="AE351" s="70">
        <v>0</v>
      </c>
      <c r="AF351" s="71" t="e">
        <f t="shared" si="155"/>
        <v>#DIV/0!</v>
      </c>
      <c r="AG351" s="69">
        <v>0</v>
      </c>
      <c r="AH351" s="70">
        <v>0</v>
      </c>
      <c r="AI351" s="71" t="e">
        <f t="shared" si="156"/>
        <v>#DIV/0!</v>
      </c>
      <c r="AJ351" s="69">
        <v>0</v>
      </c>
      <c r="AK351" s="70">
        <v>0</v>
      </c>
      <c r="AL351" s="71" t="e">
        <f t="shared" si="157"/>
        <v>#DIV/0!</v>
      </c>
      <c r="AM351" s="57">
        <v>0</v>
      </c>
      <c r="AN351" s="58"/>
      <c r="AO351" s="64">
        <f t="shared" si="158"/>
        <v>0</v>
      </c>
      <c r="AP351" s="65">
        <f t="shared" si="158"/>
        <v>0</v>
      </c>
      <c r="AR351" s="62">
        <v>0</v>
      </c>
      <c r="AS351" s="62">
        <v>0</v>
      </c>
      <c r="AT351" s="63" t="e">
        <f t="shared" si="159"/>
        <v>#DIV/0!</v>
      </c>
      <c r="AU351" s="62">
        <v>0</v>
      </c>
      <c r="AV351" s="62">
        <v>0</v>
      </c>
      <c r="AW351" s="62">
        <v>0</v>
      </c>
      <c r="AX351" s="62">
        <v>0</v>
      </c>
      <c r="AY351" s="62">
        <v>0</v>
      </c>
      <c r="AZ351" s="63" t="e">
        <f t="shared" si="160"/>
        <v>#DIV/0!</v>
      </c>
      <c r="BA351" s="62">
        <v>0</v>
      </c>
      <c r="BB351" s="62">
        <v>0</v>
      </c>
      <c r="BC351" s="62">
        <v>0</v>
      </c>
      <c r="BD351" s="62">
        <v>0</v>
      </c>
      <c r="BE351" s="62">
        <v>0</v>
      </c>
      <c r="BF351" s="63" t="e">
        <f t="shared" si="161"/>
        <v>#DIV/0!</v>
      </c>
      <c r="BG351" s="62">
        <v>0</v>
      </c>
      <c r="BH351" s="62">
        <v>0</v>
      </c>
      <c r="BI351" s="62">
        <v>0</v>
      </c>
      <c r="BJ351" s="62">
        <v>0</v>
      </c>
      <c r="BK351" s="62">
        <v>0</v>
      </c>
      <c r="BL351" s="63" t="e">
        <f t="shared" si="162"/>
        <v>#DIV/0!</v>
      </c>
      <c r="BM351" s="62">
        <v>0</v>
      </c>
      <c r="BN351" s="62">
        <v>0</v>
      </c>
      <c r="BO351" s="62">
        <v>0</v>
      </c>
      <c r="BP351" s="62">
        <v>0</v>
      </c>
      <c r="BQ351" s="62">
        <v>0</v>
      </c>
      <c r="BR351" s="63" t="e">
        <f t="shared" si="163"/>
        <v>#DIV/0!</v>
      </c>
      <c r="BS351" s="62">
        <v>0</v>
      </c>
      <c r="BT351" s="62">
        <v>0</v>
      </c>
      <c r="BU351" s="62">
        <v>0</v>
      </c>
      <c r="BV351" s="62">
        <v>0</v>
      </c>
      <c r="BW351" s="62">
        <v>0</v>
      </c>
      <c r="BX351" s="63" t="e">
        <f t="shared" si="164"/>
        <v>#DIV/0!</v>
      </c>
      <c r="BY351" s="62">
        <v>0</v>
      </c>
      <c r="BZ351" s="62">
        <v>0</v>
      </c>
      <c r="CA351" s="62">
        <v>0</v>
      </c>
      <c r="CB351" s="62">
        <v>0</v>
      </c>
      <c r="CC351" s="62">
        <v>0</v>
      </c>
      <c r="CD351" s="63" t="e">
        <f t="shared" si="165"/>
        <v>#DIV/0!</v>
      </c>
      <c r="CE351" s="62">
        <v>0</v>
      </c>
      <c r="CF351" s="62">
        <v>0</v>
      </c>
      <c r="CG351" s="62">
        <v>0</v>
      </c>
      <c r="CH351" s="62">
        <v>0</v>
      </c>
      <c r="CI351" s="62">
        <v>0</v>
      </c>
      <c r="CJ351" s="63" t="e">
        <f t="shared" si="166"/>
        <v>#DIV/0!</v>
      </c>
      <c r="CK351" s="62">
        <v>0</v>
      </c>
      <c r="CL351" s="62">
        <v>0</v>
      </c>
      <c r="CM351" s="62">
        <v>0</v>
      </c>
      <c r="CN351" s="62">
        <v>0</v>
      </c>
      <c r="CO351" s="62">
        <v>0</v>
      </c>
      <c r="CP351" s="63" t="e">
        <f t="shared" si="167"/>
        <v>#DIV/0!</v>
      </c>
      <c r="CQ351" s="62">
        <v>0</v>
      </c>
      <c r="CR351" s="62">
        <v>0</v>
      </c>
      <c r="CS351" s="62">
        <v>0</v>
      </c>
      <c r="CT351" s="62">
        <v>0</v>
      </c>
      <c r="CU351" s="62">
        <v>0</v>
      </c>
      <c r="CV351" s="63" t="e">
        <f t="shared" si="168"/>
        <v>#DIV/0!</v>
      </c>
      <c r="CW351" s="62">
        <v>0</v>
      </c>
      <c r="CX351" s="62">
        <v>0</v>
      </c>
      <c r="CY351" s="62">
        <v>0</v>
      </c>
      <c r="CZ351" s="62">
        <v>0</v>
      </c>
      <c r="DA351" s="62">
        <v>0</v>
      </c>
      <c r="DB351" s="63" t="e">
        <f t="shared" si="169"/>
        <v>#DIV/0!</v>
      </c>
      <c r="DC351" s="62">
        <v>0</v>
      </c>
      <c r="DD351" s="62">
        <v>0</v>
      </c>
    </row>
    <row r="352" spans="1:108" ht="26.45" customHeight="1" x14ac:dyDescent="0.2">
      <c r="A352" s="49">
        <v>475</v>
      </c>
      <c r="B352" s="66" t="s">
        <v>736</v>
      </c>
      <c r="C352" s="85">
        <f t="shared" si="146"/>
        <v>259</v>
      </c>
      <c r="D352" s="67" t="s">
        <v>737</v>
      </c>
      <c r="E352" s="68"/>
      <c r="F352" s="69">
        <v>0</v>
      </c>
      <c r="G352" s="70">
        <v>0</v>
      </c>
      <c r="H352" s="71" t="e">
        <f t="shared" si="147"/>
        <v>#DIV/0!</v>
      </c>
      <c r="I352" s="69">
        <v>0</v>
      </c>
      <c r="J352" s="70">
        <v>0</v>
      </c>
      <c r="K352" s="71" t="e">
        <f t="shared" si="148"/>
        <v>#DIV/0!</v>
      </c>
      <c r="L352" s="69">
        <v>0</v>
      </c>
      <c r="M352" s="70">
        <v>0</v>
      </c>
      <c r="N352" s="71" t="e">
        <f t="shared" si="149"/>
        <v>#DIV/0!</v>
      </c>
      <c r="O352" s="69">
        <v>0</v>
      </c>
      <c r="P352" s="70">
        <v>0</v>
      </c>
      <c r="Q352" s="71" t="e">
        <f t="shared" si="150"/>
        <v>#DIV/0!</v>
      </c>
      <c r="R352" s="69">
        <v>0</v>
      </c>
      <c r="S352" s="70">
        <v>0</v>
      </c>
      <c r="T352" s="71" t="e">
        <f t="shared" si="151"/>
        <v>#DIV/0!</v>
      </c>
      <c r="U352" s="69">
        <v>0</v>
      </c>
      <c r="V352" s="70">
        <v>0</v>
      </c>
      <c r="W352" s="71" t="e">
        <f t="shared" si="152"/>
        <v>#DIV/0!</v>
      </c>
      <c r="X352" s="69">
        <v>0</v>
      </c>
      <c r="Y352" s="70">
        <v>0</v>
      </c>
      <c r="Z352" s="71" t="e">
        <f t="shared" si="153"/>
        <v>#DIV/0!</v>
      </c>
      <c r="AA352" s="69">
        <v>0</v>
      </c>
      <c r="AB352" s="70">
        <v>0</v>
      </c>
      <c r="AC352" s="71" t="e">
        <f t="shared" si="154"/>
        <v>#DIV/0!</v>
      </c>
      <c r="AD352" s="69">
        <v>0</v>
      </c>
      <c r="AE352" s="70">
        <v>0</v>
      </c>
      <c r="AF352" s="71" t="e">
        <f t="shared" si="155"/>
        <v>#DIV/0!</v>
      </c>
      <c r="AG352" s="69">
        <v>0</v>
      </c>
      <c r="AH352" s="70">
        <v>0</v>
      </c>
      <c r="AI352" s="71" t="e">
        <f t="shared" si="156"/>
        <v>#DIV/0!</v>
      </c>
      <c r="AJ352" s="69">
        <v>0</v>
      </c>
      <c r="AK352" s="70">
        <v>0</v>
      </c>
      <c r="AL352" s="71" t="e">
        <f t="shared" si="157"/>
        <v>#DIV/0!</v>
      </c>
      <c r="AM352" s="57">
        <v>0</v>
      </c>
      <c r="AN352" s="58"/>
      <c r="AO352" s="64">
        <f t="shared" si="158"/>
        <v>0</v>
      </c>
      <c r="AP352" s="65">
        <f t="shared" si="158"/>
        <v>0</v>
      </c>
      <c r="AR352" s="62">
        <v>0</v>
      </c>
      <c r="AS352" s="62">
        <v>0</v>
      </c>
      <c r="AT352" s="63" t="e">
        <f t="shared" si="159"/>
        <v>#DIV/0!</v>
      </c>
      <c r="AU352" s="62">
        <v>0</v>
      </c>
      <c r="AV352" s="62">
        <v>0</v>
      </c>
      <c r="AW352" s="62">
        <v>0</v>
      </c>
      <c r="AX352" s="62">
        <v>0</v>
      </c>
      <c r="AY352" s="62">
        <v>0</v>
      </c>
      <c r="AZ352" s="63" t="e">
        <f t="shared" si="160"/>
        <v>#DIV/0!</v>
      </c>
      <c r="BA352" s="62">
        <v>0</v>
      </c>
      <c r="BB352" s="62">
        <v>0</v>
      </c>
      <c r="BC352" s="62">
        <v>0</v>
      </c>
      <c r="BD352" s="62">
        <v>0</v>
      </c>
      <c r="BE352" s="62">
        <v>0</v>
      </c>
      <c r="BF352" s="63" t="e">
        <f t="shared" si="161"/>
        <v>#DIV/0!</v>
      </c>
      <c r="BG352" s="62">
        <v>0</v>
      </c>
      <c r="BH352" s="62">
        <v>0</v>
      </c>
      <c r="BI352" s="62">
        <v>0</v>
      </c>
      <c r="BJ352" s="62">
        <v>0</v>
      </c>
      <c r="BK352" s="62">
        <v>0</v>
      </c>
      <c r="BL352" s="63" t="e">
        <f t="shared" si="162"/>
        <v>#DIV/0!</v>
      </c>
      <c r="BM352" s="62">
        <v>0</v>
      </c>
      <c r="BN352" s="62">
        <v>0</v>
      </c>
      <c r="BO352" s="62">
        <v>0</v>
      </c>
      <c r="BP352" s="62">
        <v>0</v>
      </c>
      <c r="BQ352" s="62">
        <v>0</v>
      </c>
      <c r="BR352" s="63" t="e">
        <f t="shared" si="163"/>
        <v>#DIV/0!</v>
      </c>
      <c r="BS352" s="62">
        <v>0</v>
      </c>
      <c r="BT352" s="62">
        <v>0</v>
      </c>
      <c r="BU352" s="62">
        <v>0</v>
      </c>
      <c r="BV352" s="62">
        <v>0</v>
      </c>
      <c r="BW352" s="62">
        <v>0</v>
      </c>
      <c r="BX352" s="63" t="e">
        <f t="shared" si="164"/>
        <v>#DIV/0!</v>
      </c>
      <c r="BY352" s="62">
        <v>0</v>
      </c>
      <c r="BZ352" s="62">
        <v>0</v>
      </c>
      <c r="CA352" s="62">
        <v>0</v>
      </c>
      <c r="CB352" s="62">
        <v>0</v>
      </c>
      <c r="CC352" s="62">
        <v>0</v>
      </c>
      <c r="CD352" s="63" t="e">
        <f t="shared" si="165"/>
        <v>#DIV/0!</v>
      </c>
      <c r="CE352" s="62">
        <v>0</v>
      </c>
      <c r="CF352" s="62">
        <v>0</v>
      </c>
      <c r="CG352" s="62">
        <v>0</v>
      </c>
      <c r="CH352" s="62">
        <v>0</v>
      </c>
      <c r="CI352" s="62">
        <v>0</v>
      </c>
      <c r="CJ352" s="63" t="e">
        <f t="shared" si="166"/>
        <v>#DIV/0!</v>
      </c>
      <c r="CK352" s="62">
        <v>0</v>
      </c>
      <c r="CL352" s="62">
        <v>0</v>
      </c>
      <c r="CM352" s="62">
        <v>0</v>
      </c>
      <c r="CN352" s="62">
        <v>0</v>
      </c>
      <c r="CO352" s="62">
        <v>0</v>
      </c>
      <c r="CP352" s="63" t="e">
        <f t="shared" si="167"/>
        <v>#DIV/0!</v>
      </c>
      <c r="CQ352" s="62">
        <v>0</v>
      </c>
      <c r="CR352" s="62">
        <v>0</v>
      </c>
      <c r="CS352" s="62">
        <v>0</v>
      </c>
      <c r="CT352" s="62">
        <v>0</v>
      </c>
      <c r="CU352" s="62">
        <v>0</v>
      </c>
      <c r="CV352" s="63" t="e">
        <f t="shared" si="168"/>
        <v>#DIV/0!</v>
      </c>
      <c r="CW352" s="62">
        <v>0</v>
      </c>
      <c r="CX352" s="62">
        <v>0</v>
      </c>
      <c r="CY352" s="62">
        <v>0</v>
      </c>
      <c r="CZ352" s="62">
        <v>0</v>
      </c>
      <c r="DA352" s="62">
        <v>0</v>
      </c>
      <c r="DB352" s="63" t="e">
        <f t="shared" si="169"/>
        <v>#DIV/0!</v>
      </c>
      <c r="DC352" s="62">
        <v>0</v>
      </c>
      <c r="DD352" s="62">
        <v>0</v>
      </c>
    </row>
    <row r="353" spans="1:108" ht="26.45" customHeight="1" x14ac:dyDescent="0.2">
      <c r="A353" s="49">
        <v>295</v>
      </c>
      <c r="B353" s="66" t="s">
        <v>738</v>
      </c>
      <c r="C353" s="85">
        <f t="shared" si="146"/>
        <v>260</v>
      </c>
      <c r="D353" s="67" t="s">
        <v>739</v>
      </c>
      <c r="E353" s="68"/>
      <c r="F353" s="69">
        <v>0</v>
      </c>
      <c r="G353" s="70">
        <v>0</v>
      </c>
      <c r="H353" s="71" t="e">
        <f t="shared" si="147"/>
        <v>#DIV/0!</v>
      </c>
      <c r="I353" s="69">
        <v>0</v>
      </c>
      <c r="J353" s="70">
        <v>0</v>
      </c>
      <c r="K353" s="71" t="e">
        <f t="shared" si="148"/>
        <v>#DIV/0!</v>
      </c>
      <c r="L353" s="69">
        <v>0</v>
      </c>
      <c r="M353" s="70">
        <v>0</v>
      </c>
      <c r="N353" s="71" t="e">
        <f t="shared" si="149"/>
        <v>#DIV/0!</v>
      </c>
      <c r="O353" s="69">
        <v>0</v>
      </c>
      <c r="P353" s="70">
        <v>0</v>
      </c>
      <c r="Q353" s="71" t="e">
        <f t="shared" si="150"/>
        <v>#DIV/0!</v>
      </c>
      <c r="R353" s="69">
        <v>0</v>
      </c>
      <c r="S353" s="70">
        <v>0</v>
      </c>
      <c r="T353" s="71" t="e">
        <f t="shared" si="151"/>
        <v>#DIV/0!</v>
      </c>
      <c r="U353" s="69">
        <v>0</v>
      </c>
      <c r="V353" s="70">
        <v>0</v>
      </c>
      <c r="W353" s="71" t="e">
        <f t="shared" si="152"/>
        <v>#DIV/0!</v>
      </c>
      <c r="X353" s="69">
        <v>0</v>
      </c>
      <c r="Y353" s="70">
        <v>0</v>
      </c>
      <c r="Z353" s="71" t="e">
        <f t="shared" si="153"/>
        <v>#DIV/0!</v>
      </c>
      <c r="AA353" s="69">
        <v>0</v>
      </c>
      <c r="AB353" s="70">
        <v>0</v>
      </c>
      <c r="AC353" s="71" t="e">
        <f t="shared" si="154"/>
        <v>#DIV/0!</v>
      </c>
      <c r="AD353" s="69">
        <v>0</v>
      </c>
      <c r="AE353" s="70">
        <v>0</v>
      </c>
      <c r="AF353" s="71" t="e">
        <f t="shared" si="155"/>
        <v>#DIV/0!</v>
      </c>
      <c r="AG353" s="69">
        <v>0</v>
      </c>
      <c r="AH353" s="70">
        <v>0</v>
      </c>
      <c r="AI353" s="71" t="e">
        <f t="shared" si="156"/>
        <v>#DIV/0!</v>
      </c>
      <c r="AJ353" s="69">
        <v>0</v>
      </c>
      <c r="AK353" s="70">
        <v>0</v>
      </c>
      <c r="AL353" s="71" t="e">
        <f t="shared" si="157"/>
        <v>#DIV/0!</v>
      </c>
      <c r="AM353" s="57">
        <v>0</v>
      </c>
      <c r="AN353" s="58"/>
      <c r="AO353" s="64">
        <f t="shared" si="158"/>
        <v>0</v>
      </c>
      <c r="AP353" s="65">
        <f t="shared" si="158"/>
        <v>0</v>
      </c>
      <c r="AR353" s="62">
        <v>0</v>
      </c>
      <c r="AS353" s="62">
        <v>0</v>
      </c>
      <c r="AT353" s="63" t="e">
        <f t="shared" si="159"/>
        <v>#DIV/0!</v>
      </c>
      <c r="AU353" s="62">
        <v>0</v>
      </c>
      <c r="AV353" s="62">
        <v>0</v>
      </c>
      <c r="AW353" s="62">
        <v>0</v>
      </c>
      <c r="AX353" s="62">
        <v>0</v>
      </c>
      <c r="AY353" s="62">
        <v>0</v>
      </c>
      <c r="AZ353" s="63" t="e">
        <f t="shared" si="160"/>
        <v>#DIV/0!</v>
      </c>
      <c r="BA353" s="62">
        <v>0</v>
      </c>
      <c r="BB353" s="62">
        <v>0</v>
      </c>
      <c r="BC353" s="62">
        <v>0</v>
      </c>
      <c r="BD353" s="62">
        <v>0</v>
      </c>
      <c r="BE353" s="62">
        <v>0</v>
      </c>
      <c r="BF353" s="63" t="e">
        <f t="shared" si="161"/>
        <v>#DIV/0!</v>
      </c>
      <c r="BG353" s="62">
        <v>0</v>
      </c>
      <c r="BH353" s="62">
        <v>0</v>
      </c>
      <c r="BI353" s="62">
        <v>0</v>
      </c>
      <c r="BJ353" s="62">
        <v>0</v>
      </c>
      <c r="BK353" s="62">
        <v>0</v>
      </c>
      <c r="BL353" s="63" t="e">
        <f t="shared" si="162"/>
        <v>#DIV/0!</v>
      </c>
      <c r="BM353" s="62">
        <v>0</v>
      </c>
      <c r="BN353" s="62">
        <v>0</v>
      </c>
      <c r="BO353" s="62">
        <v>0</v>
      </c>
      <c r="BP353" s="62">
        <v>0</v>
      </c>
      <c r="BQ353" s="62">
        <v>0</v>
      </c>
      <c r="BR353" s="63" t="e">
        <f t="shared" si="163"/>
        <v>#DIV/0!</v>
      </c>
      <c r="BS353" s="62">
        <v>0</v>
      </c>
      <c r="BT353" s="62">
        <v>0</v>
      </c>
      <c r="BU353" s="62">
        <v>0</v>
      </c>
      <c r="BV353" s="62">
        <v>0</v>
      </c>
      <c r="BW353" s="62">
        <v>0</v>
      </c>
      <c r="BX353" s="63" t="e">
        <f t="shared" si="164"/>
        <v>#DIV/0!</v>
      </c>
      <c r="BY353" s="62">
        <v>0</v>
      </c>
      <c r="BZ353" s="62">
        <v>0</v>
      </c>
      <c r="CA353" s="62">
        <v>0</v>
      </c>
      <c r="CB353" s="62">
        <v>0</v>
      </c>
      <c r="CC353" s="62">
        <v>0</v>
      </c>
      <c r="CD353" s="63" t="e">
        <f t="shared" si="165"/>
        <v>#DIV/0!</v>
      </c>
      <c r="CE353" s="62">
        <v>0</v>
      </c>
      <c r="CF353" s="62">
        <v>0</v>
      </c>
      <c r="CG353" s="62">
        <v>0</v>
      </c>
      <c r="CH353" s="62">
        <v>0</v>
      </c>
      <c r="CI353" s="62">
        <v>0</v>
      </c>
      <c r="CJ353" s="63" t="e">
        <f t="shared" si="166"/>
        <v>#DIV/0!</v>
      </c>
      <c r="CK353" s="62">
        <v>0</v>
      </c>
      <c r="CL353" s="62">
        <v>0</v>
      </c>
      <c r="CM353" s="62">
        <v>0</v>
      </c>
      <c r="CN353" s="62">
        <v>0</v>
      </c>
      <c r="CO353" s="62">
        <v>0</v>
      </c>
      <c r="CP353" s="63" t="e">
        <f t="shared" si="167"/>
        <v>#DIV/0!</v>
      </c>
      <c r="CQ353" s="62">
        <v>0</v>
      </c>
      <c r="CR353" s="62">
        <v>0</v>
      </c>
      <c r="CS353" s="62">
        <v>0</v>
      </c>
      <c r="CT353" s="62">
        <v>0</v>
      </c>
      <c r="CU353" s="62">
        <v>0</v>
      </c>
      <c r="CV353" s="63" t="e">
        <f t="shared" si="168"/>
        <v>#DIV/0!</v>
      </c>
      <c r="CW353" s="62">
        <v>0</v>
      </c>
      <c r="CX353" s="62">
        <v>0</v>
      </c>
      <c r="CY353" s="62">
        <v>0</v>
      </c>
      <c r="CZ353" s="62">
        <v>0</v>
      </c>
      <c r="DA353" s="62">
        <v>0</v>
      </c>
      <c r="DB353" s="63" t="e">
        <f t="shared" si="169"/>
        <v>#DIV/0!</v>
      </c>
      <c r="DC353" s="62">
        <v>0</v>
      </c>
      <c r="DD353" s="62">
        <v>0</v>
      </c>
    </row>
    <row r="354" spans="1:108" ht="26.45" customHeight="1" x14ac:dyDescent="0.2">
      <c r="A354" s="49">
        <v>1.7</v>
      </c>
      <c r="B354" s="66" t="s">
        <v>740</v>
      </c>
      <c r="C354" s="85">
        <f t="shared" si="146"/>
        <v>261</v>
      </c>
      <c r="D354" s="67" t="s">
        <v>741</v>
      </c>
      <c r="E354" s="68"/>
      <c r="F354" s="69">
        <v>0</v>
      </c>
      <c r="G354" s="70">
        <v>0</v>
      </c>
      <c r="H354" s="71" t="e">
        <f t="shared" si="147"/>
        <v>#DIV/0!</v>
      </c>
      <c r="I354" s="69">
        <v>0</v>
      </c>
      <c r="J354" s="70">
        <v>0</v>
      </c>
      <c r="K354" s="71" t="e">
        <f t="shared" si="148"/>
        <v>#DIV/0!</v>
      </c>
      <c r="L354" s="69">
        <v>0</v>
      </c>
      <c r="M354" s="70">
        <v>0</v>
      </c>
      <c r="N354" s="71" t="e">
        <f t="shared" si="149"/>
        <v>#DIV/0!</v>
      </c>
      <c r="O354" s="69">
        <v>0</v>
      </c>
      <c r="P354" s="70">
        <v>0</v>
      </c>
      <c r="Q354" s="71" t="e">
        <f t="shared" si="150"/>
        <v>#DIV/0!</v>
      </c>
      <c r="R354" s="69">
        <v>0</v>
      </c>
      <c r="S354" s="70">
        <v>0</v>
      </c>
      <c r="T354" s="71" t="e">
        <f t="shared" si="151"/>
        <v>#DIV/0!</v>
      </c>
      <c r="U354" s="69">
        <v>0</v>
      </c>
      <c r="V354" s="70">
        <v>0</v>
      </c>
      <c r="W354" s="71" t="e">
        <f t="shared" si="152"/>
        <v>#DIV/0!</v>
      </c>
      <c r="X354" s="69">
        <v>0</v>
      </c>
      <c r="Y354" s="70">
        <v>0</v>
      </c>
      <c r="Z354" s="71" t="e">
        <f t="shared" si="153"/>
        <v>#DIV/0!</v>
      </c>
      <c r="AA354" s="69">
        <v>0</v>
      </c>
      <c r="AB354" s="70">
        <v>0</v>
      </c>
      <c r="AC354" s="71" t="e">
        <f t="shared" si="154"/>
        <v>#DIV/0!</v>
      </c>
      <c r="AD354" s="69">
        <v>0</v>
      </c>
      <c r="AE354" s="70">
        <v>0</v>
      </c>
      <c r="AF354" s="71" t="e">
        <f t="shared" si="155"/>
        <v>#DIV/0!</v>
      </c>
      <c r="AG354" s="69">
        <v>0</v>
      </c>
      <c r="AH354" s="70">
        <v>0</v>
      </c>
      <c r="AI354" s="71" t="e">
        <f t="shared" si="156"/>
        <v>#DIV/0!</v>
      </c>
      <c r="AJ354" s="69">
        <v>0</v>
      </c>
      <c r="AK354" s="70">
        <v>0</v>
      </c>
      <c r="AL354" s="71" t="e">
        <f t="shared" si="157"/>
        <v>#DIV/0!</v>
      </c>
      <c r="AM354" s="57">
        <v>0</v>
      </c>
      <c r="AN354" s="58"/>
      <c r="AO354" s="64">
        <f t="shared" si="158"/>
        <v>0</v>
      </c>
      <c r="AP354" s="65">
        <f t="shared" si="158"/>
        <v>0</v>
      </c>
      <c r="AR354" s="62">
        <v>0</v>
      </c>
      <c r="AS354" s="62">
        <v>0</v>
      </c>
      <c r="AT354" s="63" t="e">
        <f t="shared" si="159"/>
        <v>#DIV/0!</v>
      </c>
      <c r="AU354" s="62">
        <v>0</v>
      </c>
      <c r="AV354" s="62">
        <v>0</v>
      </c>
      <c r="AW354" s="62">
        <v>0</v>
      </c>
      <c r="AX354" s="62">
        <v>0</v>
      </c>
      <c r="AY354" s="62">
        <v>0</v>
      </c>
      <c r="AZ354" s="63" t="e">
        <f t="shared" si="160"/>
        <v>#DIV/0!</v>
      </c>
      <c r="BA354" s="62">
        <v>0</v>
      </c>
      <c r="BB354" s="62">
        <v>0</v>
      </c>
      <c r="BC354" s="62">
        <v>0</v>
      </c>
      <c r="BD354" s="62">
        <v>0</v>
      </c>
      <c r="BE354" s="62">
        <v>0</v>
      </c>
      <c r="BF354" s="63" t="e">
        <f t="shared" si="161"/>
        <v>#DIV/0!</v>
      </c>
      <c r="BG354" s="62">
        <v>0</v>
      </c>
      <c r="BH354" s="62">
        <v>0</v>
      </c>
      <c r="BI354" s="62">
        <v>0</v>
      </c>
      <c r="BJ354" s="62">
        <v>0</v>
      </c>
      <c r="BK354" s="62">
        <v>0</v>
      </c>
      <c r="BL354" s="63" t="e">
        <f t="shared" si="162"/>
        <v>#DIV/0!</v>
      </c>
      <c r="BM354" s="62">
        <v>0</v>
      </c>
      <c r="BN354" s="62">
        <v>0</v>
      </c>
      <c r="BO354" s="62">
        <v>0</v>
      </c>
      <c r="BP354" s="62">
        <v>0</v>
      </c>
      <c r="BQ354" s="62">
        <v>0</v>
      </c>
      <c r="BR354" s="63" t="e">
        <f t="shared" si="163"/>
        <v>#DIV/0!</v>
      </c>
      <c r="BS354" s="62">
        <v>0</v>
      </c>
      <c r="BT354" s="62">
        <v>0</v>
      </c>
      <c r="BU354" s="62">
        <v>0</v>
      </c>
      <c r="BV354" s="62">
        <v>0</v>
      </c>
      <c r="BW354" s="62">
        <v>0</v>
      </c>
      <c r="BX354" s="63" t="e">
        <f t="shared" si="164"/>
        <v>#DIV/0!</v>
      </c>
      <c r="BY354" s="62">
        <v>0</v>
      </c>
      <c r="BZ354" s="62">
        <v>0</v>
      </c>
      <c r="CA354" s="62">
        <v>0</v>
      </c>
      <c r="CB354" s="62">
        <v>0</v>
      </c>
      <c r="CC354" s="62">
        <v>0</v>
      </c>
      <c r="CD354" s="63" t="e">
        <f t="shared" si="165"/>
        <v>#DIV/0!</v>
      </c>
      <c r="CE354" s="62">
        <v>0</v>
      </c>
      <c r="CF354" s="62">
        <v>0</v>
      </c>
      <c r="CG354" s="62">
        <v>0</v>
      </c>
      <c r="CH354" s="62">
        <v>0</v>
      </c>
      <c r="CI354" s="62">
        <v>0</v>
      </c>
      <c r="CJ354" s="63" t="e">
        <f t="shared" si="166"/>
        <v>#DIV/0!</v>
      </c>
      <c r="CK354" s="62">
        <v>0</v>
      </c>
      <c r="CL354" s="62">
        <v>0</v>
      </c>
      <c r="CM354" s="62">
        <v>0</v>
      </c>
      <c r="CN354" s="62">
        <v>0</v>
      </c>
      <c r="CO354" s="62">
        <v>0</v>
      </c>
      <c r="CP354" s="63" t="e">
        <f t="shared" si="167"/>
        <v>#DIV/0!</v>
      </c>
      <c r="CQ354" s="62">
        <v>0</v>
      </c>
      <c r="CR354" s="62">
        <v>0</v>
      </c>
      <c r="CS354" s="62">
        <v>0</v>
      </c>
      <c r="CT354" s="62">
        <v>0</v>
      </c>
      <c r="CU354" s="62">
        <v>0</v>
      </c>
      <c r="CV354" s="63" t="e">
        <f t="shared" si="168"/>
        <v>#DIV/0!</v>
      </c>
      <c r="CW354" s="62">
        <v>0</v>
      </c>
      <c r="CX354" s="62">
        <v>0</v>
      </c>
      <c r="CY354" s="62">
        <v>0</v>
      </c>
      <c r="CZ354" s="62">
        <v>0</v>
      </c>
      <c r="DA354" s="62">
        <v>0</v>
      </c>
      <c r="DB354" s="63" t="e">
        <f t="shared" si="169"/>
        <v>#DIV/0!</v>
      </c>
      <c r="DC354" s="62">
        <v>0</v>
      </c>
      <c r="DD354" s="62">
        <v>0</v>
      </c>
    </row>
    <row r="355" spans="1:108" ht="26.45" customHeight="1" x14ac:dyDescent="0.2">
      <c r="A355" s="49">
        <v>8.5</v>
      </c>
      <c r="B355" s="66" t="s">
        <v>742</v>
      </c>
      <c r="C355" s="85">
        <f t="shared" si="146"/>
        <v>262</v>
      </c>
      <c r="D355" s="67" t="s">
        <v>743</v>
      </c>
      <c r="E355" s="68"/>
      <c r="F355" s="69">
        <v>0</v>
      </c>
      <c r="G355" s="70">
        <v>0</v>
      </c>
      <c r="H355" s="71" t="e">
        <f t="shared" si="147"/>
        <v>#DIV/0!</v>
      </c>
      <c r="I355" s="69">
        <v>0</v>
      </c>
      <c r="J355" s="70">
        <v>0</v>
      </c>
      <c r="K355" s="71" t="e">
        <f t="shared" si="148"/>
        <v>#DIV/0!</v>
      </c>
      <c r="L355" s="69">
        <v>0</v>
      </c>
      <c r="M355" s="70">
        <v>0</v>
      </c>
      <c r="N355" s="71" t="e">
        <f t="shared" si="149"/>
        <v>#DIV/0!</v>
      </c>
      <c r="O355" s="69">
        <v>0</v>
      </c>
      <c r="P355" s="70">
        <v>0</v>
      </c>
      <c r="Q355" s="71" t="e">
        <f t="shared" si="150"/>
        <v>#DIV/0!</v>
      </c>
      <c r="R355" s="69">
        <v>0</v>
      </c>
      <c r="S355" s="70">
        <v>0</v>
      </c>
      <c r="T355" s="71" t="e">
        <f t="shared" si="151"/>
        <v>#DIV/0!</v>
      </c>
      <c r="U355" s="69">
        <v>0</v>
      </c>
      <c r="V355" s="70">
        <v>0</v>
      </c>
      <c r="W355" s="71" t="e">
        <f t="shared" si="152"/>
        <v>#DIV/0!</v>
      </c>
      <c r="X355" s="69">
        <v>0</v>
      </c>
      <c r="Y355" s="70">
        <v>0</v>
      </c>
      <c r="Z355" s="71" t="e">
        <f t="shared" si="153"/>
        <v>#DIV/0!</v>
      </c>
      <c r="AA355" s="69">
        <v>0</v>
      </c>
      <c r="AB355" s="70">
        <v>0</v>
      </c>
      <c r="AC355" s="71" t="e">
        <f t="shared" si="154"/>
        <v>#DIV/0!</v>
      </c>
      <c r="AD355" s="69">
        <v>0</v>
      </c>
      <c r="AE355" s="70">
        <v>0</v>
      </c>
      <c r="AF355" s="71" t="e">
        <f t="shared" si="155"/>
        <v>#DIV/0!</v>
      </c>
      <c r="AG355" s="69">
        <v>0</v>
      </c>
      <c r="AH355" s="70">
        <v>0</v>
      </c>
      <c r="AI355" s="71" t="e">
        <f t="shared" si="156"/>
        <v>#DIV/0!</v>
      </c>
      <c r="AJ355" s="69">
        <v>0</v>
      </c>
      <c r="AK355" s="70">
        <v>0</v>
      </c>
      <c r="AL355" s="71" t="e">
        <f t="shared" si="157"/>
        <v>#DIV/0!</v>
      </c>
      <c r="AM355" s="57">
        <v>0</v>
      </c>
      <c r="AN355" s="58"/>
      <c r="AO355" s="64">
        <f t="shared" si="158"/>
        <v>0</v>
      </c>
      <c r="AP355" s="65">
        <f t="shared" si="158"/>
        <v>0</v>
      </c>
      <c r="AR355" s="62">
        <v>0</v>
      </c>
      <c r="AS355" s="62">
        <v>0</v>
      </c>
      <c r="AT355" s="63" t="e">
        <f t="shared" si="159"/>
        <v>#DIV/0!</v>
      </c>
      <c r="AU355" s="62">
        <v>0</v>
      </c>
      <c r="AV355" s="62">
        <v>0</v>
      </c>
      <c r="AW355" s="62">
        <v>0</v>
      </c>
      <c r="AX355" s="62">
        <v>0</v>
      </c>
      <c r="AY355" s="62">
        <v>0</v>
      </c>
      <c r="AZ355" s="63" t="e">
        <f t="shared" si="160"/>
        <v>#DIV/0!</v>
      </c>
      <c r="BA355" s="62">
        <v>0</v>
      </c>
      <c r="BB355" s="62">
        <v>0</v>
      </c>
      <c r="BC355" s="62">
        <v>0</v>
      </c>
      <c r="BD355" s="62">
        <v>0</v>
      </c>
      <c r="BE355" s="62">
        <v>0</v>
      </c>
      <c r="BF355" s="63" t="e">
        <f t="shared" si="161"/>
        <v>#DIV/0!</v>
      </c>
      <c r="BG355" s="62">
        <v>0</v>
      </c>
      <c r="BH355" s="62">
        <v>0</v>
      </c>
      <c r="BI355" s="62">
        <v>0</v>
      </c>
      <c r="BJ355" s="62">
        <v>0</v>
      </c>
      <c r="BK355" s="62">
        <v>0</v>
      </c>
      <c r="BL355" s="63" t="e">
        <f t="shared" si="162"/>
        <v>#DIV/0!</v>
      </c>
      <c r="BM355" s="62">
        <v>0</v>
      </c>
      <c r="BN355" s="62">
        <v>0</v>
      </c>
      <c r="BO355" s="62">
        <v>0</v>
      </c>
      <c r="BP355" s="62">
        <v>0</v>
      </c>
      <c r="BQ355" s="62">
        <v>0</v>
      </c>
      <c r="BR355" s="63" t="e">
        <f t="shared" si="163"/>
        <v>#DIV/0!</v>
      </c>
      <c r="BS355" s="62">
        <v>0</v>
      </c>
      <c r="BT355" s="62">
        <v>0</v>
      </c>
      <c r="BU355" s="62">
        <v>0</v>
      </c>
      <c r="BV355" s="62">
        <v>0</v>
      </c>
      <c r="BW355" s="62">
        <v>0</v>
      </c>
      <c r="BX355" s="63" t="e">
        <f t="shared" si="164"/>
        <v>#DIV/0!</v>
      </c>
      <c r="BY355" s="62">
        <v>0</v>
      </c>
      <c r="BZ355" s="62">
        <v>0</v>
      </c>
      <c r="CA355" s="62">
        <v>0</v>
      </c>
      <c r="CB355" s="62">
        <v>0</v>
      </c>
      <c r="CC355" s="62">
        <v>0</v>
      </c>
      <c r="CD355" s="63" t="e">
        <f t="shared" si="165"/>
        <v>#DIV/0!</v>
      </c>
      <c r="CE355" s="62">
        <v>0</v>
      </c>
      <c r="CF355" s="62">
        <v>0</v>
      </c>
      <c r="CG355" s="62">
        <v>0</v>
      </c>
      <c r="CH355" s="62">
        <v>0</v>
      </c>
      <c r="CI355" s="62">
        <v>0</v>
      </c>
      <c r="CJ355" s="63" t="e">
        <f t="shared" si="166"/>
        <v>#DIV/0!</v>
      </c>
      <c r="CK355" s="62">
        <v>0</v>
      </c>
      <c r="CL355" s="62">
        <v>0</v>
      </c>
      <c r="CM355" s="62">
        <v>0</v>
      </c>
      <c r="CN355" s="62">
        <v>0</v>
      </c>
      <c r="CO355" s="62">
        <v>0</v>
      </c>
      <c r="CP355" s="63" t="e">
        <f t="shared" si="167"/>
        <v>#DIV/0!</v>
      </c>
      <c r="CQ355" s="62">
        <v>0</v>
      </c>
      <c r="CR355" s="62">
        <v>0</v>
      </c>
      <c r="CS355" s="62">
        <v>0</v>
      </c>
      <c r="CT355" s="62">
        <v>0</v>
      </c>
      <c r="CU355" s="62">
        <v>0</v>
      </c>
      <c r="CV355" s="63" t="e">
        <f t="shared" si="168"/>
        <v>#DIV/0!</v>
      </c>
      <c r="CW355" s="62">
        <v>0</v>
      </c>
      <c r="CX355" s="62">
        <v>0</v>
      </c>
      <c r="CY355" s="62">
        <v>0</v>
      </c>
      <c r="CZ355" s="62">
        <v>0</v>
      </c>
      <c r="DA355" s="62">
        <v>0</v>
      </c>
      <c r="DB355" s="63" t="e">
        <f t="shared" si="169"/>
        <v>#DIV/0!</v>
      </c>
      <c r="DC355" s="62">
        <v>0</v>
      </c>
      <c r="DD355" s="62">
        <v>0</v>
      </c>
    </row>
    <row r="356" spans="1:108" ht="26.45" customHeight="1" x14ac:dyDescent="0.2">
      <c r="A356" s="49">
        <v>1.2</v>
      </c>
      <c r="B356" s="66" t="s">
        <v>744</v>
      </c>
      <c r="C356" s="85">
        <f t="shared" si="146"/>
        <v>263</v>
      </c>
      <c r="D356" s="67" t="s">
        <v>745</v>
      </c>
      <c r="E356" s="68"/>
      <c r="F356" s="69">
        <v>0</v>
      </c>
      <c r="G356" s="70">
        <v>0</v>
      </c>
      <c r="H356" s="71" t="e">
        <f t="shared" si="147"/>
        <v>#DIV/0!</v>
      </c>
      <c r="I356" s="69">
        <v>0</v>
      </c>
      <c r="J356" s="70">
        <v>0</v>
      </c>
      <c r="K356" s="71" t="e">
        <f t="shared" si="148"/>
        <v>#DIV/0!</v>
      </c>
      <c r="L356" s="69">
        <v>0</v>
      </c>
      <c r="M356" s="70">
        <v>0</v>
      </c>
      <c r="N356" s="71" t="e">
        <f t="shared" si="149"/>
        <v>#DIV/0!</v>
      </c>
      <c r="O356" s="69">
        <v>0</v>
      </c>
      <c r="P356" s="70">
        <v>0</v>
      </c>
      <c r="Q356" s="71" t="e">
        <f t="shared" si="150"/>
        <v>#DIV/0!</v>
      </c>
      <c r="R356" s="69">
        <v>0</v>
      </c>
      <c r="S356" s="70">
        <v>0</v>
      </c>
      <c r="T356" s="71" t="e">
        <f t="shared" si="151"/>
        <v>#DIV/0!</v>
      </c>
      <c r="U356" s="69">
        <v>0</v>
      </c>
      <c r="V356" s="70">
        <v>0</v>
      </c>
      <c r="W356" s="71" t="e">
        <f t="shared" si="152"/>
        <v>#DIV/0!</v>
      </c>
      <c r="X356" s="69">
        <v>0</v>
      </c>
      <c r="Y356" s="70">
        <v>0</v>
      </c>
      <c r="Z356" s="71" t="e">
        <f t="shared" si="153"/>
        <v>#DIV/0!</v>
      </c>
      <c r="AA356" s="69">
        <v>0</v>
      </c>
      <c r="AB356" s="70">
        <v>0</v>
      </c>
      <c r="AC356" s="71" t="e">
        <f t="shared" si="154"/>
        <v>#DIV/0!</v>
      </c>
      <c r="AD356" s="69">
        <v>0</v>
      </c>
      <c r="AE356" s="70">
        <v>0</v>
      </c>
      <c r="AF356" s="71" t="e">
        <f t="shared" si="155"/>
        <v>#DIV/0!</v>
      </c>
      <c r="AG356" s="69">
        <v>0</v>
      </c>
      <c r="AH356" s="70">
        <v>0</v>
      </c>
      <c r="AI356" s="71" t="e">
        <f t="shared" si="156"/>
        <v>#DIV/0!</v>
      </c>
      <c r="AJ356" s="69">
        <v>0</v>
      </c>
      <c r="AK356" s="70">
        <v>0</v>
      </c>
      <c r="AL356" s="71" t="e">
        <f t="shared" si="157"/>
        <v>#DIV/0!</v>
      </c>
      <c r="AM356" s="57">
        <v>0</v>
      </c>
      <c r="AN356" s="58"/>
      <c r="AO356" s="107">
        <f t="shared" si="158"/>
        <v>0</v>
      </c>
      <c r="AP356" s="110">
        <f t="shared" si="158"/>
        <v>0</v>
      </c>
      <c r="AR356" s="62">
        <v>0</v>
      </c>
      <c r="AS356" s="62">
        <v>0</v>
      </c>
      <c r="AT356" s="63" t="e">
        <f t="shared" si="159"/>
        <v>#DIV/0!</v>
      </c>
      <c r="AU356" s="62">
        <v>0</v>
      </c>
      <c r="AV356" s="62">
        <v>0</v>
      </c>
      <c r="AW356" s="62">
        <v>0</v>
      </c>
      <c r="AX356" s="62">
        <v>0</v>
      </c>
      <c r="AY356" s="62">
        <v>0</v>
      </c>
      <c r="AZ356" s="63" t="e">
        <f t="shared" si="160"/>
        <v>#DIV/0!</v>
      </c>
      <c r="BA356" s="62">
        <v>0</v>
      </c>
      <c r="BB356" s="62">
        <v>0</v>
      </c>
      <c r="BC356" s="62">
        <v>0</v>
      </c>
      <c r="BD356" s="62">
        <v>0</v>
      </c>
      <c r="BE356" s="62">
        <v>0</v>
      </c>
      <c r="BF356" s="63" t="e">
        <f t="shared" si="161"/>
        <v>#DIV/0!</v>
      </c>
      <c r="BG356" s="62">
        <v>0</v>
      </c>
      <c r="BH356" s="62">
        <v>0</v>
      </c>
      <c r="BI356" s="62">
        <v>0</v>
      </c>
      <c r="BJ356" s="62">
        <v>0</v>
      </c>
      <c r="BK356" s="62">
        <v>0</v>
      </c>
      <c r="BL356" s="63" t="e">
        <f t="shared" si="162"/>
        <v>#DIV/0!</v>
      </c>
      <c r="BM356" s="62">
        <v>0</v>
      </c>
      <c r="BN356" s="62">
        <v>0</v>
      </c>
      <c r="BO356" s="62">
        <v>0</v>
      </c>
      <c r="BP356" s="62">
        <v>0</v>
      </c>
      <c r="BQ356" s="62">
        <v>0</v>
      </c>
      <c r="BR356" s="63" t="e">
        <f t="shared" si="163"/>
        <v>#DIV/0!</v>
      </c>
      <c r="BS356" s="62">
        <v>0</v>
      </c>
      <c r="BT356" s="62">
        <v>0</v>
      </c>
      <c r="BU356" s="62">
        <v>0</v>
      </c>
      <c r="BV356" s="62">
        <v>0</v>
      </c>
      <c r="BW356" s="62">
        <v>0</v>
      </c>
      <c r="BX356" s="63" t="e">
        <f t="shared" si="164"/>
        <v>#DIV/0!</v>
      </c>
      <c r="BY356" s="62">
        <v>0</v>
      </c>
      <c r="BZ356" s="62">
        <v>0</v>
      </c>
      <c r="CA356" s="62">
        <v>0</v>
      </c>
      <c r="CB356" s="62">
        <v>0</v>
      </c>
      <c r="CC356" s="62">
        <v>0</v>
      </c>
      <c r="CD356" s="63" t="e">
        <f t="shared" si="165"/>
        <v>#DIV/0!</v>
      </c>
      <c r="CE356" s="62">
        <v>0</v>
      </c>
      <c r="CF356" s="62">
        <v>0</v>
      </c>
      <c r="CG356" s="62">
        <v>0</v>
      </c>
      <c r="CH356" s="62">
        <v>0</v>
      </c>
      <c r="CI356" s="62">
        <v>0</v>
      </c>
      <c r="CJ356" s="63" t="e">
        <f t="shared" si="166"/>
        <v>#DIV/0!</v>
      </c>
      <c r="CK356" s="62">
        <v>0</v>
      </c>
      <c r="CL356" s="62">
        <v>0</v>
      </c>
      <c r="CM356" s="62">
        <v>0</v>
      </c>
      <c r="CN356" s="62">
        <v>0</v>
      </c>
      <c r="CO356" s="62">
        <v>0</v>
      </c>
      <c r="CP356" s="63" t="e">
        <f t="shared" si="167"/>
        <v>#DIV/0!</v>
      </c>
      <c r="CQ356" s="62">
        <v>0</v>
      </c>
      <c r="CR356" s="62">
        <v>0</v>
      </c>
      <c r="CS356" s="62">
        <v>0</v>
      </c>
      <c r="CT356" s="62">
        <v>0</v>
      </c>
      <c r="CU356" s="62">
        <v>0</v>
      </c>
      <c r="CV356" s="63" t="e">
        <f t="shared" si="168"/>
        <v>#DIV/0!</v>
      </c>
      <c r="CW356" s="62">
        <v>0</v>
      </c>
      <c r="CX356" s="62">
        <v>0</v>
      </c>
      <c r="CY356" s="62">
        <v>0</v>
      </c>
      <c r="CZ356" s="62">
        <v>0</v>
      </c>
      <c r="DA356" s="62">
        <v>0</v>
      </c>
      <c r="DB356" s="63" t="e">
        <f t="shared" si="169"/>
        <v>#DIV/0!</v>
      </c>
      <c r="DC356" s="62">
        <v>0</v>
      </c>
      <c r="DD356" s="62">
        <v>0</v>
      </c>
    </row>
    <row r="357" spans="1:108" ht="26.45" customHeight="1" x14ac:dyDescent="0.2">
      <c r="A357" s="49">
        <v>55</v>
      </c>
      <c r="B357" s="66" t="s">
        <v>746</v>
      </c>
      <c r="C357" s="85">
        <f t="shared" si="146"/>
        <v>264</v>
      </c>
      <c r="D357" s="67" t="s">
        <v>747</v>
      </c>
      <c r="E357" s="68"/>
      <c r="F357" s="69">
        <v>0</v>
      </c>
      <c r="G357" s="70">
        <v>0</v>
      </c>
      <c r="H357" s="71" t="e">
        <f t="shared" si="147"/>
        <v>#DIV/0!</v>
      </c>
      <c r="I357" s="69">
        <v>0</v>
      </c>
      <c r="J357" s="70">
        <v>0</v>
      </c>
      <c r="K357" s="71" t="e">
        <f t="shared" si="148"/>
        <v>#DIV/0!</v>
      </c>
      <c r="L357" s="69">
        <v>0</v>
      </c>
      <c r="M357" s="70">
        <v>0</v>
      </c>
      <c r="N357" s="71" t="e">
        <f t="shared" si="149"/>
        <v>#DIV/0!</v>
      </c>
      <c r="O357" s="69">
        <v>0</v>
      </c>
      <c r="P357" s="70">
        <v>0</v>
      </c>
      <c r="Q357" s="71" t="e">
        <f t="shared" si="150"/>
        <v>#DIV/0!</v>
      </c>
      <c r="R357" s="69">
        <v>0</v>
      </c>
      <c r="S357" s="70">
        <v>0</v>
      </c>
      <c r="T357" s="71" t="e">
        <f t="shared" si="151"/>
        <v>#DIV/0!</v>
      </c>
      <c r="U357" s="69">
        <v>0</v>
      </c>
      <c r="V357" s="70">
        <v>0</v>
      </c>
      <c r="W357" s="71" t="e">
        <f t="shared" si="152"/>
        <v>#DIV/0!</v>
      </c>
      <c r="X357" s="69">
        <v>0</v>
      </c>
      <c r="Y357" s="70">
        <v>0</v>
      </c>
      <c r="Z357" s="71" t="e">
        <f t="shared" si="153"/>
        <v>#DIV/0!</v>
      </c>
      <c r="AA357" s="69">
        <v>0</v>
      </c>
      <c r="AB357" s="70">
        <v>0</v>
      </c>
      <c r="AC357" s="71" t="e">
        <f t="shared" si="154"/>
        <v>#DIV/0!</v>
      </c>
      <c r="AD357" s="69">
        <v>0</v>
      </c>
      <c r="AE357" s="70">
        <v>0</v>
      </c>
      <c r="AF357" s="71" t="e">
        <f t="shared" si="155"/>
        <v>#DIV/0!</v>
      </c>
      <c r="AG357" s="69">
        <v>0</v>
      </c>
      <c r="AH357" s="70">
        <v>0</v>
      </c>
      <c r="AI357" s="71" t="e">
        <f t="shared" si="156"/>
        <v>#DIV/0!</v>
      </c>
      <c r="AJ357" s="69">
        <v>0</v>
      </c>
      <c r="AK357" s="70">
        <v>0</v>
      </c>
      <c r="AL357" s="71" t="e">
        <f t="shared" si="157"/>
        <v>#DIV/0!</v>
      </c>
      <c r="AM357" s="57">
        <v>0</v>
      </c>
      <c r="AN357" s="58"/>
      <c r="AO357" s="107">
        <f t="shared" si="158"/>
        <v>0</v>
      </c>
      <c r="AP357" s="110">
        <f t="shared" si="158"/>
        <v>0</v>
      </c>
      <c r="AR357" s="62">
        <v>0</v>
      </c>
      <c r="AS357" s="62">
        <v>0</v>
      </c>
      <c r="AT357" s="63" t="e">
        <f t="shared" si="159"/>
        <v>#DIV/0!</v>
      </c>
      <c r="AU357" s="62">
        <v>0</v>
      </c>
      <c r="AV357" s="62">
        <v>0</v>
      </c>
      <c r="AW357" s="62">
        <v>0</v>
      </c>
      <c r="AX357" s="62">
        <v>0</v>
      </c>
      <c r="AY357" s="62">
        <v>0</v>
      </c>
      <c r="AZ357" s="63" t="e">
        <f t="shared" si="160"/>
        <v>#DIV/0!</v>
      </c>
      <c r="BA357" s="62">
        <v>0</v>
      </c>
      <c r="BB357" s="62">
        <v>0</v>
      </c>
      <c r="BC357" s="62">
        <v>0</v>
      </c>
      <c r="BD357" s="62">
        <v>0</v>
      </c>
      <c r="BE357" s="62">
        <v>0</v>
      </c>
      <c r="BF357" s="63" t="e">
        <f t="shared" si="161"/>
        <v>#DIV/0!</v>
      </c>
      <c r="BG357" s="62">
        <v>0</v>
      </c>
      <c r="BH357" s="62">
        <v>0</v>
      </c>
      <c r="BI357" s="62">
        <v>0</v>
      </c>
      <c r="BJ357" s="62">
        <v>0</v>
      </c>
      <c r="BK357" s="62">
        <v>0</v>
      </c>
      <c r="BL357" s="63" t="e">
        <f t="shared" si="162"/>
        <v>#DIV/0!</v>
      </c>
      <c r="BM357" s="62">
        <v>0</v>
      </c>
      <c r="BN357" s="62">
        <v>0</v>
      </c>
      <c r="BO357" s="62">
        <v>0</v>
      </c>
      <c r="BP357" s="62">
        <v>0</v>
      </c>
      <c r="BQ357" s="62">
        <v>0</v>
      </c>
      <c r="BR357" s="63" t="e">
        <f t="shared" si="163"/>
        <v>#DIV/0!</v>
      </c>
      <c r="BS357" s="62">
        <v>0</v>
      </c>
      <c r="BT357" s="62">
        <v>0</v>
      </c>
      <c r="BU357" s="62">
        <v>0</v>
      </c>
      <c r="BV357" s="62">
        <v>0</v>
      </c>
      <c r="BW357" s="62">
        <v>0</v>
      </c>
      <c r="BX357" s="63" t="e">
        <f t="shared" si="164"/>
        <v>#DIV/0!</v>
      </c>
      <c r="BY357" s="62">
        <v>0</v>
      </c>
      <c r="BZ357" s="62">
        <v>0</v>
      </c>
      <c r="CA357" s="62">
        <v>0</v>
      </c>
      <c r="CB357" s="62">
        <v>0</v>
      </c>
      <c r="CC357" s="62">
        <v>0</v>
      </c>
      <c r="CD357" s="63" t="e">
        <f t="shared" si="165"/>
        <v>#DIV/0!</v>
      </c>
      <c r="CE357" s="62">
        <v>0</v>
      </c>
      <c r="CF357" s="62">
        <v>0</v>
      </c>
      <c r="CG357" s="62">
        <v>0</v>
      </c>
      <c r="CH357" s="62">
        <v>0</v>
      </c>
      <c r="CI357" s="62">
        <v>0</v>
      </c>
      <c r="CJ357" s="63" t="e">
        <f t="shared" si="166"/>
        <v>#DIV/0!</v>
      </c>
      <c r="CK357" s="62">
        <v>0</v>
      </c>
      <c r="CL357" s="62">
        <v>0</v>
      </c>
      <c r="CM357" s="62">
        <v>0</v>
      </c>
      <c r="CN357" s="62">
        <v>0</v>
      </c>
      <c r="CO357" s="62">
        <v>0</v>
      </c>
      <c r="CP357" s="63" t="e">
        <f t="shared" si="167"/>
        <v>#DIV/0!</v>
      </c>
      <c r="CQ357" s="62">
        <v>0</v>
      </c>
      <c r="CR357" s="62">
        <v>0</v>
      </c>
      <c r="CS357" s="62">
        <v>0</v>
      </c>
      <c r="CT357" s="62">
        <v>0</v>
      </c>
      <c r="CU357" s="62">
        <v>0</v>
      </c>
      <c r="CV357" s="63" t="e">
        <f t="shared" si="168"/>
        <v>#DIV/0!</v>
      </c>
      <c r="CW357" s="62">
        <v>0</v>
      </c>
      <c r="CX357" s="62">
        <v>0</v>
      </c>
      <c r="CY357" s="62">
        <v>0</v>
      </c>
      <c r="CZ357" s="62">
        <v>0</v>
      </c>
      <c r="DA357" s="62">
        <v>0</v>
      </c>
      <c r="DB357" s="63" t="e">
        <f t="shared" si="169"/>
        <v>#DIV/0!</v>
      </c>
      <c r="DC357" s="62">
        <v>0</v>
      </c>
      <c r="DD357" s="62">
        <v>0</v>
      </c>
    </row>
    <row r="358" spans="1:108" ht="26.45" customHeight="1" x14ac:dyDescent="0.2">
      <c r="A358" s="49">
        <v>0.10150000000000001</v>
      </c>
      <c r="B358" s="66" t="s">
        <v>748</v>
      </c>
      <c r="C358" s="85">
        <f t="shared" si="146"/>
        <v>265</v>
      </c>
      <c r="D358" s="67" t="s">
        <v>749</v>
      </c>
      <c r="E358" s="68"/>
      <c r="F358" s="69">
        <v>0</v>
      </c>
      <c r="G358" s="70">
        <v>0</v>
      </c>
      <c r="H358" s="71" t="e">
        <f t="shared" si="147"/>
        <v>#DIV/0!</v>
      </c>
      <c r="I358" s="69">
        <v>0</v>
      </c>
      <c r="J358" s="70">
        <v>0</v>
      </c>
      <c r="K358" s="71" t="e">
        <f t="shared" si="148"/>
        <v>#DIV/0!</v>
      </c>
      <c r="L358" s="69">
        <v>0</v>
      </c>
      <c r="M358" s="70">
        <v>0</v>
      </c>
      <c r="N358" s="71" t="e">
        <f t="shared" si="149"/>
        <v>#DIV/0!</v>
      </c>
      <c r="O358" s="69">
        <v>0</v>
      </c>
      <c r="P358" s="70">
        <v>0</v>
      </c>
      <c r="Q358" s="71" t="e">
        <f t="shared" si="150"/>
        <v>#DIV/0!</v>
      </c>
      <c r="R358" s="69">
        <v>0</v>
      </c>
      <c r="S358" s="70">
        <v>0</v>
      </c>
      <c r="T358" s="71" t="e">
        <f t="shared" si="151"/>
        <v>#DIV/0!</v>
      </c>
      <c r="U358" s="69">
        <v>0</v>
      </c>
      <c r="V358" s="70">
        <v>0</v>
      </c>
      <c r="W358" s="71" t="e">
        <f t="shared" si="152"/>
        <v>#DIV/0!</v>
      </c>
      <c r="X358" s="69">
        <v>0</v>
      </c>
      <c r="Y358" s="70">
        <v>0</v>
      </c>
      <c r="Z358" s="71" t="e">
        <f t="shared" si="153"/>
        <v>#DIV/0!</v>
      </c>
      <c r="AA358" s="69">
        <v>0</v>
      </c>
      <c r="AB358" s="70">
        <v>0</v>
      </c>
      <c r="AC358" s="71" t="e">
        <f t="shared" si="154"/>
        <v>#DIV/0!</v>
      </c>
      <c r="AD358" s="69">
        <v>0</v>
      </c>
      <c r="AE358" s="70">
        <v>0</v>
      </c>
      <c r="AF358" s="71" t="e">
        <f t="shared" si="155"/>
        <v>#DIV/0!</v>
      </c>
      <c r="AG358" s="69">
        <v>0</v>
      </c>
      <c r="AH358" s="70">
        <v>0</v>
      </c>
      <c r="AI358" s="71" t="e">
        <f t="shared" si="156"/>
        <v>#DIV/0!</v>
      </c>
      <c r="AJ358" s="69">
        <v>0</v>
      </c>
      <c r="AK358" s="70">
        <v>0</v>
      </c>
      <c r="AL358" s="71" t="e">
        <f t="shared" si="157"/>
        <v>#DIV/0!</v>
      </c>
      <c r="AM358" s="57">
        <v>0</v>
      </c>
      <c r="AN358" s="58"/>
      <c r="AO358" s="64">
        <f t="shared" si="158"/>
        <v>0</v>
      </c>
      <c r="AP358" s="65">
        <f t="shared" si="158"/>
        <v>0</v>
      </c>
      <c r="AR358" s="62">
        <v>0</v>
      </c>
      <c r="AS358" s="62">
        <v>0</v>
      </c>
      <c r="AT358" s="63" t="e">
        <f t="shared" si="159"/>
        <v>#DIV/0!</v>
      </c>
      <c r="AU358" s="62">
        <v>0</v>
      </c>
      <c r="AV358" s="62">
        <v>0</v>
      </c>
      <c r="AW358" s="62">
        <v>0</v>
      </c>
      <c r="AX358" s="62">
        <v>0</v>
      </c>
      <c r="AY358" s="62">
        <v>0</v>
      </c>
      <c r="AZ358" s="63" t="e">
        <f t="shared" si="160"/>
        <v>#DIV/0!</v>
      </c>
      <c r="BA358" s="62">
        <v>0</v>
      </c>
      <c r="BB358" s="62">
        <v>0</v>
      </c>
      <c r="BC358" s="62">
        <v>0</v>
      </c>
      <c r="BD358" s="62">
        <v>0</v>
      </c>
      <c r="BE358" s="62">
        <v>0</v>
      </c>
      <c r="BF358" s="63" t="e">
        <f t="shared" si="161"/>
        <v>#DIV/0!</v>
      </c>
      <c r="BG358" s="62">
        <v>0</v>
      </c>
      <c r="BH358" s="62">
        <v>0</v>
      </c>
      <c r="BI358" s="62">
        <v>0</v>
      </c>
      <c r="BJ358" s="62">
        <v>0</v>
      </c>
      <c r="BK358" s="62">
        <v>0</v>
      </c>
      <c r="BL358" s="63" t="e">
        <f t="shared" si="162"/>
        <v>#DIV/0!</v>
      </c>
      <c r="BM358" s="62">
        <v>0</v>
      </c>
      <c r="BN358" s="62">
        <v>0</v>
      </c>
      <c r="BO358" s="62">
        <v>0</v>
      </c>
      <c r="BP358" s="62">
        <v>0</v>
      </c>
      <c r="BQ358" s="62">
        <v>0</v>
      </c>
      <c r="BR358" s="63" t="e">
        <f t="shared" si="163"/>
        <v>#DIV/0!</v>
      </c>
      <c r="BS358" s="62">
        <v>0</v>
      </c>
      <c r="BT358" s="62">
        <v>0</v>
      </c>
      <c r="BU358" s="62">
        <v>0</v>
      </c>
      <c r="BV358" s="62">
        <v>0</v>
      </c>
      <c r="BW358" s="62">
        <v>0</v>
      </c>
      <c r="BX358" s="63" t="e">
        <f t="shared" si="164"/>
        <v>#DIV/0!</v>
      </c>
      <c r="BY358" s="62">
        <v>0</v>
      </c>
      <c r="BZ358" s="62">
        <v>0</v>
      </c>
      <c r="CA358" s="62">
        <v>0</v>
      </c>
      <c r="CB358" s="62">
        <v>0</v>
      </c>
      <c r="CC358" s="62">
        <v>0</v>
      </c>
      <c r="CD358" s="63" t="e">
        <f t="shared" si="165"/>
        <v>#DIV/0!</v>
      </c>
      <c r="CE358" s="62">
        <v>0</v>
      </c>
      <c r="CF358" s="62">
        <v>0</v>
      </c>
      <c r="CG358" s="62">
        <v>0</v>
      </c>
      <c r="CH358" s="62">
        <v>0</v>
      </c>
      <c r="CI358" s="62">
        <v>0</v>
      </c>
      <c r="CJ358" s="63" t="e">
        <f t="shared" si="166"/>
        <v>#DIV/0!</v>
      </c>
      <c r="CK358" s="62">
        <v>0</v>
      </c>
      <c r="CL358" s="62">
        <v>0</v>
      </c>
      <c r="CM358" s="62">
        <v>0</v>
      </c>
      <c r="CN358" s="62">
        <v>0</v>
      </c>
      <c r="CO358" s="62">
        <v>0</v>
      </c>
      <c r="CP358" s="63" t="e">
        <f t="shared" si="167"/>
        <v>#DIV/0!</v>
      </c>
      <c r="CQ358" s="62">
        <v>0</v>
      </c>
      <c r="CR358" s="62">
        <v>0</v>
      </c>
      <c r="CS358" s="62">
        <v>0</v>
      </c>
      <c r="CT358" s="62">
        <v>0</v>
      </c>
      <c r="CU358" s="62">
        <v>0</v>
      </c>
      <c r="CV358" s="63" t="e">
        <f t="shared" si="168"/>
        <v>#DIV/0!</v>
      </c>
      <c r="CW358" s="62">
        <v>0</v>
      </c>
      <c r="CX358" s="62">
        <v>0</v>
      </c>
      <c r="CY358" s="62">
        <v>0</v>
      </c>
      <c r="CZ358" s="62">
        <v>0</v>
      </c>
      <c r="DA358" s="62">
        <v>0</v>
      </c>
      <c r="DB358" s="63" t="e">
        <f t="shared" si="169"/>
        <v>#DIV/0!</v>
      </c>
      <c r="DC358" s="62">
        <v>0</v>
      </c>
      <c r="DD358" s="62">
        <v>0</v>
      </c>
    </row>
    <row r="359" spans="1:108" ht="26.45" customHeight="1" x14ac:dyDescent="0.2">
      <c r="A359" s="49">
        <v>60</v>
      </c>
      <c r="B359" s="66" t="s">
        <v>750</v>
      </c>
      <c r="C359" s="85">
        <f t="shared" si="146"/>
        <v>266</v>
      </c>
      <c r="D359" s="67" t="s">
        <v>751</v>
      </c>
      <c r="E359" s="68" t="s">
        <v>25</v>
      </c>
      <c r="F359" s="69">
        <v>0</v>
      </c>
      <c r="G359" s="70">
        <v>0</v>
      </c>
      <c r="H359" s="71" t="e">
        <f t="shared" si="147"/>
        <v>#DIV/0!</v>
      </c>
      <c r="I359" s="69">
        <v>0</v>
      </c>
      <c r="J359" s="70">
        <v>0</v>
      </c>
      <c r="K359" s="71" t="e">
        <f t="shared" si="148"/>
        <v>#DIV/0!</v>
      </c>
      <c r="L359" s="69">
        <v>0</v>
      </c>
      <c r="M359" s="70">
        <v>0</v>
      </c>
      <c r="N359" s="71" t="e">
        <f t="shared" si="149"/>
        <v>#DIV/0!</v>
      </c>
      <c r="O359" s="69">
        <v>0</v>
      </c>
      <c r="P359" s="70">
        <v>0</v>
      </c>
      <c r="Q359" s="71" t="e">
        <f t="shared" si="150"/>
        <v>#DIV/0!</v>
      </c>
      <c r="R359" s="69">
        <v>0</v>
      </c>
      <c r="S359" s="70">
        <v>0</v>
      </c>
      <c r="T359" s="71" t="e">
        <f t="shared" si="151"/>
        <v>#DIV/0!</v>
      </c>
      <c r="U359" s="69">
        <v>0</v>
      </c>
      <c r="V359" s="70">
        <v>0</v>
      </c>
      <c r="W359" s="71" t="e">
        <f t="shared" si="152"/>
        <v>#DIV/0!</v>
      </c>
      <c r="X359" s="69">
        <v>0</v>
      </c>
      <c r="Y359" s="70">
        <v>0</v>
      </c>
      <c r="Z359" s="71" t="e">
        <f t="shared" si="153"/>
        <v>#DIV/0!</v>
      </c>
      <c r="AA359" s="69">
        <v>0</v>
      </c>
      <c r="AB359" s="70">
        <v>0</v>
      </c>
      <c r="AC359" s="71" t="e">
        <f t="shared" si="154"/>
        <v>#DIV/0!</v>
      </c>
      <c r="AD359" s="69">
        <v>0</v>
      </c>
      <c r="AE359" s="70">
        <v>0</v>
      </c>
      <c r="AF359" s="71" t="e">
        <f t="shared" si="155"/>
        <v>#DIV/0!</v>
      </c>
      <c r="AG359" s="69">
        <v>0</v>
      </c>
      <c r="AH359" s="70">
        <v>0</v>
      </c>
      <c r="AI359" s="71" t="e">
        <f t="shared" si="156"/>
        <v>#DIV/0!</v>
      </c>
      <c r="AJ359" s="69">
        <v>0</v>
      </c>
      <c r="AK359" s="70">
        <v>0</v>
      </c>
      <c r="AL359" s="71" t="e">
        <f t="shared" si="157"/>
        <v>#DIV/0!</v>
      </c>
      <c r="AM359" s="57">
        <v>0</v>
      </c>
      <c r="AN359" s="58"/>
      <c r="AO359" s="64">
        <f t="shared" si="158"/>
        <v>0</v>
      </c>
      <c r="AP359" s="65">
        <f t="shared" si="158"/>
        <v>0</v>
      </c>
      <c r="AR359" s="62">
        <v>-5</v>
      </c>
      <c r="AS359" s="62">
        <v>0</v>
      </c>
      <c r="AT359" s="63" t="e">
        <f t="shared" si="159"/>
        <v>#DIV/0!</v>
      </c>
      <c r="AU359" s="62">
        <v>0</v>
      </c>
      <c r="AV359" s="62">
        <v>0</v>
      </c>
      <c r="AW359" s="62">
        <v>0</v>
      </c>
      <c r="AX359" s="62">
        <v>-1</v>
      </c>
      <c r="AY359" s="62">
        <v>0</v>
      </c>
      <c r="AZ359" s="63" t="e">
        <f t="shared" si="160"/>
        <v>#DIV/0!</v>
      </c>
      <c r="BA359" s="62">
        <v>0</v>
      </c>
      <c r="BB359" s="62">
        <v>0</v>
      </c>
      <c r="BC359" s="62">
        <v>0</v>
      </c>
      <c r="BD359" s="62">
        <v>-1</v>
      </c>
      <c r="BE359" s="62">
        <v>0</v>
      </c>
      <c r="BF359" s="63" t="e">
        <f t="shared" si="161"/>
        <v>#DIV/0!</v>
      </c>
      <c r="BG359" s="62">
        <v>0</v>
      </c>
      <c r="BH359" s="62">
        <v>0</v>
      </c>
      <c r="BI359" s="62">
        <v>0</v>
      </c>
      <c r="BJ359" s="62">
        <v>-1</v>
      </c>
      <c r="BK359" s="62">
        <v>0</v>
      </c>
      <c r="BL359" s="63" t="e">
        <f t="shared" si="162"/>
        <v>#DIV/0!</v>
      </c>
      <c r="BM359" s="62">
        <v>0</v>
      </c>
      <c r="BN359" s="62">
        <v>0</v>
      </c>
      <c r="BO359" s="62">
        <v>0</v>
      </c>
      <c r="BP359" s="62">
        <v>-21</v>
      </c>
      <c r="BQ359" s="62">
        <v>0</v>
      </c>
      <c r="BR359" s="63" t="e">
        <f t="shared" si="163"/>
        <v>#DIV/0!</v>
      </c>
      <c r="BS359" s="62">
        <v>0</v>
      </c>
      <c r="BT359" s="62">
        <v>0</v>
      </c>
      <c r="BU359" s="62">
        <v>0</v>
      </c>
      <c r="BV359" s="62">
        <v>-16</v>
      </c>
      <c r="BW359" s="62">
        <v>0</v>
      </c>
      <c r="BX359" s="63" t="e">
        <f t="shared" si="164"/>
        <v>#DIV/0!</v>
      </c>
      <c r="BY359" s="62">
        <v>0</v>
      </c>
      <c r="BZ359" s="62">
        <v>0</v>
      </c>
      <c r="CA359" s="62">
        <v>0</v>
      </c>
      <c r="CB359" s="62">
        <v>-98</v>
      </c>
      <c r="CC359" s="62">
        <v>0</v>
      </c>
      <c r="CD359" s="63" t="e">
        <f t="shared" si="165"/>
        <v>#DIV/0!</v>
      </c>
      <c r="CE359" s="62">
        <v>0</v>
      </c>
      <c r="CF359" s="62">
        <v>0</v>
      </c>
      <c r="CG359" s="62">
        <v>0</v>
      </c>
      <c r="CH359" s="62">
        <v>0</v>
      </c>
      <c r="CI359" s="62">
        <v>0</v>
      </c>
      <c r="CJ359" s="63" t="e">
        <f t="shared" si="166"/>
        <v>#DIV/0!</v>
      </c>
      <c r="CK359" s="62">
        <v>0</v>
      </c>
      <c r="CL359" s="62">
        <v>0</v>
      </c>
      <c r="CM359" s="62">
        <v>0</v>
      </c>
      <c r="CN359" s="62">
        <v>-1</v>
      </c>
      <c r="CO359" s="62">
        <v>0</v>
      </c>
      <c r="CP359" s="63" t="e">
        <f t="shared" si="167"/>
        <v>#DIV/0!</v>
      </c>
      <c r="CQ359" s="62">
        <v>0</v>
      </c>
      <c r="CR359" s="62">
        <v>0</v>
      </c>
      <c r="CS359" s="62">
        <v>0</v>
      </c>
      <c r="CT359" s="62">
        <v>0</v>
      </c>
      <c r="CU359" s="62">
        <v>0</v>
      </c>
      <c r="CV359" s="63" t="e">
        <f t="shared" si="168"/>
        <v>#DIV/0!</v>
      </c>
      <c r="CW359" s="62">
        <v>0</v>
      </c>
      <c r="CX359" s="62">
        <v>0</v>
      </c>
      <c r="CY359" s="62">
        <v>0</v>
      </c>
      <c r="CZ359" s="62">
        <v>0</v>
      </c>
      <c r="DA359" s="62">
        <v>0</v>
      </c>
      <c r="DB359" s="63" t="e">
        <f t="shared" si="169"/>
        <v>#DIV/0!</v>
      </c>
      <c r="DC359" s="62">
        <v>0</v>
      </c>
      <c r="DD359" s="62">
        <v>0</v>
      </c>
    </row>
    <row r="360" spans="1:108" ht="26.45" customHeight="1" x14ac:dyDescent="0.2">
      <c r="A360" s="49">
        <v>0</v>
      </c>
      <c r="B360" s="66" t="s">
        <v>752</v>
      </c>
      <c r="C360" s="85">
        <f t="shared" si="146"/>
        <v>267</v>
      </c>
      <c r="D360" s="67" t="s">
        <v>753</v>
      </c>
      <c r="E360" s="68"/>
      <c r="F360" s="69">
        <v>0</v>
      </c>
      <c r="G360" s="70">
        <v>0</v>
      </c>
      <c r="H360" s="71" t="e">
        <f t="shared" si="147"/>
        <v>#DIV/0!</v>
      </c>
      <c r="I360" s="69">
        <v>0</v>
      </c>
      <c r="J360" s="70">
        <v>0</v>
      </c>
      <c r="K360" s="71" t="e">
        <f t="shared" si="148"/>
        <v>#DIV/0!</v>
      </c>
      <c r="L360" s="69">
        <v>0</v>
      </c>
      <c r="M360" s="70">
        <v>0</v>
      </c>
      <c r="N360" s="71" t="e">
        <f t="shared" si="149"/>
        <v>#DIV/0!</v>
      </c>
      <c r="O360" s="69">
        <v>0</v>
      </c>
      <c r="P360" s="70">
        <v>0</v>
      </c>
      <c r="Q360" s="71" t="e">
        <f t="shared" si="150"/>
        <v>#DIV/0!</v>
      </c>
      <c r="R360" s="69">
        <v>0</v>
      </c>
      <c r="S360" s="70">
        <v>0</v>
      </c>
      <c r="T360" s="71" t="e">
        <f t="shared" si="151"/>
        <v>#DIV/0!</v>
      </c>
      <c r="U360" s="69">
        <v>0</v>
      </c>
      <c r="V360" s="70">
        <v>0</v>
      </c>
      <c r="W360" s="71" t="e">
        <f t="shared" si="152"/>
        <v>#DIV/0!</v>
      </c>
      <c r="X360" s="69">
        <v>0</v>
      </c>
      <c r="Y360" s="70">
        <v>0</v>
      </c>
      <c r="Z360" s="71" t="e">
        <f t="shared" si="153"/>
        <v>#DIV/0!</v>
      </c>
      <c r="AA360" s="69">
        <v>0</v>
      </c>
      <c r="AB360" s="70">
        <v>0</v>
      </c>
      <c r="AC360" s="71" t="e">
        <f t="shared" si="154"/>
        <v>#DIV/0!</v>
      </c>
      <c r="AD360" s="69">
        <v>0</v>
      </c>
      <c r="AE360" s="70">
        <v>0</v>
      </c>
      <c r="AF360" s="71" t="e">
        <f t="shared" si="155"/>
        <v>#DIV/0!</v>
      </c>
      <c r="AG360" s="69">
        <v>0</v>
      </c>
      <c r="AH360" s="70">
        <v>0</v>
      </c>
      <c r="AI360" s="71" t="e">
        <f t="shared" si="156"/>
        <v>#DIV/0!</v>
      </c>
      <c r="AJ360" s="69">
        <v>0</v>
      </c>
      <c r="AK360" s="70">
        <v>0</v>
      </c>
      <c r="AL360" s="71" t="e">
        <f t="shared" si="157"/>
        <v>#DIV/0!</v>
      </c>
      <c r="AM360" s="57">
        <v>0</v>
      </c>
      <c r="AN360" s="58"/>
      <c r="AO360" s="64">
        <f t="shared" si="158"/>
        <v>0</v>
      </c>
      <c r="AP360" s="65">
        <f t="shared" si="158"/>
        <v>0</v>
      </c>
      <c r="AR360" s="62">
        <v>0</v>
      </c>
      <c r="AS360" s="62">
        <v>0</v>
      </c>
      <c r="AT360" s="63" t="e">
        <f t="shared" si="159"/>
        <v>#DIV/0!</v>
      </c>
      <c r="AU360" s="62">
        <v>0</v>
      </c>
      <c r="AV360" s="62">
        <v>0</v>
      </c>
      <c r="AW360" s="62">
        <v>0</v>
      </c>
      <c r="AX360" s="62">
        <v>0</v>
      </c>
      <c r="AY360" s="62">
        <v>0</v>
      </c>
      <c r="AZ360" s="63" t="e">
        <f t="shared" si="160"/>
        <v>#DIV/0!</v>
      </c>
      <c r="BA360" s="62">
        <v>0</v>
      </c>
      <c r="BB360" s="62">
        <v>0</v>
      </c>
      <c r="BC360" s="62">
        <v>0</v>
      </c>
      <c r="BD360" s="62">
        <v>0</v>
      </c>
      <c r="BE360" s="62">
        <v>0</v>
      </c>
      <c r="BF360" s="63" t="e">
        <f t="shared" si="161"/>
        <v>#DIV/0!</v>
      </c>
      <c r="BG360" s="62">
        <v>0</v>
      </c>
      <c r="BH360" s="62">
        <v>0</v>
      </c>
      <c r="BI360" s="62">
        <v>0</v>
      </c>
      <c r="BJ360" s="62">
        <v>0</v>
      </c>
      <c r="BK360" s="62">
        <v>0</v>
      </c>
      <c r="BL360" s="63" t="e">
        <f t="shared" si="162"/>
        <v>#DIV/0!</v>
      </c>
      <c r="BM360" s="62">
        <v>0</v>
      </c>
      <c r="BN360" s="62">
        <v>0</v>
      </c>
      <c r="BO360" s="62">
        <v>0</v>
      </c>
      <c r="BP360" s="62">
        <v>0</v>
      </c>
      <c r="BQ360" s="62">
        <v>0</v>
      </c>
      <c r="BR360" s="63" t="e">
        <f t="shared" si="163"/>
        <v>#DIV/0!</v>
      </c>
      <c r="BS360" s="62">
        <v>0</v>
      </c>
      <c r="BT360" s="62">
        <v>0</v>
      </c>
      <c r="BU360" s="62">
        <v>0</v>
      </c>
      <c r="BV360" s="62">
        <v>0</v>
      </c>
      <c r="BW360" s="62">
        <v>0</v>
      </c>
      <c r="BX360" s="63" t="e">
        <f t="shared" si="164"/>
        <v>#DIV/0!</v>
      </c>
      <c r="BY360" s="62">
        <v>0</v>
      </c>
      <c r="BZ360" s="62">
        <v>0</v>
      </c>
      <c r="CA360" s="62">
        <v>0</v>
      </c>
      <c r="CB360" s="62">
        <v>0</v>
      </c>
      <c r="CC360" s="62">
        <v>0</v>
      </c>
      <c r="CD360" s="63" t="e">
        <f t="shared" si="165"/>
        <v>#DIV/0!</v>
      </c>
      <c r="CE360" s="62">
        <v>0</v>
      </c>
      <c r="CF360" s="62">
        <v>0</v>
      </c>
      <c r="CG360" s="62">
        <v>0</v>
      </c>
      <c r="CH360" s="62">
        <v>0</v>
      </c>
      <c r="CI360" s="62">
        <v>0</v>
      </c>
      <c r="CJ360" s="63" t="e">
        <f t="shared" si="166"/>
        <v>#DIV/0!</v>
      </c>
      <c r="CK360" s="62">
        <v>0</v>
      </c>
      <c r="CL360" s="62">
        <v>0</v>
      </c>
      <c r="CM360" s="62">
        <v>0</v>
      </c>
      <c r="CN360" s="62">
        <v>0</v>
      </c>
      <c r="CO360" s="62">
        <v>0</v>
      </c>
      <c r="CP360" s="63" t="e">
        <f t="shared" si="167"/>
        <v>#DIV/0!</v>
      </c>
      <c r="CQ360" s="62">
        <v>0</v>
      </c>
      <c r="CR360" s="62">
        <v>0</v>
      </c>
      <c r="CS360" s="62">
        <v>0</v>
      </c>
      <c r="CT360" s="62">
        <v>0</v>
      </c>
      <c r="CU360" s="62">
        <v>0</v>
      </c>
      <c r="CV360" s="63" t="e">
        <f t="shared" si="168"/>
        <v>#DIV/0!</v>
      </c>
      <c r="CW360" s="62">
        <v>0</v>
      </c>
      <c r="CX360" s="62">
        <v>0</v>
      </c>
      <c r="CY360" s="62">
        <v>0</v>
      </c>
      <c r="CZ360" s="62">
        <v>0</v>
      </c>
      <c r="DA360" s="62">
        <v>0</v>
      </c>
      <c r="DB360" s="63" t="e">
        <f t="shared" si="169"/>
        <v>#DIV/0!</v>
      </c>
      <c r="DC360" s="62">
        <v>0</v>
      </c>
      <c r="DD360" s="62">
        <v>0</v>
      </c>
    </row>
    <row r="361" spans="1:108" ht="26.45" customHeight="1" x14ac:dyDescent="0.2">
      <c r="A361" s="49">
        <v>0</v>
      </c>
      <c r="B361" s="66" t="s">
        <v>754</v>
      </c>
      <c r="C361" s="85">
        <f t="shared" si="146"/>
        <v>268</v>
      </c>
      <c r="D361" s="67" t="s">
        <v>755</v>
      </c>
      <c r="E361" s="68"/>
      <c r="F361" s="69">
        <v>0</v>
      </c>
      <c r="G361" s="70">
        <v>0</v>
      </c>
      <c r="H361" s="71" t="e">
        <f t="shared" si="147"/>
        <v>#DIV/0!</v>
      </c>
      <c r="I361" s="69">
        <v>0</v>
      </c>
      <c r="J361" s="70">
        <v>0</v>
      </c>
      <c r="K361" s="71" t="e">
        <f t="shared" si="148"/>
        <v>#DIV/0!</v>
      </c>
      <c r="L361" s="69">
        <v>0</v>
      </c>
      <c r="M361" s="70">
        <v>0</v>
      </c>
      <c r="N361" s="71" t="e">
        <f t="shared" si="149"/>
        <v>#DIV/0!</v>
      </c>
      <c r="O361" s="69">
        <v>0</v>
      </c>
      <c r="P361" s="70">
        <v>0</v>
      </c>
      <c r="Q361" s="71" t="e">
        <f t="shared" si="150"/>
        <v>#DIV/0!</v>
      </c>
      <c r="R361" s="69">
        <v>0</v>
      </c>
      <c r="S361" s="70">
        <v>0</v>
      </c>
      <c r="T361" s="71" t="e">
        <f t="shared" si="151"/>
        <v>#DIV/0!</v>
      </c>
      <c r="U361" s="69">
        <v>0</v>
      </c>
      <c r="V361" s="70">
        <v>0</v>
      </c>
      <c r="W361" s="71" t="e">
        <f t="shared" si="152"/>
        <v>#DIV/0!</v>
      </c>
      <c r="X361" s="69">
        <v>0</v>
      </c>
      <c r="Y361" s="70">
        <v>0</v>
      </c>
      <c r="Z361" s="71" t="e">
        <f t="shared" si="153"/>
        <v>#DIV/0!</v>
      </c>
      <c r="AA361" s="69">
        <v>0</v>
      </c>
      <c r="AB361" s="70">
        <v>0</v>
      </c>
      <c r="AC361" s="71" t="e">
        <f t="shared" si="154"/>
        <v>#DIV/0!</v>
      </c>
      <c r="AD361" s="69">
        <v>0</v>
      </c>
      <c r="AE361" s="70">
        <v>0</v>
      </c>
      <c r="AF361" s="71" t="e">
        <f t="shared" si="155"/>
        <v>#DIV/0!</v>
      </c>
      <c r="AG361" s="69">
        <v>0</v>
      </c>
      <c r="AH361" s="70">
        <v>0</v>
      </c>
      <c r="AI361" s="71" t="e">
        <f t="shared" si="156"/>
        <v>#DIV/0!</v>
      </c>
      <c r="AJ361" s="69">
        <v>0</v>
      </c>
      <c r="AK361" s="70">
        <v>0</v>
      </c>
      <c r="AL361" s="71" t="e">
        <f t="shared" si="157"/>
        <v>#DIV/0!</v>
      </c>
      <c r="AM361" s="57">
        <v>0</v>
      </c>
      <c r="AN361" s="58"/>
      <c r="AO361" s="107">
        <f t="shared" si="158"/>
        <v>0</v>
      </c>
      <c r="AP361" s="110">
        <f t="shared" si="158"/>
        <v>0</v>
      </c>
      <c r="AR361" s="62">
        <v>0</v>
      </c>
      <c r="AS361" s="62">
        <v>0</v>
      </c>
      <c r="AT361" s="63" t="e">
        <f t="shared" si="159"/>
        <v>#DIV/0!</v>
      </c>
      <c r="AU361" s="62">
        <v>0</v>
      </c>
      <c r="AV361" s="62">
        <v>0</v>
      </c>
      <c r="AW361" s="62">
        <v>0</v>
      </c>
      <c r="AX361" s="62">
        <v>0</v>
      </c>
      <c r="AY361" s="62">
        <v>0</v>
      </c>
      <c r="AZ361" s="63" t="e">
        <f t="shared" si="160"/>
        <v>#DIV/0!</v>
      </c>
      <c r="BA361" s="62">
        <v>0</v>
      </c>
      <c r="BB361" s="62">
        <v>0</v>
      </c>
      <c r="BC361" s="62">
        <v>0</v>
      </c>
      <c r="BD361" s="62">
        <v>0</v>
      </c>
      <c r="BE361" s="62">
        <v>0</v>
      </c>
      <c r="BF361" s="63" t="e">
        <f t="shared" si="161"/>
        <v>#DIV/0!</v>
      </c>
      <c r="BG361" s="62">
        <v>0</v>
      </c>
      <c r="BH361" s="62">
        <v>0</v>
      </c>
      <c r="BI361" s="62">
        <v>0</v>
      </c>
      <c r="BJ361" s="62">
        <v>0</v>
      </c>
      <c r="BK361" s="62">
        <v>0</v>
      </c>
      <c r="BL361" s="63" t="e">
        <f t="shared" si="162"/>
        <v>#DIV/0!</v>
      </c>
      <c r="BM361" s="62">
        <v>0</v>
      </c>
      <c r="BN361" s="62">
        <v>0</v>
      </c>
      <c r="BO361" s="62">
        <v>0</v>
      </c>
      <c r="BP361" s="62">
        <v>0</v>
      </c>
      <c r="BQ361" s="62">
        <v>0</v>
      </c>
      <c r="BR361" s="63" t="e">
        <f t="shared" si="163"/>
        <v>#DIV/0!</v>
      </c>
      <c r="BS361" s="62">
        <v>0</v>
      </c>
      <c r="BT361" s="62">
        <v>0</v>
      </c>
      <c r="BU361" s="62">
        <v>0</v>
      </c>
      <c r="BV361" s="62">
        <v>0</v>
      </c>
      <c r="BW361" s="62">
        <v>0</v>
      </c>
      <c r="BX361" s="63" t="e">
        <f t="shared" si="164"/>
        <v>#DIV/0!</v>
      </c>
      <c r="BY361" s="62">
        <v>0</v>
      </c>
      <c r="BZ361" s="62">
        <v>0</v>
      </c>
      <c r="CA361" s="62">
        <v>0</v>
      </c>
      <c r="CB361" s="62">
        <v>0</v>
      </c>
      <c r="CC361" s="62">
        <v>0</v>
      </c>
      <c r="CD361" s="63" t="e">
        <f t="shared" si="165"/>
        <v>#DIV/0!</v>
      </c>
      <c r="CE361" s="62">
        <v>0</v>
      </c>
      <c r="CF361" s="62">
        <v>0</v>
      </c>
      <c r="CG361" s="62">
        <v>0</v>
      </c>
      <c r="CH361" s="62">
        <v>0</v>
      </c>
      <c r="CI361" s="62">
        <v>0</v>
      </c>
      <c r="CJ361" s="63" t="e">
        <f t="shared" si="166"/>
        <v>#DIV/0!</v>
      </c>
      <c r="CK361" s="62">
        <v>0</v>
      </c>
      <c r="CL361" s="62">
        <v>0</v>
      </c>
      <c r="CM361" s="62">
        <v>0</v>
      </c>
      <c r="CN361" s="62">
        <v>0</v>
      </c>
      <c r="CO361" s="62">
        <v>0</v>
      </c>
      <c r="CP361" s="63" t="e">
        <f t="shared" si="167"/>
        <v>#DIV/0!</v>
      </c>
      <c r="CQ361" s="62">
        <v>0</v>
      </c>
      <c r="CR361" s="62">
        <v>0</v>
      </c>
      <c r="CS361" s="62">
        <v>0</v>
      </c>
      <c r="CT361" s="62">
        <v>0</v>
      </c>
      <c r="CU361" s="62">
        <v>0</v>
      </c>
      <c r="CV361" s="63" t="e">
        <f t="shared" si="168"/>
        <v>#DIV/0!</v>
      </c>
      <c r="CW361" s="62">
        <v>0</v>
      </c>
      <c r="CX361" s="62">
        <v>0</v>
      </c>
      <c r="CY361" s="62">
        <v>0</v>
      </c>
      <c r="CZ361" s="62">
        <v>0</v>
      </c>
      <c r="DA361" s="62">
        <v>0</v>
      </c>
      <c r="DB361" s="63" t="e">
        <f t="shared" si="169"/>
        <v>#DIV/0!</v>
      </c>
      <c r="DC361" s="62">
        <v>0</v>
      </c>
      <c r="DD361" s="62">
        <v>0</v>
      </c>
    </row>
    <row r="362" spans="1:108" ht="26.45" customHeight="1" x14ac:dyDescent="0.2">
      <c r="A362" s="49">
        <v>1.5</v>
      </c>
      <c r="B362" s="66" t="s">
        <v>756</v>
      </c>
      <c r="C362" s="85">
        <f t="shared" si="146"/>
        <v>269</v>
      </c>
      <c r="D362" s="67" t="s">
        <v>757</v>
      </c>
      <c r="E362" s="68"/>
      <c r="F362" s="69">
        <v>0</v>
      </c>
      <c r="G362" s="70">
        <v>0</v>
      </c>
      <c r="H362" s="71" t="e">
        <f t="shared" si="147"/>
        <v>#DIV/0!</v>
      </c>
      <c r="I362" s="69">
        <v>0</v>
      </c>
      <c r="J362" s="70">
        <v>0</v>
      </c>
      <c r="K362" s="71" t="e">
        <f t="shared" si="148"/>
        <v>#DIV/0!</v>
      </c>
      <c r="L362" s="69">
        <v>0</v>
      </c>
      <c r="M362" s="70">
        <v>0</v>
      </c>
      <c r="N362" s="71" t="e">
        <f t="shared" si="149"/>
        <v>#DIV/0!</v>
      </c>
      <c r="O362" s="69">
        <v>0</v>
      </c>
      <c r="P362" s="70">
        <v>0</v>
      </c>
      <c r="Q362" s="71" t="e">
        <f t="shared" si="150"/>
        <v>#DIV/0!</v>
      </c>
      <c r="R362" s="69">
        <v>0</v>
      </c>
      <c r="S362" s="70">
        <v>0</v>
      </c>
      <c r="T362" s="71" t="e">
        <f t="shared" si="151"/>
        <v>#DIV/0!</v>
      </c>
      <c r="U362" s="69">
        <v>0</v>
      </c>
      <c r="V362" s="70">
        <v>0</v>
      </c>
      <c r="W362" s="71" t="e">
        <f t="shared" si="152"/>
        <v>#DIV/0!</v>
      </c>
      <c r="X362" s="69">
        <v>0</v>
      </c>
      <c r="Y362" s="70">
        <v>0</v>
      </c>
      <c r="Z362" s="71" t="e">
        <f t="shared" si="153"/>
        <v>#DIV/0!</v>
      </c>
      <c r="AA362" s="69">
        <v>0</v>
      </c>
      <c r="AB362" s="70">
        <v>0</v>
      </c>
      <c r="AC362" s="71" t="e">
        <f t="shared" si="154"/>
        <v>#DIV/0!</v>
      </c>
      <c r="AD362" s="69">
        <v>0</v>
      </c>
      <c r="AE362" s="70">
        <v>0</v>
      </c>
      <c r="AF362" s="71" t="e">
        <f t="shared" si="155"/>
        <v>#DIV/0!</v>
      </c>
      <c r="AG362" s="69">
        <v>0</v>
      </c>
      <c r="AH362" s="70">
        <v>0</v>
      </c>
      <c r="AI362" s="71" t="e">
        <f t="shared" si="156"/>
        <v>#DIV/0!</v>
      </c>
      <c r="AJ362" s="69">
        <v>0</v>
      </c>
      <c r="AK362" s="70">
        <v>0</v>
      </c>
      <c r="AL362" s="71" t="e">
        <f t="shared" si="157"/>
        <v>#DIV/0!</v>
      </c>
      <c r="AM362" s="57">
        <v>0</v>
      </c>
      <c r="AN362" s="58"/>
      <c r="AO362" s="107">
        <f t="shared" si="158"/>
        <v>0</v>
      </c>
      <c r="AP362" s="110">
        <f t="shared" si="158"/>
        <v>0</v>
      </c>
      <c r="AR362" s="62">
        <v>0</v>
      </c>
      <c r="AS362" s="62">
        <v>0</v>
      </c>
      <c r="AT362" s="63" t="e">
        <f t="shared" si="159"/>
        <v>#DIV/0!</v>
      </c>
      <c r="AU362" s="62">
        <v>0</v>
      </c>
      <c r="AV362" s="62">
        <v>0</v>
      </c>
      <c r="AW362" s="62">
        <v>0</v>
      </c>
      <c r="AX362" s="62">
        <v>0</v>
      </c>
      <c r="AY362" s="62">
        <v>0</v>
      </c>
      <c r="AZ362" s="63" t="e">
        <f t="shared" si="160"/>
        <v>#DIV/0!</v>
      </c>
      <c r="BA362" s="62">
        <v>0</v>
      </c>
      <c r="BB362" s="62">
        <v>0</v>
      </c>
      <c r="BC362" s="62">
        <v>0</v>
      </c>
      <c r="BD362" s="62">
        <v>0</v>
      </c>
      <c r="BE362" s="62">
        <v>0</v>
      </c>
      <c r="BF362" s="63" t="e">
        <f t="shared" si="161"/>
        <v>#DIV/0!</v>
      </c>
      <c r="BG362" s="62">
        <v>0</v>
      </c>
      <c r="BH362" s="62">
        <v>0</v>
      </c>
      <c r="BI362" s="62">
        <v>0</v>
      </c>
      <c r="BJ362" s="62">
        <v>0</v>
      </c>
      <c r="BK362" s="62">
        <v>0</v>
      </c>
      <c r="BL362" s="63" t="e">
        <f t="shared" si="162"/>
        <v>#DIV/0!</v>
      </c>
      <c r="BM362" s="62">
        <v>0</v>
      </c>
      <c r="BN362" s="62">
        <v>0</v>
      </c>
      <c r="BO362" s="62">
        <v>0</v>
      </c>
      <c r="BP362" s="62">
        <v>0</v>
      </c>
      <c r="BQ362" s="62">
        <v>0</v>
      </c>
      <c r="BR362" s="63" t="e">
        <f t="shared" si="163"/>
        <v>#DIV/0!</v>
      </c>
      <c r="BS362" s="62">
        <v>0</v>
      </c>
      <c r="BT362" s="62">
        <v>0</v>
      </c>
      <c r="BU362" s="62">
        <v>0</v>
      </c>
      <c r="BV362" s="62">
        <v>0</v>
      </c>
      <c r="BW362" s="62">
        <v>0</v>
      </c>
      <c r="BX362" s="63" t="e">
        <f t="shared" si="164"/>
        <v>#DIV/0!</v>
      </c>
      <c r="BY362" s="62">
        <v>0</v>
      </c>
      <c r="BZ362" s="62">
        <v>0</v>
      </c>
      <c r="CA362" s="62">
        <v>0</v>
      </c>
      <c r="CB362" s="62">
        <v>0</v>
      </c>
      <c r="CC362" s="62">
        <v>0</v>
      </c>
      <c r="CD362" s="63" t="e">
        <f t="shared" si="165"/>
        <v>#DIV/0!</v>
      </c>
      <c r="CE362" s="62">
        <v>0</v>
      </c>
      <c r="CF362" s="62">
        <v>0</v>
      </c>
      <c r="CG362" s="62">
        <v>0</v>
      </c>
      <c r="CH362" s="62">
        <v>0</v>
      </c>
      <c r="CI362" s="62">
        <v>0</v>
      </c>
      <c r="CJ362" s="63" t="e">
        <f t="shared" si="166"/>
        <v>#DIV/0!</v>
      </c>
      <c r="CK362" s="62">
        <v>0</v>
      </c>
      <c r="CL362" s="62">
        <v>0</v>
      </c>
      <c r="CM362" s="62">
        <v>0</v>
      </c>
      <c r="CN362" s="62">
        <v>0</v>
      </c>
      <c r="CO362" s="62">
        <v>0</v>
      </c>
      <c r="CP362" s="63" t="e">
        <f t="shared" si="167"/>
        <v>#DIV/0!</v>
      </c>
      <c r="CQ362" s="62">
        <v>0</v>
      </c>
      <c r="CR362" s="62">
        <v>0</v>
      </c>
      <c r="CS362" s="62">
        <v>0</v>
      </c>
      <c r="CT362" s="62">
        <v>0</v>
      </c>
      <c r="CU362" s="62">
        <v>0</v>
      </c>
      <c r="CV362" s="63" t="e">
        <f t="shared" si="168"/>
        <v>#DIV/0!</v>
      </c>
      <c r="CW362" s="62">
        <v>0</v>
      </c>
      <c r="CX362" s="62">
        <v>0</v>
      </c>
      <c r="CY362" s="62">
        <v>0</v>
      </c>
      <c r="CZ362" s="62">
        <v>0</v>
      </c>
      <c r="DA362" s="62">
        <v>0</v>
      </c>
      <c r="DB362" s="63" t="e">
        <f t="shared" si="169"/>
        <v>#DIV/0!</v>
      </c>
      <c r="DC362" s="62">
        <v>0</v>
      </c>
      <c r="DD362" s="62">
        <v>0</v>
      </c>
    </row>
    <row r="363" spans="1:108" ht="26.45" customHeight="1" thickBot="1" x14ac:dyDescent="0.25">
      <c r="A363" s="49">
        <v>1</v>
      </c>
      <c r="B363" s="66" t="s">
        <v>758</v>
      </c>
      <c r="C363" s="85">
        <f t="shared" si="146"/>
        <v>270</v>
      </c>
      <c r="D363" s="67" t="s">
        <v>759</v>
      </c>
      <c r="E363" s="68"/>
      <c r="F363" s="69">
        <v>0</v>
      </c>
      <c r="G363" s="70">
        <v>0</v>
      </c>
      <c r="H363" s="71" t="e">
        <f t="shared" si="147"/>
        <v>#DIV/0!</v>
      </c>
      <c r="I363" s="69">
        <v>0</v>
      </c>
      <c r="J363" s="70">
        <v>0</v>
      </c>
      <c r="K363" s="71" t="e">
        <f t="shared" si="148"/>
        <v>#DIV/0!</v>
      </c>
      <c r="L363" s="69">
        <v>0</v>
      </c>
      <c r="M363" s="70">
        <v>0</v>
      </c>
      <c r="N363" s="71" t="e">
        <f t="shared" si="149"/>
        <v>#DIV/0!</v>
      </c>
      <c r="O363" s="69">
        <v>0</v>
      </c>
      <c r="P363" s="70">
        <v>0</v>
      </c>
      <c r="Q363" s="71" t="e">
        <f t="shared" si="150"/>
        <v>#DIV/0!</v>
      </c>
      <c r="R363" s="69">
        <v>0</v>
      </c>
      <c r="S363" s="70">
        <v>0</v>
      </c>
      <c r="T363" s="71" t="e">
        <f t="shared" si="151"/>
        <v>#DIV/0!</v>
      </c>
      <c r="U363" s="69">
        <v>0</v>
      </c>
      <c r="V363" s="70">
        <v>0</v>
      </c>
      <c r="W363" s="71" t="e">
        <f t="shared" si="152"/>
        <v>#DIV/0!</v>
      </c>
      <c r="X363" s="69">
        <v>0</v>
      </c>
      <c r="Y363" s="70">
        <v>0</v>
      </c>
      <c r="Z363" s="71" t="e">
        <f t="shared" si="153"/>
        <v>#DIV/0!</v>
      </c>
      <c r="AA363" s="69">
        <v>0</v>
      </c>
      <c r="AB363" s="70">
        <v>0</v>
      </c>
      <c r="AC363" s="71" t="e">
        <f t="shared" si="154"/>
        <v>#DIV/0!</v>
      </c>
      <c r="AD363" s="69">
        <v>0</v>
      </c>
      <c r="AE363" s="70">
        <v>0</v>
      </c>
      <c r="AF363" s="71" t="e">
        <f t="shared" si="155"/>
        <v>#DIV/0!</v>
      </c>
      <c r="AG363" s="69">
        <v>0</v>
      </c>
      <c r="AH363" s="70">
        <v>0</v>
      </c>
      <c r="AI363" s="71" t="e">
        <f t="shared" si="156"/>
        <v>#DIV/0!</v>
      </c>
      <c r="AJ363" s="69">
        <v>0</v>
      </c>
      <c r="AK363" s="70">
        <v>0</v>
      </c>
      <c r="AL363" s="71" t="e">
        <f t="shared" si="157"/>
        <v>#DIV/0!</v>
      </c>
      <c r="AM363" s="57">
        <v>0</v>
      </c>
      <c r="AN363" s="58"/>
      <c r="AO363" s="108">
        <f t="shared" si="158"/>
        <v>0</v>
      </c>
      <c r="AP363" s="111">
        <f t="shared" si="158"/>
        <v>0</v>
      </c>
      <c r="AR363" s="62">
        <v>0</v>
      </c>
      <c r="AS363" s="62">
        <v>0</v>
      </c>
      <c r="AT363" s="63" t="e">
        <f t="shared" si="159"/>
        <v>#DIV/0!</v>
      </c>
      <c r="AU363" s="62">
        <v>0</v>
      </c>
      <c r="AV363" s="62">
        <v>0</v>
      </c>
      <c r="AW363" s="62">
        <v>0</v>
      </c>
      <c r="AX363" s="62">
        <v>0</v>
      </c>
      <c r="AY363" s="62">
        <v>0</v>
      </c>
      <c r="AZ363" s="63" t="e">
        <f t="shared" si="160"/>
        <v>#DIV/0!</v>
      </c>
      <c r="BA363" s="62">
        <v>0</v>
      </c>
      <c r="BB363" s="62">
        <v>0</v>
      </c>
      <c r="BC363" s="62">
        <v>0</v>
      </c>
      <c r="BD363" s="62">
        <v>0</v>
      </c>
      <c r="BE363" s="62">
        <v>0</v>
      </c>
      <c r="BF363" s="63" t="e">
        <f t="shared" si="161"/>
        <v>#DIV/0!</v>
      </c>
      <c r="BG363" s="62">
        <v>0</v>
      </c>
      <c r="BH363" s="62">
        <v>0</v>
      </c>
      <c r="BI363" s="62">
        <v>0</v>
      </c>
      <c r="BJ363" s="62">
        <v>0</v>
      </c>
      <c r="BK363" s="62">
        <v>0</v>
      </c>
      <c r="BL363" s="63" t="e">
        <f t="shared" si="162"/>
        <v>#DIV/0!</v>
      </c>
      <c r="BM363" s="62">
        <v>0</v>
      </c>
      <c r="BN363" s="62">
        <v>0</v>
      </c>
      <c r="BO363" s="62">
        <v>0</v>
      </c>
      <c r="BP363" s="62">
        <v>0</v>
      </c>
      <c r="BQ363" s="62">
        <v>0</v>
      </c>
      <c r="BR363" s="63" t="e">
        <f t="shared" si="163"/>
        <v>#DIV/0!</v>
      </c>
      <c r="BS363" s="62">
        <v>0</v>
      </c>
      <c r="BT363" s="62">
        <v>0</v>
      </c>
      <c r="BU363" s="62">
        <v>0</v>
      </c>
      <c r="BV363" s="62">
        <v>0</v>
      </c>
      <c r="BW363" s="62">
        <v>0</v>
      </c>
      <c r="BX363" s="63" t="e">
        <f t="shared" si="164"/>
        <v>#DIV/0!</v>
      </c>
      <c r="BY363" s="62">
        <v>0</v>
      </c>
      <c r="BZ363" s="62">
        <v>0</v>
      </c>
      <c r="CA363" s="62">
        <v>0</v>
      </c>
      <c r="CB363" s="62">
        <v>0</v>
      </c>
      <c r="CC363" s="62">
        <v>0</v>
      </c>
      <c r="CD363" s="63" t="e">
        <f t="shared" si="165"/>
        <v>#DIV/0!</v>
      </c>
      <c r="CE363" s="62">
        <v>0</v>
      </c>
      <c r="CF363" s="62">
        <v>0</v>
      </c>
      <c r="CG363" s="62">
        <v>0</v>
      </c>
      <c r="CH363" s="62">
        <v>0</v>
      </c>
      <c r="CI363" s="62">
        <v>0</v>
      </c>
      <c r="CJ363" s="63" t="e">
        <f t="shared" si="166"/>
        <v>#DIV/0!</v>
      </c>
      <c r="CK363" s="62">
        <v>0</v>
      </c>
      <c r="CL363" s="62">
        <v>0</v>
      </c>
      <c r="CM363" s="62">
        <v>0</v>
      </c>
      <c r="CN363" s="62">
        <v>0</v>
      </c>
      <c r="CO363" s="62">
        <v>0</v>
      </c>
      <c r="CP363" s="63" t="e">
        <f t="shared" si="167"/>
        <v>#DIV/0!</v>
      </c>
      <c r="CQ363" s="62">
        <v>0</v>
      </c>
      <c r="CR363" s="62">
        <v>0</v>
      </c>
      <c r="CS363" s="62">
        <v>0</v>
      </c>
      <c r="CT363" s="62">
        <v>0</v>
      </c>
      <c r="CU363" s="62">
        <v>0</v>
      </c>
      <c r="CV363" s="63" t="e">
        <f t="shared" si="168"/>
        <v>#DIV/0!</v>
      </c>
      <c r="CW363" s="62">
        <v>0</v>
      </c>
      <c r="CX363" s="62">
        <v>0</v>
      </c>
      <c r="CY363" s="62">
        <v>0</v>
      </c>
      <c r="CZ363" s="62">
        <v>0</v>
      </c>
      <c r="DA363" s="62">
        <v>0</v>
      </c>
      <c r="DB363" s="63" t="e">
        <f t="shared" si="169"/>
        <v>#DIV/0!</v>
      </c>
      <c r="DC363" s="62">
        <v>0</v>
      </c>
      <c r="DD363" s="62">
        <v>0</v>
      </c>
    </row>
    <row r="364" spans="1:108" ht="26.45" customHeight="1" thickTop="1" x14ac:dyDescent="0.2">
      <c r="A364" s="74"/>
      <c r="B364" s="75"/>
      <c r="C364" s="76"/>
      <c r="D364" s="77" t="s">
        <v>158</v>
      </c>
      <c r="E364" s="76"/>
      <c r="F364" s="78"/>
      <c r="G364" s="79"/>
      <c r="H364" s="80"/>
      <c r="I364" s="78"/>
      <c r="J364" s="79"/>
      <c r="K364" s="80"/>
      <c r="L364" s="78"/>
      <c r="M364" s="79"/>
      <c r="N364" s="80"/>
      <c r="O364" s="78"/>
      <c r="P364" s="79"/>
      <c r="Q364" s="80"/>
      <c r="R364" s="78"/>
      <c r="S364" s="79"/>
      <c r="T364" s="80"/>
      <c r="U364" s="78"/>
      <c r="V364" s="79"/>
      <c r="W364" s="80"/>
      <c r="X364" s="78"/>
      <c r="Y364" s="79"/>
      <c r="Z364" s="80"/>
      <c r="AA364" s="78"/>
      <c r="AB364" s="79"/>
      <c r="AC364" s="80"/>
      <c r="AD364" s="78"/>
      <c r="AE364" s="79"/>
      <c r="AF364" s="80"/>
      <c r="AG364" s="78"/>
      <c r="AH364" s="79"/>
      <c r="AI364" s="80"/>
      <c r="AJ364" s="78"/>
      <c r="AK364" s="79"/>
      <c r="AL364" s="80"/>
      <c r="AM364" s="81"/>
      <c r="AN364" s="58"/>
      <c r="AO364" s="82"/>
      <c r="AP364" s="83"/>
      <c r="AR364" s="74"/>
      <c r="AS364" s="74"/>
      <c r="AT364" s="80"/>
      <c r="AU364" s="74"/>
      <c r="AV364" s="74"/>
      <c r="AW364" s="74"/>
      <c r="AX364" s="74"/>
      <c r="AY364" s="74"/>
      <c r="AZ364" s="80"/>
      <c r="BA364" s="74"/>
      <c r="BB364" s="74"/>
      <c r="BC364" s="74"/>
      <c r="BD364" s="74"/>
      <c r="BE364" s="74"/>
      <c r="BF364" s="80"/>
      <c r="BG364" s="74"/>
      <c r="BH364" s="74"/>
      <c r="BI364" s="74"/>
      <c r="BJ364" s="74"/>
      <c r="BK364" s="74"/>
      <c r="BL364" s="80"/>
      <c r="BM364" s="74"/>
      <c r="BN364" s="74"/>
      <c r="BO364" s="74"/>
      <c r="BP364" s="74"/>
      <c r="BQ364" s="74"/>
      <c r="BR364" s="80"/>
      <c r="BS364" s="74"/>
      <c r="BT364" s="74"/>
      <c r="BU364" s="74"/>
      <c r="BV364" s="74"/>
      <c r="BW364" s="74"/>
      <c r="BX364" s="80"/>
      <c r="BY364" s="74"/>
      <c r="BZ364" s="74"/>
      <c r="CA364" s="74"/>
      <c r="CB364" s="74"/>
      <c r="CC364" s="74"/>
      <c r="CD364" s="80"/>
      <c r="CE364" s="74"/>
      <c r="CF364" s="74"/>
      <c r="CG364" s="74"/>
      <c r="CH364" s="74"/>
      <c r="CI364" s="74"/>
      <c r="CJ364" s="80"/>
      <c r="CK364" s="74"/>
      <c r="CL364" s="74"/>
      <c r="CM364" s="74"/>
      <c r="CN364" s="74"/>
      <c r="CO364" s="74"/>
      <c r="CP364" s="80"/>
      <c r="CQ364" s="74"/>
      <c r="CR364" s="74"/>
      <c r="CS364" s="74"/>
      <c r="CT364" s="74"/>
      <c r="CU364" s="74"/>
      <c r="CV364" s="80"/>
      <c r="CW364" s="74"/>
      <c r="CX364" s="74"/>
      <c r="CY364" s="74"/>
      <c r="CZ364" s="74"/>
      <c r="DA364" s="74"/>
      <c r="DB364" s="80"/>
      <c r="DC364" s="74"/>
      <c r="DD364" s="74"/>
    </row>
    <row r="365" spans="1:108" ht="26.45" customHeight="1" x14ac:dyDescent="0.2">
      <c r="A365" s="62"/>
      <c r="B365" s="84"/>
      <c r="C365" s="85"/>
      <c r="D365" s="86" t="s">
        <v>159</v>
      </c>
      <c r="E365" s="85"/>
      <c r="F365" s="69">
        <f>SUMPRODUCT(F94:F363,$A94:$A363)</f>
        <v>10755.6</v>
      </c>
      <c r="G365" s="70">
        <f>SUMPRODUCT(G94:G363,$A94:$A363)</f>
        <v>0</v>
      </c>
      <c r="H365" s="63" t="e">
        <f>F365/G365</f>
        <v>#DIV/0!</v>
      </c>
      <c r="I365" s="69">
        <f>SUMPRODUCT(I94:I363,$A94:$A363)</f>
        <v>19812.75</v>
      </c>
      <c r="J365" s="70">
        <f>SUMPRODUCT(J94:J363,$A94:$A363)</f>
        <v>0</v>
      </c>
      <c r="K365" s="63" t="e">
        <f>I365/J365</f>
        <v>#DIV/0!</v>
      </c>
      <c r="L365" s="69">
        <f>SUMPRODUCT(L94:L363,$A94:$A363)</f>
        <v>8477.5999994099147</v>
      </c>
      <c r="M365" s="70">
        <f>SUMPRODUCT(M94:M363,$A94:$A363)</f>
        <v>0</v>
      </c>
      <c r="N365" s="63" t="e">
        <f>L365/M365</f>
        <v>#DIV/0!</v>
      </c>
      <c r="O365" s="69">
        <f>SUMPRODUCT(O94:O363,$A94:$A363)</f>
        <v>16597.625000911947</v>
      </c>
      <c r="P365" s="70">
        <f>SUMPRODUCT(P94:P363,$A94:$A363)</f>
        <v>0</v>
      </c>
      <c r="Q365" s="63" t="e">
        <f>O365/P365</f>
        <v>#DIV/0!</v>
      </c>
      <c r="R365" s="69">
        <f>SUMPRODUCT(R94:R363,$A94:$A363)</f>
        <v>9879.1749965935942</v>
      </c>
      <c r="S365" s="70">
        <f>SUMPRODUCT(S94:S363,$A94:$A363)</f>
        <v>0</v>
      </c>
      <c r="T365" s="63" t="e">
        <f>R365/S365</f>
        <v>#DIV/0!</v>
      </c>
      <c r="U365" s="69">
        <f>SUMPRODUCT(U94:U363,$A94:$A363)</f>
        <v>5309.3499994099138</v>
      </c>
      <c r="V365" s="70">
        <f>SUMPRODUCT(V94:V363,$A94:$A363)</f>
        <v>0</v>
      </c>
      <c r="W365" s="63" t="e">
        <f>U365/V365</f>
        <v>#DIV/0!</v>
      </c>
      <c r="X365" s="69">
        <f>SUMPRODUCT(X94:X363,$A94:$A363)</f>
        <v>3484.9000002413986</v>
      </c>
      <c r="Y365" s="70">
        <f>SUMPRODUCT(Y94:Y363,$A94:$A363)</f>
        <v>0</v>
      </c>
      <c r="Z365" s="63" t="e">
        <f>X365/Y365</f>
        <v>#DIV/0!</v>
      </c>
      <c r="AA365" s="69">
        <f>SUMPRODUCT(AA94:AA363,$A94:$A363)</f>
        <v>10163.82499911487</v>
      </c>
      <c r="AB365" s="70">
        <f>SUMPRODUCT(AB94:AB363,$A94:$A363)</f>
        <v>0</v>
      </c>
      <c r="AC365" s="63" t="e">
        <f>AA365/AB365</f>
        <v>#DIV/0!</v>
      </c>
      <c r="AD365" s="69">
        <f>SUMPRODUCT(AD94:AD363,$A94:$A363)</f>
        <v>-3559.9750002145765</v>
      </c>
      <c r="AE365" s="70">
        <f>SUMPRODUCT(AE94:AE363,$A94:$A363)</f>
        <v>0</v>
      </c>
      <c r="AF365" s="63" t="e">
        <f>AD365/AE365</f>
        <v>#DIV/0!</v>
      </c>
      <c r="AG365" s="69">
        <f>SUMPRODUCT(AG94:AG363,$A94:$A363)</f>
        <v>227.25</v>
      </c>
      <c r="AH365" s="70">
        <f>SUMPRODUCT(AH94:AH363,$A94:$A363)</f>
        <v>0</v>
      </c>
      <c r="AI365" s="63" t="e">
        <f>AG365/AH365</f>
        <v>#DIV/0!</v>
      </c>
      <c r="AJ365" s="69">
        <f>SUMPRODUCT(AJ94:AJ363,$A94:$A363)</f>
        <v>81148.099995466968</v>
      </c>
      <c r="AK365" s="70">
        <f>SUMPRODUCT(AK94:AK363,$A94:$A363)</f>
        <v>0</v>
      </c>
      <c r="AL365" s="63" t="e">
        <f>AJ365/AK365</f>
        <v>#DIV/0!</v>
      </c>
      <c r="AM365" s="85">
        <f>SUMPRODUCT(AM94:AM363,$A94:$A363)</f>
        <v>0</v>
      </c>
      <c r="AN365" s="58"/>
      <c r="AO365" s="69">
        <f>SUMPRODUCT(AO94:AO363,$A94:$A363)</f>
        <v>81148.09999546707</v>
      </c>
      <c r="AP365" s="87">
        <f>SUMPRODUCT(AP94:AP363,$A94:$A363)</f>
        <v>0</v>
      </c>
      <c r="AR365" s="70">
        <f>SUMPRODUCT(AR94:AR363,$A94:$A363)</f>
        <v>-45869.840014268455</v>
      </c>
      <c r="AS365" s="70">
        <f>SUMPRODUCT(AS94:AS363,$A94:$A363)</f>
        <v>0</v>
      </c>
      <c r="AT365" s="63" t="e">
        <f>AR365/AS365</f>
        <v>#DIV/0!</v>
      </c>
      <c r="AU365" s="70">
        <f>SUMPRODUCT(AU94:AU363,$A94:$A363)</f>
        <v>13702.5</v>
      </c>
      <c r="AV365" s="70">
        <f>SUMPRODUCT(AV94:AV363,$A94:$A363)</f>
        <v>0</v>
      </c>
      <c r="AW365" s="70">
        <f>SUMPRODUCT(AW94:AW363,$A94:$A363)</f>
        <v>0</v>
      </c>
      <c r="AX365" s="70">
        <f>SUMPRODUCT(AX94:AX363,$A94:$A363)</f>
        <v>-47405.40999839604</v>
      </c>
      <c r="AY365" s="70">
        <f>SUMPRODUCT(AY94:AY363,$A94:$A363)</f>
        <v>0</v>
      </c>
      <c r="AZ365" s="63" t="e">
        <f>AX365/AY365</f>
        <v>#DIV/0!</v>
      </c>
      <c r="BA365" s="70">
        <f>SUMPRODUCT(BA94:BA363,$A94:$A363)</f>
        <v>5442</v>
      </c>
      <c r="BB365" s="70">
        <f>SUMPRODUCT(BB94:BB363,$A94:$A363)</f>
        <v>0</v>
      </c>
      <c r="BC365" s="70">
        <f>SUMPRODUCT(BC94:BC363,$A94:$A363)</f>
        <v>0</v>
      </c>
      <c r="BD365" s="70">
        <f>SUMPRODUCT(BD94:BD363,$A94:$A363)</f>
        <v>-42996.549994957444</v>
      </c>
      <c r="BE365" s="70">
        <f>SUMPRODUCT(BE94:BE363,$A94:$A363)</f>
        <v>0</v>
      </c>
      <c r="BF365" s="63" t="e">
        <f>BD365/BE365</f>
        <v>#DIV/0!</v>
      </c>
      <c r="BG365" s="70">
        <f>SUMPRODUCT(BG94:BG363,$A94:$A363)</f>
        <v>3822</v>
      </c>
      <c r="BH365" s="70">
        <f>SUMPRODUCT(BH94:BH363,$A94:$A363)</f>
        <v>0</v>
      </c>
      <c r="BI365" s="70">
        <f>SUMPRODUCT(BI94:BI363,$A94:$A363)</f>
        <v>0</v>
      </c>
      <c r="BJ365" s="70">
        <f>SUMPRODUCT(BJ94:BJ363,$A94:$A363)</f>
        <v>-47022.940000976618</v>
      </c>
      <c r="BK365" s="70">
        <f>SUMPRODUCT(BK94:BK363,$A94:$A363)</f>
        <v>0</v>
      </c>
      <c r="BL365" s="63" t="e">
        <f>BJ365/BK365</f>
        <v>#DIV/0!</v>
      </c>
      <c r="BM365" s="70">
        <f>SUMPRODUCT(BM94:BM363,$A94:$A363)</f>
        <v>2883.5</v>
      </c>
      <c r="BN365" s="70">
        <f>SUMPRODUCT(BN94:BN363,$A94:$A363)</f>
        <v>0</v>
      </c>
      <c r="BO365" s="70">
        <f>SUMPRODUCT(BO94:BO363,$A94:$A363)</f>
        <v>0</v>
      </c>
      <c r="BP365" s="70">
        <f>SUMPRODUCT(BP94:BP363,$A94:$A363)</f>
        <v>-49518.5200258404</v>
      </c>
      <c r="BQ365" s="70">
        <f>SUMPRODUCT(BQ94:BQ363,$A94:$A363)</f>
        <v>0</v>
      </c>
      <c r="BR365" s="63" t="e">
        <f>BP365/BQ365</f>
        <v>#DIV/0!</v>
      </c>
      <c r="BS365" s="70">
        <f>SUMPRODUCT(BS94:BS363,$A94:$A363)</f>
        <v>1244</v>
      </c>
      <c r="BT365" s="70">
        <f>SUMPRODUCT(BT94:BT363,$A94:$A363)</f>
        <v>0</v>
      </c>
      <c r="BU365" s="70">
        <f>SUMPRODUCT(BU94:BU363,$A94:$A363)</f>
        <v>0</v>
      </c>
      <c r="BV365" s="70">
        <f>SUMPRODUCT(BV94:BV363,$A94:$A363)</f>
        <v>-27311.525006343421</v>
      </c>
      <c r="BW365" s="70">
        <f>SUMPRODUCT(BW94:BW363,$A94:$A363)</f>
        <v>0</v>
      </c>
      <c r="BX365" s="63" t="e">
        <f>BV365/BW365</f>
        <v>#DIV/0!</v>
      </c>
      <c r="BY365" s="70">
        <f>SUMPRODUCT(BY94:BY363,$A94:$A363)</f>
        <v>1463</v>
      </c>
      <c r="BZ365" s="70">
        <f>SUMPRODUCT(BZ94:BZ363,$A94:$A363)</f>
        <v>0</v>
      </c>
      <c r="CA365" s="70">
        <f>SUMPRODUCT(CA94:CA363,$A94:$A363)</f>
        <v>0</v>
      </c>
      <c r="CB365" s="70">
        <f>SUMPRODUCT(CB94:CB363,$A94:$A363)</f>
        <v>-43793.620004391669</v>
      </c>
      <c r="CC365" s="70">
        <f>SUMPRODUCT(CC94:CC363,$A94:$A363)</f>
        <v>0</v>
      </c>
      <c r="CD365" s="63" t="e">
        <f>CB365/CC365</f>
        <v>#DIV/0!</v>
      </c>
      <c r="CE365" s="70">
        <f>SUMPRODUCT(CE94:CE363,$A94:$A363)</f>
        <v>896.5</v>
      </c>
      <c r="CF365" s="70">
        <f>SUMPRODUCT(CF94:CF363,$A94:$A363)</f>
        <v>0</v>
      </c>
      <c r="CG365" s="70">
        <f>SUMPRODUCT(CG94:CG363,$A94:$A363)</f>
        <v>0</v>
      </c>
      <c r="CH365" s="70">
        <f>SUMPRODUCT(CH94:CH363,$A94:$A363)</f>
        <v>-41107.575008167696</v>
      </c>
      <c r="CI365" s="70">
        <f>SUMPRODUCT(CI94:CI363,$A94:$A363)</f>
        <v>0</v>
      </c>
      <c r="CJ365" s="63" t="e">
        <f>CH365/CI365</f>
        <v>#DIV/0!</v>
      </c>
      <c r="CK365" s="70">
        <f>SUMPRODUCT(CK94:CK363,$A94:$A363)</f>
        <v>885.5</v>
      </c>
      <c r="CL365" s="70">
        <f>SUMPRODUCT(CL94:CL363,$A94:$A363)</f>
        <v>0</v>
      </c>
      <c r="CM365" s="70">
        <f>SUMPRODUCT(CM94:CM363,$A94:$A363)</f>
        <v>0</v>
      </c>
      <c r="CN365" s="70">
        <f>SUMPRODUCT(CN94:CN363,$A94:$A363)</f>
        <v>-28466.089993441103</v>
      </c>
      <c r="CO365" s="70">
        <f>SUMPRODUCT(CO94:CO363,$A94:$A363)</f>
        <v>0</v>
      </c>
      <c r="CP365" s="63" t="e">
        <f>CN365/CO365</f>
        <v>#DIV/0!</v>
      </c>
      <c r="CQ365" s="70">
        <f>SUMPRODUCT(CQ94:CQ363,$A94:$A363)</f>
        <v>830.5</v>
      </c>
      <c r="CR365" s="70">
        <f>SUMPRODUCT(CR94:CR363,$A94:$A363)</f>
        <v>0</v>
      </c>
      <c r="CS365" s="70">
        <f>SUMPRODUCT(CS94:CS363,$A94:$A363)</f>
        <v>0</v>
      </c>
      <c r="CT365" s="70">
        <f>SUMPRODUCT(CT94:CT363,$A94:$A363)</f>
        <v>-28077.800009850413</v>
      </c>
      <c r="CU365" s="70">
        <f>SUMPRODUCT(CU94:CU363,$A94:$A363)</f>
        <v>0</v>
      </c>
      <c r="CV365" s="63" t="e">
        <f>CT365/CU365</f>
        <v>#DIV/0!</v>
      </c>
      <c r="CW365" s="70">
        <f>SUMPRODUCT(CW94:CW363,$A94:$A363)</f>
        <v>588.5</v>
      </c>
      <c r="CX365" s="70">
        <f>SUMPRODUCT(CX94:CX363,$A94:$A363)</f>
        <v>0</v>
      </c>
      <c r="CY365" s="70">
        <f>SUMPRODUCT(CY94:CY363,$A94:$A363)</f>
        <v>0</v>
      </c>
      <c r="CZ365" s="70">
        <f>SUMPRODUCT(CZ94:CZ363,$A94:$A363)</f>
        <v>-27527.300004532932</v>
      </c>
      <c r="DA365" s="70">
        <f>SUMPRODUCT(DA94:DA363,$A94:$A363)</f>
        <v>0</v>
      </c>
      <c r="DB365" s="63" t="e">
        <f>CZ365/DA365</f>
        <v>#DIV/0!</v>
      </c>
      <c r="DC365" s="70">
        <f>SUMPRODUCT(DC94:DC363,$A94:$A363)</f>
        <v>566.5</v>
      </c>
      <c r="DD365" s="70">
        <f>SUMPRODUCT(DD94:DD363,$A94:$A363)</f>
        <v>0</v>
      </c>
    </row>
    <row r="366" spans="1:108" ht="26.45" customHeight="1" x14ac:dyDescent="0.2">
      <c r="A366" s="62"/>
      <c r="B366" s="84"/>
      <c r="C366" s="85"/>
      <c r="D366" s="86" t="s">
        <v>160</v>
      </c>
      <c r="E366" s="85"/>
      <c r="F366" s="88">
        <f>F365*0.8*0.96</f>
        <v>8260.3008000000009</v>
      </c>
      <c r="G366" s="70">
        <f>G365*0.8*0.96</f>
        <v>0</v>
      </c>
      <c r="H366" s="71"/>
      <c r="I366" s="88">
        <f>I365*0.8*0.96</f>
        <v>15216.192000000001</v>
      </c>
      <c r="J366" s="70">
        <f>J365*0.8*0.96</f>
        <v>0</v>
      </c>
      <c r="K366" s="71"/>
      <c r="L366" s="88">
        <f>L365*0.8*0.96</f>
        <v>6510.7967995468143</v>
      </c>
      <c r="M366" s="70">
        <f>M365*0.8*0.96</f>
        <v>0</v>
      </c>
      <c r="N366" s="71"/>
      <c r="O366" s="88">
        <f>O365*0.8*0.96</f>
        <v>12746.976000700375</v>
      </c>
      <c r="P366" s="70">
        <f>P365*0.8*0.96</f>
        <v>0</v>
      </c>
      <c r="Q366" s="71"/>
      <c r="R366" s="88">
        <f>R365*0.8*0.96</f>
        <v>7587.2063973838804</v>
      </c>
      <c r="S366" s="70">
        <f>S365*0.8*0.96</f>
        <v>0</v>
      </c>
      <c r="T366" s="71"/>
      <c r="U366" s="88">
        <f>U365*0.8*0.96</f>
        <v>4077.5807995468135</v>
      </c>
      <c r="V366" s="70">
        <f>V365*0.8*0.96</f>
        <v>0</v>
      </c>
      <c r="W366" s="71"/>
      <c r="X366" s="88">
        <f>X365*0.8*0.96</f>
        <v>2676.4032001853943</v>
      </c>
      <c r="Y366" s="70">
        <f>Y365*0.8*0.96</f>
        <v>0</v>
      </c>
      <c r="Z366" s="71"/>
      <c r="AA366" s="88">
        <f>AA365*0.8*0.96</f>
        <v>7805.8175993202203</v>
      </c>
      <c r="AB366" s="70">
        <f>AB365*0.8*0.96</f>
        <v>0</v>
      </c>
      <c r="AC366" s="71"/>
      <c r="AD366" s="88">
        <f>AD365*0.8*0.96</f>
        <v>-2734.0608001647947</v>
      </c>
      <c r="AE366" s="70">
        <f>AE365*0.8*0.96</f>
        <v>0</v>
      </c>
      <c r="AF366" s="71"/>
      <c r="AG366" s="88">
        <f>AG365*0.8*0.96</f>
        <v>174.52799999999999</v>
      </c>
      <c r="AH366" s="70">
        <f>AH365*0.8*0.96</f>
        <v>0</v>
      </c>
      <c r="AI366" s="71"/>
      <c r="AJ366" s="88">
        <f>AJ365*0.8*0.96</f>
        <v>62321.740796518636</v>
      </c>
      <c r="AK366" s="70">
        <f>AK365*0.8*0.96</f>
        <v>0</v>
      </c>
      <c r="AL366" s="71"/>
      <c r="AM366" s="85">
        <f>AM365*0.8*0.96</f>
        <v>0</v>
      </c>
      <c r="AN366" s="58"/>
      <c r="AO366" s="69">
        <f>AO365*0.8*0.96</f>
        <v>62321.740796518709</v>
      </c>
      <c r="AP366" s="87">
        <f>AP365*0.8*0.96</f>
        <v>0</v>
      </c>
      <c r="AR366" s="70">
        <f>AR365*0.8*0.96</f>
        <v>-35228.037130958175</v>
      </c>
      <c r="AS366" s="70">
        <f>AS365*0.8*0.96</f>
        <v>0</v>
      </c>
      <c r="AT366" s="63"/>
      <c r="AU366" s="70">
        <f>AU365*0.8*0.96</f>
        <v>10523.52</v>
      </c>
      <c r="AV366" s="70">
        <f>AV365*0.8*0.96</f>
        <v>0</v>
      </c>
      <c r="AW366" s="70">
        <f>AW365*0.8*0.96</f>
        <v>0</v>
      </c>
      <c r="AX366" s="70">
        <f>AX365*0.8*0.96</f>
        <v>-36407.354878768158</v>
      </c>
      <c r="AY366" s="70">
        <f>AY365*0.8*0.96</f>
        <v>0</v>
      </c>
      <c r="AZ366" s="63"/>
      <c r="BA366" s="70">
        <f>BA365*0.8*0.96</f>
        <v>4179.4560000000001</v>
      </c>
      <c r="BB366" s="70">
        <f>BB365*0.8*0.96</f>
        <v>0</v>
      </c>
      <c r="BC366" s="70">
        <f>BC365*0.8*0.96</f>
        <v>0</v>
      </c>
      <c r="BD366" s="70">
        <f>BD365*0.8*0.96</f>
        <v>-33021.350396127324</v>
      </c>
      <c r="BE366" s="70">
        <f>BE365*0.8*0.96</f>
        <v>0</v>
      </c>
      <c r="BF366" s="63"/>
      <c r="BG366" s="70">
        <f>BG365*0.8*0.96</f>
        <v>2935.2960000000003</v>
      </c>
      <c r="BH366" s="70">
        <f>BH365*0.8*0.96</f>
        <v>0</v>
      </c>
      <c r="BI366" s="70">
        <f>BI365*0.8*0.96</f>
        <v>0</v>
      </c>
      <c r="BJ366" s="70">
        <f>BJ365*0.8*0.96</f>
        <v>-36113.617920750046</v>
      </c>
      <c r="BK366" s="70">
        <f>BK365*0.8*0.96</f>
        <v>0</v>
      </c>
      <c r="BL366" s="63"/>
      <c r="BM366" s="70">
        <f>BM365*0.8*0.96</f>
        <v>2214.5280000000002</v>
      </c>
      <c r="BN366" s="70">
        <f>BN365*0.8*0.96</f>
        <v>0</v>
      </c>
      <c r="BO366" s="70">
        <f>BO365*0.8*0.96</f>
        <v>0</v>
      </c>
      <c r="BP366" s="70">
        <f>BP365*0.8*0.96</f>
        <v>-38030.223379845433</v>
      </c>
      <c r="BQ366" s="70">
        <f>BQ365*0.8*0.96</f>
        <v>0</v>
      </c>
      <c r="BR366" s="63"/>
      <c r="BS366" s="70">
        <f>BS365*0.8*0.96</f>
        <v>955.39200000000005</v>
      </c>
      <c r="BT366" s="70">
        <f>BT365*0.8*0.96</f>
        <v>0</v>
      </c>
      <c r="BU366" s="70">
        <f>BU365*0.8*0.96</f>
        <v>0</v>
      </c>
      <c r="BV366" s="70">
        <f>BV365*0.8*0.96</f>
        <v>-20975.251204871747</v>
      </c>
      <c r="BW366" s="70">
        <f>BW365*0.8*0.96</f>
        <v>0</v>
      </c>
      <c r="BX366" s="63"/>
      <c r="BY366" s="70">
        <f>BY365*0.8*0.96</f>
        <v>1123.5840000000001</v>
      </c>
      <c r="BZ366" s="70">
        <f>BZ365*0.8*0.96</f>
        <v>0</v>
      </c>
      <c r="CA366" s="70">
        <f>CA365*0.8*0.96</f>
        <v>0</v>
      </c>
      <c r="CB366" s="70">
        <f>CB365*0.8*0.96</f>
        <v>-33633.500163372802</v>
      </c>
      <c r="CC366" s="70">
        <f>CC365*0.8*0.96</f>
        <v>0</v>
      </c>
      <c r="CD366" s="63"/>
      <c r="CE366" s="70">
        <f>CE365*0.8*0.96</f>
        <v>688.51200000000006</v>
      </c>
      <c r="CF366" s="70">
        <f>CF365*0.8*0.96</f>
        <v>0</v>
      </c>
      <c r="CG366" s="70">
        <f>CG365*0.8*0.96</f>
        <v>0</v>
      </c>
      <c r="CH366" s="70">
        <f>CH365*0.8*0.96</f>
        <v>-31570.61760627279</v>
      </c>
      <c r="CI366" s="70">
        <f>CI365*0.8*0.96</f>
        <v>0</v>
      </c>
      <c r="CJ366" s="63"/>
      <c r="CK366" s="70">
        <f>CK365*0.8*0.96</f>
        <v>680.06400000000008</v>
      </c>
      <c r="CL366" s="70">
        <f>CL365*0.8*0.96</f>
        <v>0</v>
      </c>
      <c r="CM366" s="70">
        <f>CM365*0.8*0.96</f>
        <v>0</v>
      </c>
      <c r="CN366" s="70">
        <f>CN365*0.8*0.96</f>
        <v>-21861.957114962766</v>
      </c>
      <c r="CO366" s="70">
        <f>CO365*0.8*0.96</f>
        <v>0</v>
      </c>
      <c r="CP366" s="63"/>
      <c r="CQ366" s="70">
        <f>CQ365*0.8*0.96</f>
        <v>637.82400000000007</v>
      </c>
      <c r="CR366" s="70">
        <f>CR365*0.8*0.96</f>
        <v>0</v>
      </c>
      <c r="CS366" s="70">
        <f>CS365*0.8*0.96</f>
        <v>0</v>
      </c>
      <c r="CT366" s="70">
        <f>CT365*0.8*0.96</f>
        <v>-21563.75040756512</v>
      </c>
      <c r="CU366" s="70">
        <f>CU365*0.8*0.96</f>
        <v>0</v>
      </c>
      <c r="CV366" s="63"/>
      <c r="CW366" s="70">
        <f>CW365*0.8*0.96</f>
        <v>451.96800000000002</v>
      </c>
      <c r="CX366" s="70">
        <f>CX365*0.8*0.96</f>
        <v>0</v>
      </c>
      <c r="CY366" s="70">
        <f>CY365*0.8*0.96</f>
        <v>0</v>
      </c>
      <c r="CZ366" s="70">
        <f>CZ365*0.8*0.96</f>
        <v>-21140.966403481292</v>
      </c>
      <c r="DA366" s="70">
        <f>DA365*0.8*0.96</f>
        <v>0</v>
      </c>
      <c r="DB366" s="63"/>
      <c r="DC366" s="70">
        <f>DC365*0.8*0.96</f>
        <v>435.072</v>
      </c>
      <c r="DD366" s="70">
        <f>DD365*0.8*0.96</f>
        <v>0</v>
      </c>
    </row>
    <row r="367" spans="1:108" ht="26.45" customHeight="1" x14ac:dyDescent="0.2">
      <c r="A367" s="89"/>
      <c r="B367" s="90"/>
      <c r="C367" s="91"/>
      <c r="D367" s="86" t="s">
        <v>161</v>
      </c>
      <c r="E367" s="91"/>
      <c r="F367" s="88">
        <f>F365*0.8*0.93</f>
        <v>8002.1664000000019</v>
      </c>
      <c r="G367" s="70">
        <f>G365*0.8*0.93</f>
        <v>0</v>
      </c>
      <c r="H367" s="92"/>
      <c r="I367" s="88">
        <f>I365*0.8*0.93</f>
        <v>14740.686000000002</v>
      </c>
      <c r="J367" s="70">
        <f>J365*0.8*0.93</f>
        <v>0</v>
      </c>
      <c r="K367" s="92"/>
      <c r="L367" s="88">
        <f>L365*0.8*0.93</f>
        <v>6307.3343995609775</v>
      </c>
      <c r="M367" s="70">
        <f>M365*0.8*0.93</f>
        <v>0</v>
      </c>
      <c r="N367" s="92"/>
      <c r="O367" s="88">
        <f>O365*0.8*0.93</f>
        <v>12348.63300067849</v>
      </c>
      <c r="P367" s="70">
        <f>P365*0.8*0.93</f>
        <v>0</v>
      </c>
      <c r="Q367" s="92"/>
      <c r="R367" s="88">
        <f>R365*0.8*0.93</f>
        <v>7350.106197465635</v>
      </c>
      <c r="S367" s="70">
        <f>S365*0.8*0.93</f>
        <v>0</v>
      </c>
      <c r="T367" s="92"/>
      <c r="U367" s="88">
        <f>U365*0.8*0.93</f>
        <v>3950.1563995609758</v>
      </c>
      <c r="V367" s="70">
        <f>V365*0.8*0.93</f>
        <v>0</v>
      </c>
      <c r="W367" s="92"/>
      <c r="X367" s="88">
        <f>X365*0.8*0.93</f>
        <v>2592.7656001796008</v>
      </c>
      <c r="Y367" s="70">
        <f>Y365*0.8*0.93</f>
        <v>0</v>
      </c>
      <c r="Z367" s="92"/>
      <c r="AA367" s="88">
        <f>AA365*0.8*0.93</f>
        <v>7561.885799341464</v>
      </c>
      <c r="AB367" s="70">
        <f>AB365*0.8*0.93</f>
        <v>0</v>
      </c>
      <c r="AC367" s="92"/>
      <c r="AD367" s="88">
        <f>AD365*0.8*0.93</f>
        <v>-2648.621400159645</v>
      </c>
      <c r="AE367" s="70">
        <f>AE365*0.8*0.93</f>
        <v>0</v>
      </c>
      <c r="AF367" s="92"/>
      <c r="AG367" s="88">
        <f>AG365*0.8*0.93</f>
        <v>169.07400000000001</v>
      </c>
      <c r="AH367" s="70">
        <f>AH365*0.8*0.93</f>
        <v>0</v>
      </c>
      <c r="AI367" s="92"/>
      <c r="AJ367" s="88">
        <f>AJ365*0.8*0.93</f>
        <v>60374.186396627432</v>
      </c>
      <c r="AK367" s="70">
        <f>AK365*0.8*0.93</f>
        <v>0</v>
      </c>
      <c r="AL367" s="92"/>
      <c r="AM367" s="85">
        <f>AM365*0.8*0.93</f>
        <v>0</v>
      </c>
      <c r="AN367" s="58"/>
      <c r="AO367" s="69">
        <f>AO365*0.8*0.93</f>
        <v>60374.186396627505</v>
      </c>
      <c r="AP367" s="87">
        <f>AP365*0.8*0.93</f>
        <v>0</v>
      </c>
      <c r="AR367" s="70">
        <f>AR365*0.8*0.93</f>
        <v>-34127.160970615732</v>
      </c>
      <c r="AS367" s="70">
        <f>AS365*0.8*0.93</f>
        <v>0</v>
      </c>
      <c r="AT367" s="93"/>
      <c r="AU367" s="70">
        <f>AU365*0.8*0.93</f>
        <v>10194.66</v>
      </c>
      <c r="AV367" s="70">
        <f>AV365*0.8*0.93</f>
        <v>0</v>
      </c>
      <c r="AW367" s="70">
        <f>AW365*0.8*0.93</f>
        <v>0</v>
      </c>
      <c r="AX367" s="70">
        <f>AX365*0.8*0.93</f>
        <v>-35269.625038806662</v>
      </c>
      <c r="AY367" s="70">
        <f>AY365*0.8*0.93</f>
        <v>0</v>
      </c>
      <c r="AZ367" s="93"/>
      <c r="BA367" s="70">
        <f>BA365*0.8*0.93</f>
        <v>4048.8480000000004</v>
      </c>
      <c r="BB367" s="70">
        <f>BB365*0.8*0.93</f>
        <v>0</v>
      </c>
      <c r="BC367" s="70">
        <f>BC365*0.8*0.93</f>
        <v>0</v>
      </c>
      <c r="BD367" s="70">
        <f>BD365*0.8*0.93</f>
        <v>-31989.433196248345</v>
      </c>
      <c r="BE367" s="70">
        <f>BE365*0.8*0.93</f>
        <v>0</v>
      </c>
      <c r="BF367" s="93"/>
      <c r="BG367" s="70">
        <f>BG365*0.8*0.93</f>
        <v>2843.5680000000007</v>
      </c>
      <c r="BH367" s="70">
        <f>BH365*0.8*0.93</f>
        <v>0</v>
      </c>
      <c r="BI367" s="70">
        <f>BI365*0.8*0.93</f>
        <v>0</v>
      </c>
      <c r="BJ367" s="70">
        <f>BJ365*0.8*0.93</f>
        <v>-34985.067360726607</v>
      </c>
      <c r="BK367" s="70">
        <f>BK365*0.8*0.93</f>
        <v>0</v>
      </c>
      <c r="BL367" s="93"/>
      <c r="BM367" s="70">
        <f>BM365*0.8*0.93</f>
        <v>2145.3240000000001</v>
      </c>
      <c r="BN367" s="70">
        <f>BN365*0.8*0.93</f>
        <v>0</v>
      </c>
      <c r="BO367" s="70">
        <f>BO365*0.8*0.93</f>
        <v>0</v>
      </c>
      <c r="BP367" s="70">
        <f>BP365*0.8*0.93</f>
        <v>-36841.778899225268</v>
      </c>
      <c r="BQ367" s="70">
        <f>BQ365*0.8*0.93</f>
        <v>0</v>
      </c>
      <c r="BR367" s="93"/>
      <c r="BS367" s="70">
        <f>BS365*0.8*0.93</f>
        <v>925.53600000000006</v>
      </c>
      <c r="BT367" s="70">
        <f>BT365*0.8*0.93</f>
        <v>0</v>
      </c>
      <c r="BU367" s="70">
        <f>BU365*0.8*0.93</f>
        <v>0</v>
      </c>
      <c r="BV367" s="70">
        <f>BV365*0.8*0.93</f>
        <v>-20319.774604719507</v>
      </c>
      <c r="BW367" s="70">
        <f>BW365*0.8*0.93</f>
        <v>0</v>
      </c>
      <c r="BX367" s="93"/>
      <c r="BY367" s="70">
        <f>BY365*0.8*0.93</f>
        <v>1088.4720000000002</v>
      </c>
      <c r="BZ367" s="70">
        <f>BZ365*0.8*0.93</f>
        <v>0</v>
      </c>
      <c r="CA367" s="70">
        <f>CA365*0.8*0.93</f>
        <v>0</v>
      </c>
      <c r="CB367" s="70">
        <f>CB365*0.8*0.93</f>
        <v>-32582.453283267405</v>
      </c>
      <c r="CC367" s="70">
        <f>CC365*0.8*0.93</f>
        <v>0</v>
      </c>
      <c r="CD367" s="93"/>
      <c r="CE367" s="70">
        <f>CE365*0.8*0.93</f>
        <v>666.99600000000009</v>
      </c>
      <c r="CF367" s="70">
        <f>CF365*0.8*0.93</f>
        <v>0</v>
      </c>
      <c r="CG367" s="70">
        <f>CG365*0.8*0.93</f>
        <v>0</v>
      </c>
      <c r="CH367" s="70">
        <f>CH365*0.8*0.93</f>
        <v>-30584.035806076768</v>
      </c>
      <c r="CI367" s="70">
        <f>CI365*0.8*0.93</f>
        <v>0</v>
      </c>
      <c r="CJ367" s="93"/>
      <c r="CK367" s="70">
        <f>CK365*0.8*0.93</f>
        <v>658.81200000000013</v>
      </c>
      <c r="CL367" s="70">
        <f>CL365*0.8*0.93</f>
        <v>0</v>
      </c>
      <c r="CM367" s="70">
        <f>CM365*0.8*0.93</f>
        <v>0</v>
      </c>
      <c r="CN367" s="70">
        <f>CN365*0.8*0.93</f>
        <v>-21178.770955120184</v>
      </c>
      <c r="CO367" s="70">
        <f>CO365*0.8*0.93</f>
        <v>0</v>
      </c>
      <c r="CP367" s="93"/>
      <c r="CQ367" s="70">
        <f>CQ365*0.8*0.93</f>
        <v>617.89200000000017</v>
      </c>
      <c r="CR367" s="70">
        <f>CR365*0.8*0.93</f>
        <v>0</v>
      </c>
      <c r="CS367" s="70">
        <f>CS365*0.8*0.93</f>
        <v>0</v>
      </c>
      <c r="CT367" s="70">
        <f>CT365*0.8*0.93</f>
        <v>-20889.883207328712</v>
      </c>
      <c r="CU367" s="70">
        <f>CU365*0.8*0.93</f>
        <v>0</v>
      </c>
      <c r="CV367" s="93"/>
      <c r="CW367" s="70">
        <f>CW365*0.8*0.93</f>
        <v>437.84400000000005</v>
      </c>
      <c r="CX367" s="70">
        <f>CX365*0.8*0.93</f>
        <v>0</v>
      </c>
      <c r="CY367" s="70">
        <f>CY365*0.8*0.93</f>
        <v>0</v>
      </c>
      <c r="CZ367" s="70">
        <f>CZ365*0.8*0.93</f>
        <v>-20480.311203372505</v>
      </c>
      <c r="DA367" s="70">
        <f>DA365*0.8*0.93</f>
        <v>0</v>
      </c>
      <c r="DB367" s="93"/>
      <c r="DC367" s="70">
        <f>DC365*0.8*0.93</f>
        <v>421.47600000000006</v>
      </c>
      <c r="DD367" s="70">
        <f>DD365*0.8*0.93</f>
        <v>0</v>
      </c>
    </row>
    <row r="368" spans="1:108" ht="26.45" customHeight="1" x14ac:dyDescent="0.2">
      <c r="A368" s="89"/>
      <c r="B368" s="90"/>
      <c r="C368" s="91"/>
      <c r="D368" s="86" t="s">
        <v>162</v>
      </c>
      <c r="E368" s="91"/>
      <c r="F368" s="88">
        <f>F365*0.8*0.9405</f>
        <v>8092.5134400000015</v>
      </c>
      <c r="G368" s="70">
        <f>G365*0.8*0.9405</f>
        <v>0</v>
      </c>
      <c r="H368" s="92"/>
      <c r="I368" s="88">
        <f>I365*0.8*0.9405</f>
        <v>14907.1131</v>
      </c>
      <c r="J368" s="70">
        <f>J365*0.8*0.9405</f>
        <v>0</v>
      </c>
      <c r="K368" s="92"/>
      <c r="L368" s="88">
        <f>L365*0.8*0.9405</f>
        <v>6378.5462395560198</v>
      </c>
      <c r="M368" s="70">
        <f>M365*0.8*0.9405</f>
        <v>0</v>
      </c>
      <c r="N368" s="92"/>
      <c r="O368" s="88">
        <f>O365*0.8*0.9405</f>
        <v>12488.053050686151</v>
      </c>
      <c r="P368" s="70">
        <f>P365*0.8*0.9405</f>
        <v>0</v>
      </c>
      <c r="Q368" s="92"/>
      <c r="R368" s="88">
        <f>R365*0.8*0.9405</f>
        <v>7433.0912674370202</v>
      </c>
      <c r="S368" s="70">
        <f>S365*0.8*0.9405</f>
        <v>0</v>
      </c>
      <c r="T368" s="92"/>
      <c r="U368" s="88">
        <f>U365*0.8*0.9405</f>
        <v>3994.7549395560191</v>
      </c>
      <c r="V368" s="70">
        <f>V365*0.8*0.9405</f>
        <v>0</v>
      </c>
      <c r="W368" s="92"/>
      <c r="X368" s="88">
        <f>X365*0.8*0.9405</f>
        <v>2622.0387601816283</v>
      </c>
      <c r="Y368" s="70">
        <f>Y365*0.8*0.9405</f>
        <v>0</v>
      </c>
      <c r="Z368" s="92"/>
      <c r="AA368" s="88">
        <f>AA365*0.8*0.9405</f>
        <v>7647.2619293340285</v>
      </c>
      <c r="AB368" s="70">
        <f>AB365*0.8*0.9405</f>
        <v>0</v>
      </c>
      <c r="AC368" s="92"/>
      <c r="AD368" s="88">
        <f>AD365*0.8*0.9405</f>
        <v>-2678.5251901614474</v>
      </c>
      <c r="AE368" s="70">
        <f>AE365*0.8*0.9405</f>
        <v>0</v>
      </c>
      <c r="AF368" s="92"/>
      <c r="AG368" s="88">
        <f>AG365*0.8*0.9405</f>
        <v>170.9829</v>
      </c>
      <c r="AH368" s="70">
        <f>AH365*0.8*0.9405</f>
        <v>0</v>
      </c>
      <c r="AI368" s="92"/>
      <c r="AJ368" s="88">
        <f>AJ365*0.8*0.9405</f>
        <v>61055.830436589349</v>
      </c>
      <c r="AK368" s="70">
        <f>AK365*0.8*0.9405</f>
        <v>0</v>
      </c>
      <c r="AL368" s="92"/>
      <c r="AM368" s="85">
        <f>AM365*0.8*0.9405</f>
        <v>0</v>
      </c>
      <c r="AN368" s="58"/>
      <c r="AO368" s="69">
        <f>AO365*0.8*0.9405</f>
        <v>61055.830436589429</v>
      </c>
      <c r="AP368" s="87">
        <f>AP365*0.8*0.9405</f>
        <v>0</v>
      </c>
      <c r="AR368" s="70">
        <f>AR365*0.8*0.9405</f>
        <v>-34512.46762673559</v>
      </c>
      <c r="AS368" s="70">
        <f>AS365*0.8*0.9405</f>
        <v>0</v>
      </c>
      <c r="AT368" s="93"/>
      <c r="AU368" s="70">
        <f>AU365*0.8*0.9405</f>
        <v>10309.761</v>
      </c>
      <c r="AV368" s="70">
        <f>AV365*0.8*0.9405</f>
        <v>0</v>
      </c>
      <c r="AW368" s="70">
        <f>AW365*0.8*0.9405</f>
        <v>0</v>
      </c>
      <c r="AX368" s="70">
        <f>AX365*0.8*0.9405</f>
        <v>-35667.830482793186</v>
      </c>
      <c r="AY368" s="70">
        <f>AY365*0.8*0.9405</f>
        <v>0</v>
      </c>
      <c r="AZ368" s="93"/>
      <c r="BA368" s="70">
        <f>BA365*0.8*0.9405</f>
        <v>4094.5608000000002</v>
      </c>
      <c r="BB368" s="70">
        <f>BB365*0.8*0.9405</f>
        <v>0</v>
      </c>
      <c r="BC368" s="70">
        <f>BC365*0.8*0.9405</f>
        <v>0</v>
      </c>
      <c r="BD368" s="70">
        <f>BD365*0.8*0.9405</f>
        <v>-32350.604216205986</v>
      </c>
      <c r="BE368" s="70">
        <f>BE365*0.8*0.9405</f>
        <v>0</v>
      </c>
      <c r="BF368" s="93"/>
      <c r="BG368" s="70">
        <f>BG365*0.8*0.9405</f>
        <v>2875.6728000000003</v>
      </c>
      <c r="BH368" s="70">
        <f>BH365*0.8*0.9405</f>
        <v>0</v>
      </c>
      <c r="BI368" s="70">
        <f>BI365*0.8*0.9405</f>
        <v>0</v>
      </c>
      <c r="BJ368" s="70">
        <f>BJ365*0.8*0.9405</f>
        <v>-35380.060056734808</v>
      </c>
      <c r="BK368" s="70">
        <f>BK365*0.8*0.9405</f>
        <v>0</v>
      </c>
      <c r="BL368" s="93"/>
      <c r="BM368" s="70">
        <f>BM365*0.8*0.9405</f>
        <v>2169.5454</v>
      </c>
      <c r="BN368" s="70">
        <f>BN365*0.8*0.9405</f>
        <v>0</v>
      </c>
      <c r="BO368" s="70">
        <f>BO365*0.8*0.9405</f>
        <v>0</v>
      </c>
      <c r="BP368" s="70">
        <f>BP365*0.8*0.9405</f>
        <v>-37257.734467442322</v>
      </c>
      <c r="BQ368" s="70">
        <f>BQ365*0.8*0.9405</f>
        <v>0</v>
      </c>
      <c r="BR368" s="93"/>
      <c r="BS368" s="70">
        <f>BS365*0.8*0.9405</f>
        <v>935.98560000000009</v>
      </c>
      <c r="BT368" s="70">
        <f>BT365*0.8*0.9405</f>
        <v>0</v>
      </c>
      <c r="BU368" s="70">
        <f>BU365*0.8*0.9405</f>
        <v>0</v>
      </c>
      <c r="BV368" s="70">
        <f>BV365*0.8*0.9405</f>
        <v>-20549.191414772791</v>
      </c>
      <c r="BW368" s="70">
        <f>BW365*0.8*0.9405</f>
        <v>0</v>
      </c>
      <c r="BX368" s="93"/>
      <c r="BY368" s="70">
        <f>BY365*0.8*0.9405</f>
        <v>1100.7612000000001</v>
      </c>
      <c r="BZ368" s="70">
        <f>BZ365*0.8*0.9405</f>
        <v>0</v>
      </c>
      <c r="CA368" s="70">
        <f>CA365*0.8*0.9405</f>
        <v>0</v>
      </c>
      <c r="CB368" s="70">
        <f>CB365*0.8*0.9405</f>
        <v>-32950.319691304292</v>
      </c>
      <c r="CC368" s="70">
        <f>CC365*0.8*0.9405</f>
        <v>0</v>
      </c>
      <c r="CD368" s="93"/>
      <c r="CE368" s="70">
        <f>CE365*0.8*0.9405</f>
        <v>674.52660000000003</v>
      </c>
      <c r="CF368" s="70">
        <f>CF365*0.8*0.9405</f>
        <v>0</v>
      </c>
      <c r="CG368" s="70">
        <f>CG365*0.8*0.9405</f>
        <v>0</v>
      </c>
      <c r="CH368" s="70">
        <f>CH365*0.8*0.9405</f>
        <v>-30929.339436145376</v>
      </c>
      <c r="CI368" s="70">
        <f>CI365*0.8*0.9405</f>
        <v>0</v>
      </c>
      <c r="CJ368" s="93"/>
      <c r="CK368" s="70">
        <f>CK365*0.8*0.9405</f>
        <v>666.25020000000006</v>
      </c>
      <c r="CL368" s="70">
        <f>CL365*0.8*0.9405</f>
        <v>0</v>
      </c>
      <c r="CM368" s="70">
        <f>CM365*0.8*0.9405</f>
        <v>0</v>
      </c>
      <c r="CN368" s="70">
        <f>CN365*0.8*0.9405</f>
        <v>-21417.886111065087</v>
      </c>
      <c r="CO368" s="70">
        <f>CO365*0.8*0.9405</f>
        <v>0</v>
      </c>
      <c r="CP368" s="93"/>
      <c r="CQ368" s="70">
        <f>CQ365*0.8*0.9405</f>
        <v>624.86820000000012</v>
      </c>
      <c r="CR368" s="70">
        <f>CR365*0.8*0.9405</f>
        <v>0</v>
      </c>
      <c r="CS368" s="70">
        <f>CS365*0.8*0.9405</f>
        <v>0</v>
      </c>
      <c r="CT368" s="70">
        <f>CT365*0.8*0.9405</f>
        <v>-21125.736727411455</v>
      </c>
      <c r="CU368" s="70">
        <f>CU365*0.8*0.9405</f>
        <v>0</v>
      </c>
      <c r="CV368" s="93"/>
      <c r="CW368" s="70">
        <f>CW365*0.8*0.9405</f>
        <v>442.78739999999999</v>
      </c>
      <c r="CX368" s="70">
        <f>CX365*0.8*0.9405</f>
        <v>0</v>
      </c>
      <c r="CY368" s="70">
        <f>CY365*0.8*0.9405</f>
        <v>0</v>
      </c>
      <c r="CZ368" s="70">
        <f>CZ365*0.8*0.9405</f>
        <v>-20711.540523410582</v>
      </c>
      <c r="DA368" s="70">
        <f>DA365*0.8*0.9405</f>
        <v>0</v>
      </c>
      <c r="DB368" s="93"/>
      <c r="DC368" s="70">
        <f>DC365*0.8*0.9405</f>
        <v>426.23460000000006</v>
      </c>
      <c r="DD368" s="70">
        <f>DD365*0.8*0.9405</f>
        <v>0</v>
      </c>
    </row>
    <row r="369" spans="1:108" ht="26.45" customHeight="1" thickBot="1" x14ac:dyDescent="0.25">
      <c r="A369" s="94"/>
      <c r="B369" s="95"/>
      <c r="C369" s="96"/>
      <c r="D369" s="97" t="s">
        <v>163</v>
      </c>
      <c r="E369" s="96"/>
      <c r="F369" s="98">
        <f>F365*0.8*0.89</f>
        <v>7657.9872000000014</v>
      </c>
      <c r="G369" s="99">
        <f>G365*0.8*0.89</f>
        <v>0</v>
      </c>
      <c r="H369" s="100"/>
      <c r="I369" s="98">
        <f>I365*0.8*0.89</f>
        <v>14106.678000000002</v>
      </c>
      <c r="J369" s="99">
        <f>J365*0.8*0.89</f>
        <v>0</v>
      </c>
      <c r="K369" s="100"/>
      <c r="L369" s="98">
        <f>L365*0.8*0.89</f>
        <v>6036.0511995798597</v>
      </c>
      <c r="M369" s="99">
        <f>M365*0.8*0.89</f>
        <v>0</v>
      </c>
      <c r="N369" s="100"/>
      <c r="O369" s="98">
        <f>O365*0.8*0.89</f>
        <v>11817.509000649308</v>
      </c>
      <c r="P369" s="99">
        <f>P365*0.8*0.89</f>
        <v>0</v>
      </c>
      <c r="Q369" s="100"/>
      <c r="R369" s="98">
        <f>R365*0.8*0.89</f>
        <v>7033.9725975746396</v>
      </c>
      <c r="S369" s="99">
        <f>S365*0.8*0.89</f>
        <v>0</v>
      </c>
      <c r="T369" s="100"/>
      <c r="U369" s="98">
        <f>U365*0.8*0.89</f>
        <v>3780.2571995798585</v>
      </c>
      <c r="V369" s="99">
        <f>V365*0.8*0.89</f>
        <v>0</v>
      </c>
      <c r="W369" s="100"/>
      <c r="X369" s="98">
        <f>X365*0.8*0.89</f>
        <v>2481.2488001718762</v>
      </c>
      <c r="Y369" s="99">
        <f>Y365*0.8*0.89</f>
        <v>0</v>
      </c>
      <c r="Z369" s="100"/>
      <c r="AA369" s="98">
        <f>AA365*0.8*0.89</f>
        <v>7236.6433993697874</v>
      </c>
      <c r="AB369" s="99">
        <f>AB365*0.8*0.89</f>
        <v>0</v>
      </c>
      <c r="AC369" s="100"/>
      <c r="AD369" s="98">
        <f>AD365*0.8*0.89</f>
        <v>-2534.7022001527785</v>
      </c>
      <c r="AE369" s="99">
        <f>AE365*0.8*0.89</f>
        <v>0</v>
      </c>
      <c r="AF369" s="100"/>
      <c r="AG369" s="98">
        <f>AG365*0.8*0.89</f>
        <v>161.80200000000002</v>
      </c>
      <c r="AH369" s="99">
        <f>AH365*0.8*0.89</f>
        <v>0</v>
      </c>
      <c r="AI369" s="100"/>
      <c r="AJ369" s="98">
        <f>AJ365*0.8*0.89</f>
        <v>57777.447196772489</v>
      </c>
      <c r="AK369" s="99">
        <f>AK365*0.8*0.89</f>
        <v>0</v>
      </c>
      <c r="AL369" s="100"/>
      <c r="AM369" s="96">
        <f>AM365*0.8*0.89</f>
        <v>0</v>
      </c>
      <c r="AN369" s="58"/>
      <c r="AO369" s="101">
        <f>AO365*0.8*0.89</f>
        <v>57777.447196772555</v>
      </c>
      <c r="AP369" s="102">
        <f>AP365*0.8*0.89</f>
        <v>0</v>
      </c>
      <c r="AR369" s="99">
        <f>AR365*0.8*0.89</f>
        <v>-32659.326090159142</v>
      </c>
      <c r="AS369" s="99">
        <f>AS365*0.8*0.89</f>
        <v>0</v>
      </c>
      <c r="AT369" s="103"/>
      <c r="AU369" s="99">
        <f>AU365*0.8*0.89</f>
        <v>9756.18</v>
      </c>
      <c r="AV369" s="99">
        <f>AV365*0.8*0.89</f>
        <v>0</v>
      </c>
      <c r="AW369" s="99">
        <f>AW365*0.8*0.89</f>
        <v>0</v>
      </c>
      <c r="AX369" s="99">
        <f>AX365*0.8*0.89</f>
        <v>-33752.651918857984</v>
      </c>
      <c r="AY369" s="99">
        <f>AY365*0.8*0.89</f>
        <v>0</v>
      </c>
      <c r="AZ369" s="103"/>
      <c r="BA369" s="99">
        <f>BA365*0.8*0.89</f>
        <v>3874.7040000000002</v>
      </c>
      <c r="BB369" s="99">
        <f>BB365*0.8*0.89</f>
        <v>0</v>
      </c>
      <c r="BC369" s="99">
        <f>BC365*0.8*0.89</f>
        <v>0</v>
      </c>
      <c r="BD369" s="99">
        <f>BD365*0.8*0.89</f>
        <v>-30613.543596409705</v>
      </c>
      <c r="BE369" s="99">
        <f>BE365*0.8*0.89</f>
        <v>0</v>
      </c>
      <c r="BF369" s="103"/>
      <c r="BG369" s="99">
        <f>BG365*0.8*0.89</f>
        <v>2721.2640000000006</v>
      </c>
      <c r="BH369" s="99">
        <f>BH365*0.8*0.89</f>
        <v>0</v>
      </c>
      <c r="BI369" s="99">
        <f>BI365*0.8*0.89</f>
        <v>0</v>
      </c>
      <c r="BJ369" s="99">
        <f>BJ365*0.8*0.89</f>
        <v>-33480.333280695355</v>
      </c>
      <c r="BK369" s="99">
        <f>BK365*0.8*0.89</f>
        <v>0</v>
      </c>
      <c r="BL369" s="103"/>
      <c r="BM369" s="99">
        <f>BM365*0.8*0.89</f>
        <v>2053.0520000000001</v>
      </c>
      <c r="BN369" s="99">
        <f>BN365*0.8*0.89</f>
        <v>0</v>
      </c>
      <c r="BO369" s="99">
        <f>BO365*0.8*0.89</f>
        <v>0</v>
      </c>
      <c r="BP369" s="99">
        <f>BP365*0.8*0.89</f>
        <v>-35257.186258398367</v>
      </c>
      <c r="BQ369" s="99">
        <f>BQ365*0.8*0.89</f>
        <v>0</v>
      </c>
      <c r="BR369" s="103"/>
      <c r="BS369" s="99">
        <f>BS365*0.8*0.89</f>
        <v>885.72800000000007</v>
      </c>
      <c r="BT369" s="99">
        <f>BT365*0.8*0.89</f>
        <v>0</v>
      </c>
      <c r="BU369" s="99">
        <f>BU365*0.8*0.89</f>
        <v>0</v>
      </c>
      <c r="BV369" s="99">
        <f>BV365*0.8*0.89</f>
        <v>-19445.805804516516</v>
      </c>
      <c r="BW369" s="99">
        <f>BW365*0.8*0.89</f>
        <v>0</v>
      </c>
      <c r="BX369" s="103"/>
      <c r="BY369" s="99">
        <f>BY365*0.8*0.89</f>
        <v>1041.6560000000002</v>
      </c>
      <c r="BZ369" s="99">
        <f>BZ365*0.8*0.89</f>
        <v>0</v>
      </c>
      <c r="CA369" s="99">
        <f>CA365*0.8*0.89</f>
        <v>0</v>
      </c>
      <c r="CB369" s="99">
        <f>CB365*0.8*0.89</f>
        <v>-31181.057443126869</v>
      </c>
      <c r="CC369" s="99">
        <f>CC365*0.8*0.89</f>
        <v>0</v>
      </c>
      <c r="CD369" s="103"/>
      <c r="CE369" s="99">
        <f>CE365*0.8*0.89</f>
        <v>638.30800000000011</v>
      </c>
      <c r="CF369" s="99">
        <f>CF365*0.8*0.89</f>
        <v>0</v>
      </c>
      <c r="CG369" s="99">
        <f>CG365*0.8*0.89</f>
        <v>0</v>
      </c>
      <c r="CH369" s="99">
        <f>CH365*0.8*0.89</f>
        <v>-29268.593405815402</v>
      </c>
      <c r="CI369" s="99">
        <f>CI365*0.8*0.89</f>
        <v>0</v>
      </c>
      <c r="CJ369" s="103"/>
      <c r="CK369" s="99">
        <f>CK365*0.8*0.89</f>
        <v>630.47600000000011</v>
      </c>
      <c r="CL369" s="99">
        <f>CL365*0.8*0.89</f>
        <v>0</v>
      </c>
      <c r="CM369" s="99">
        <f>CM365*0.8*0.89</f>
        <v>0</v>
      </c>
      <c r="CN369" s="99">
        <f>CN365*0.8*0.89</f>
        <v>-20267.856075330066</v>
      </c>
      <c r="CO369" s="99">
        <f>CO365*0.8*0.89</f>
        <v>0</v>
      </c>
      <c r="CP369" s="103"/>
      <c r="CQ369" s="99">
        <f>CQ365*0.8*0.89</f>
        <v>591.31600000000014</v>
      </c>
      <c r="CR369" s="99">
        <f>CR365*0.8*0.89</f>
        <v>0</v>
      </c>
      <c r="CS369" s="99">
        <f>CS365*0.8*0.89</f>
        <v>0</v>
      </c>
      <c r="CT369" s="99">
        <f>CT365*0.8*0.89</f>
        <v>-19991.393607013495</v>
      </c>
      <c r="CU369" s="99">
        <f>CU365*0.8*0.89</f>
        <v>0</v>
      </c>
      <c r="CV369" s="103"/>
      <c r="CW369" s="99">
        <f>CW365*0.8*0.89</f>
        <v>419.012</v>
      </c>
      <c r="CX369" s="99">
        <f>CX365*0.8*0.89</f>
        <v>0</v>
      </c>
      <c r="CY369" s="99">
        <f>CY365*0.8*0.89</f>
        <v>0</v>
      </c>
      <c r="CZ369" s="99">
        <f>CZ365*0.8*0.89</f>
        <v>-19599.437603227449</v>
      </c>
      <c r="DA369" s="99">
        <f>DA365*0.8*0.89</f>
        <v>0</v>
      </c>
      <c r="DB369" s="103"/>
      <c r="DC369" s="99">
        <f>DC365*0.8*0.89</f>
        <v>403.34800000000007</v>
      </c>
      <c r="DD369" s="99">
        <f>DD365*0.8*0.89</f>
        <v>0</v>
      </c>
    </row>
    <row r="370" spans="1:108" ht="26.45" customHeight="1" thickTop="1" x14ac:dyDescent="0.2">
      <c r="F370" s="104"/>
      <c r="H370" s="105"/>
      <c r="I370" s="104"/>
      <c r="K370" s="105"/>
      <c r="L370" s="104"/>
      <c r="N370" s="105"/>
      <c r="O370" s="104"/>
      <c r="Q370" s="105"/>
      <c r="R370" s="104"/>
      <c r="T370" s="105"/>
      <c r="U370" s="104"/>
      <c r="W370" s="105"/>
      <c r="X370" s="104"/>
      <c r="Z370" s="105"/>
      <c r="AA370" s="104"/>
      <c r="AC370" s="105"/>
      <c r="AD370" s="104"/>
      <c r="AF370" s="105"/>
      <c r="AG370" s="104"/>
      <c r="AI370" s="105"/>
      <c r="AJ370" s="104"/>
      <c r="AL370" s="105"/>
      <c r="AN370" s="58"/>
      <c r="AO370" s="104"/>
    </row>
    <row r="371" spans="1:108" ht="26.45" customHeight="1" thickBot="1" x14ac:dyDescent="0.25">
      <c r="F371" s="104"/>
      <c r="H371" s="105"/>
      <c r="I371" s="104"/>
      <c r="K371" s="105"/>
      <c r="L371" s="104"/>
      <c r="N371" s="105"/>
      <c r="O371" s="104"/>
      <c r="Q371" s="105"/>
      <c r="R371" s="104"/>
      <c r="T371" s="105"/>
      <c r="U371" s="104"/>
      <c r="W371" s="105"/>
      <c r="X371" s="104"/>
      <c r="Z371" s="105"/>
      <c r="AA371" s="104"/>
      <c r="AC371" s="105"/>
      <c r="AD371" s="104"/>
      <c r="AF371" s="105"/>
      <c r="AG371" s="104"/>
      <c r="AI371" s="105"/>
      <c r="AJ371" s="104"/>
      <c r="AL371" s="105"/>
      <c r="AN371" s="58"/>
      <c r="AO371" s="104"/>
    </row>
    <row r="372" spans="1:108" ht="26.45" customHeight="1" thickTop="1" x14ac:dyDescent="0.2">
      <c r="A372" s="74"/>
      <c r="B372" s="75"/>
      <c r="C372" s="76"/>
      <c r="D372" s="77" t="s">
        <v>760</v>
      </c>
      <c r="E372" s="76"/>
      <c r="F372" s="78"/>
      <c r="G372" s="79"/>
      <c r="H372" s="80"/>
      <c r="I372" s="78"/>
      <c r="J372" s="79"/>
      <c r="K372" s="80"/>
      <c r="L372" s="78"/>
      <c r="M372" s="79"/>
      <c r="N372" s="80"/>
      <c r="O372" s="78"/>
      <c r="P372" s="79"/>
      <c r="Q372" s="80"/>
      <c r="R372" s="78"/>
      <c r="S372" s="79"/>
      <c r="T372" s="80"/>
      <c r="U372" s="78"/>
      <c r="V372" s="79"/>
      <c r="W372" s="80"/>
      <c r="X372" s="78"/>
      <c r="Y372" s="79"/>
      <c r="Z372" s="80"/>
      <c r="AA372" s="78"/>
      <c r="AB372" s="79"/>
      <c r="AC372" s="80"/>
      <c r="AD372" s="78"/>
      <c r="AE372" s="79"/>
      <c r="AF372" s="80"/>
      <c r="AG372" s="78"/>
      <c r="AH372" s="79"/>
      <c r="AI372" s="80"/>
      <c r="AJ372" s="78"/>
      <c r="AK372" s="79"/>
      <c r="AL372" s="80"/>
      <c r="AM372" s="81"/>
      <c r="AN372" s="58"/>
      <c r="AO372" s="78"/>
      <c r="AP372" s="83"/>
      <c r="AR372" s="74"/>
      <c r="AS372" s="74"/>
      <c r="AT372" s="80"/>
      <c r="AU372" s="74"/>
      <c r="AV372" s="74"/>
      <c r="AW372" s="74"/>
      <c r="AX372" s="74"/>
      <c r="AY372" s="74"/>
      <c r="AZ372" s="80"/>
      <c r="BA372" s="74"/>
      <c r="BB372" s="74"/>
      <c r="BC372" s="74"/>
      <c r="BD372" s="74"/>
      <c r="BE372" s="74"/>
      <c r="BF372" s="80"/>
      <c r="BG372" s="74"/>
      <c r="BH372" s="74"/>
      <c r="BI372" s="74"/>
      <c r="BJ372" s="74"/>
      <c r="BK372" s="74"/>
      <c r="BL372" s="80"/>
      <c r="BM372" s="74"/>
      <c r="BN372" s="74"/>
      <c r="BO372" s="74"/>
      <c r="BP372" s="74"/>
      <c r="BQ372" s="74"/>
      <c r="BR372" s="80"/>
      <c r="BS372" s="74"/>
      <c r="BT372" s="74"/>
      <c r="BU372" s="74"/>
      <c r="BV372" s="74"/>
      <c r="BW372" s="74"/>
      <c r="BX372" s="80"/>
      <c r="BY372" s="74"/>
      <c r="BZ372" s="74"/>
      <c r="CA372" s="74"/>
      <c r="CB372" s="74"/>
      <c r="CC372" s="74"/>
      <c r="CD372" s="80"/>
      <c r="CE372" s="74"/>
      <c r="CF372" s="74"/>
      <c r="CG372" s="74"/>
      <c r="CH372" s="74"/>
      <c r="CI372" s="74"/>
      <c r="CJ372" s="80"/>
      <c r="CK372" s="74"/>
      <c r="CL372" s="74"/>
      <c r="CM372" s="74"/>
      <c r="CN372" s="74"/>
      <c r="CO372" s="74"/>
      <c r="CP372" s="80"/>
      <c r="CQ372" s="74"/>
      <c r="CR372" s="74"/>
      <c r="CS372" s="74"/>
      <c r="CT372" s="74"/>
      <c r="CU372" s="74"/>
      <c r="CV372" s="80"/>
      <c r="CW372" s="74"/>
      <c r="CX372" s="74"/>
      <c r="CY372" s="74"/>
      <c r="CZ372" s="74"/>
      <c r="DA372" s="74"/>
      <c r="DB372" s="80"/>
      <c r="DC372" s="74"/>
      <c r="DD372" s="74"/>
    </row>
    <row r="373" spans="1:108" ht="26.45" customHeight="1" x14ac:dyDescent="0.2">
      <c r="A373" s="62"/>
      <c r="B373" s="84"/>
      <c r="C373" s="85"/>
      <c r="D373" s="86" t="s">
        <v>159</v>
      </c>
      <c r="E373" s="85"/>
      <c r="F373" s="69">
        <f>F87+F365</f>
        <v>4248434.125</v>
      </c>
      <c r="G373" s="70">
        <f>G87+G365</f>
        <v>5612102.7663303502</v>
      </c>
      <c r="H373" s="63">
        <f>F373/G373</f>
        <v>0.75701288837552283</v>
      </c>
      <c r="I373" s="69">
        <f>I87+I365</f>
        <v>6458433.4174999995</v>
      </c>
      <c r="J373" s="70">
        <f>J87+J365</f>
        <v>8378951.3137069913</v>
      </c>
      <c r="K373" s="63">
        <f>I373/J373</f>
        <v>0.77079257006002078</v>
      </c>
      <c r="L373" s="69">
        <f>L87+L365</f>
        <v>4738770.5550014768</v>
      </c>
      <c r="M373" s="70">
        <f>M87+M365</f>
        <v>7023028.4482314205</v>
      </c>
      <c r="N373" s="63">
        <f>L373/M373</f>
        <v>0.67474745260284708</v>
      </c>
      <c r="O373" s="69">
        <f>O87+O365</f>
        <v>5367726.3304946134</v>
      </c>
      <c r="P373" s="70">
        <f>P87+P365</f>
        <v>6656511.04067933</v>
      </c>
      <c r="Q373" s="63">
        <f>O373/P373</f>
        <v>0.80638735483067869</v>
      </c>
      <c r="R373" s="69">
        <f>R87+R365</f>
        <v>5128039.0144911259</v>
      </c>
      <c r="S373" s="70">
        <f>S87+S365</f>
        <v>6868093.0139907468</v>
      </c>
      <c r="T373" s="63">
        <f>R373/S373</f>
        <v>0.74664670441197878</v>
      </c>
      <c r="U373" s="69">
        <f>U87+U365</f>
        <v>5161920.6975010643</v>
      </c>
      <c r="V373" s="70">
        <f>V87+V365</f>
        <v>6419018.7173496485</v>
      </c>
      <c r="W373" s="63">
        <f>U373/V373</f>
        <v>0.8041604059432268</v>
      </c>
      <c r="X373" s="69">
        <f>X87+X365</f>
        <v>3800665.1519989208</v>
      </c>
      <c r="Y373" s="70">
        <f>Y87+Y365</f>
        <v>5741176.033676018</v>
      </c>
      <c r="Z373" s="63">
        <f>X373/Y373</f>
        <v>0.66200115267418347</v>
      </c>
      <c r="AA373" s="69">
        <f>AA87+AA365</f>
        <v>4303615.6400003154</v>
      </c>
      <c r="AB373" s="70">
        <f>AB87+AB365</f>
        <v>6767470.9702021331</v>
      </c>
      <c r="AC373" s="63">
        <f>AA373/AB373</f>
        <v>0.63592672343177759</v>
      </c>
      <c r="AD373" s="69">
        <f>AD87+AD365</f>
        <v>5748876.1935082972</v>
      </c>
      <c r="AE373" s="70">
        <f>AE87+AE365</f>
        <v>6945271.0291666966</v>
      </c>
      <c r="AF373" s="63">
        <f>AD373/AE373</f>
        <v>0.82773964750488005</v>
      </c>
      <c r="AG373" s="69">
        <f>AG87+AG365</f>
        <v>1806</v>
      </c>
      <c r="AH373" s="70">
        <f>AH87+AH365</f>
        <v>0</v>
      </c>
      <c r="AI373" s="63" t="e">
        <f>AG373/AH373</f>
        <v>#DIV/0!</v>
      </c>
      <c r="AJ373" s="69">
        <f>AJ87+AJ365</f>
        <v>44958287.125495814</v>
      </c>
      <c r="AK373" s="70">
        <f>AK87+AK365</f>
        <v>60411623.333333343</v>
      </c>
      <c r="AL373" s="63">
        <f>AJ373/AK373</f>
        <v>0.74419928889229436</v>
      </c>
      <c r="AM373" s="85">
        <f>AM87+AM365</f>
        <v>11010645.466666667</v>
      </c>
      <c r="AN373" s="58"/>
      <c r="AO373" s="69">
        <f>AO87+AO365</f>
        <v>44958287.125495814</v>
      </c>
      <c r="AP373" s="87">
        <f>AP87+AP365</f>
        <v>60411623.333333328</v>
      </c>
      <c r="AR373" s="70">
        <f>AR87+AR365</f>
        <v>45312336.716971062</v>
      </c>
      <c r="AS373" s="70">
        <f>AS87+AS365</f>
        <v>51537278.333333336</v>
      </c>
      <c r="AT373" s="63">
        <f>AR373/AS373</f>
        <v>0.87921477777502077</v>
      </c>
      <c r="AU373" s="70">
        <f>AU87+AU365</f>
        <v>79237340.400000006</v>
      </c>
      <c r="AV373" s="70">
        <f>AV87+AV365</f>
        <v>4398032</v>
      </c>
      <c r="AW373" s="70">
        <f>AW87+AW365</f>
        <v>7727896.9666666668</v>
      </c>
      <c r="AX373" s="70">
        <f>AX87+AX365</f>
        <v>40874965.397469319</v>
      </c>
      <c r="AY373" s="70">
        <f>AY87+AY365</f>
        <v>51537278.333333336</v>
      </c>
      <c r="AZ373" s="63">
        <f>AX373/AY373</f>
        <v>0.79311455162800415</v>
      </c>
      <c r="BA373" s="70">
        <f>BA87+BA365</f>
        <v>43879646.399999999</v>
      </c>
      <c r="BB373" s="70">
        <f>BB87+BB365</f>
        <v>12789708</v>
      </c>
      <c r="BC373" s="70">
        <f>BC87+BC365</f>
        <v>15058005.683333335</v>
      </c>
      <c r="BD373" s="70">
        <f>BD87+BD365</f>
        <v>53542955.993973933</v>
      </c>
      <c r="BE373" s="70">
        <f>BE87+BE365</f>
        <v>51537278.333333336</v>
      </c>
      <c r="BF373" s="63">
        <f>BD373/BE373</f>
        <v>1.0389170271598018</v>
      </c>
      <c r="BG373" s="70">
        <f>BG87+BG365</f>
        <v>62371289.549999997</v>
      </c>
      <c r="BH373" s="70">
        <f>BH87+BH365</f>
        <v>22621084.5</v>
      </c>
      <c r="BI373" s="70">
        <f>BI87+BI365</f>
        <v>7286148.4333333354</v>
      </c>
      <c r="BJ373" s="70">
        <f>BJ87+BJ365</f>
        <v>38181402.265959777</v>
      </c>
      <c r="BK373" s="70">
        <f>BK87+BK365</f>
        <v>61818375</v>
      </c>
      <c r="BL373" s="63">
        <f>BJ373/BK373</f>
        <v>0.61763840065287667</v>
      </c>
      <c r="BM373" s="70">
        <f>BM87+BM365</f>
        <v>51402541.700000003</v>
      </c>
      <c r="BN373" s="70">
        <f>BN87+BN365</f>
        <v>33486123.899999999</v>
      </c>
      <c r="BO373" s="70">
        <f>BO87+BO365</f>
        <v>16409229.533333335</v>
      </c>
      <c r="BP373" s="70">
        <f>BP87+BP365</f>
        <v>38847902.073448591</v>
      </c>
      <c r="BQ373" s="70">
        <f>BQ87+BQ365</f>
        <v>61818375</v>
      </c>
      <c r="BR373" s="63">
        <f>BP373/BQ373</f>
        <v>0.62841998149334388</v>
      </c>
      <c r="BS373" s="70">
        <f>BS87+BS365</f>
        <v>69629503.100000009</v>
      </c>
      <c r="BT373" s="70">
        <f>BT87+BT365</f>
        <v>31901073.149999999</v>
      </c>
      <c r="BU373" s="70">
        <f>BU87+BU365</f>
        <v>14509837.75</v>
      </c>
      <c r="BV373" s="70">
        <f>BV87+BV365</f>
        <v>34359233.186974697</v>
      </c>
      <c r="BW373" s="70">
        <f>BW87+BW365</f>
        <v>61818375</v>
      </c>
      <c r="BX373" s="63">
        <f>BV373/BW373</f>
        <v>0.5558093881790761</v>
      </c>
      <c r="BY373" s="70">
        <f>BY87+BY365</f>
        <v>89402931.099999994</v>
      </c>
      <c r="BZ373" s="70">
        <f>BZ87+BZ365</f>
        <v>22297917.25</v>
      </c>
      <c r="CA373" s="70">
        <f>CA87+CA365</f>
        <v>11535743.733333336</v>
      </c>
      <c r="CB373" s="70">
        <f>CB87+CB365</f>
        <v>36748331.676981106</v>
      </c>
      <c r="CC373" s="70">
        <f>CC87+CC365</f>
        <v>60801246.666666664</v>
      </c>
      <c r="CD373" s="63">
        <f>CB373/CC373</f>
        <v>0.60440095707984565</v>
      </c>
      <c r="CE373" s="70">
        <f>CE87+CE365</f>
        <v>93957449.599999994</v>
      </c>
      <c r="CF373" s="70">
        <f>CF87+CF365</f>
        <v>24058223.75</v>
      </c>
      <c r="CG373" s="70">
        <f>CG87+CG365</f>
        <v>16317294.450000003</v>
      </c>
      <c r="CH373" s="70">
        <f>CH87+CH365</f>
        <v>59501426.164548092</v>
      </c>
      <c r="CI373" s="70">
        <f>CI87+CI365</f>
        <v>60801246.666666664</v>
      </c>
      <c r="CJ373" s="63">
        <f>CH373/CI373</f>
        <v>0.97862181166704298</v>
      </c>
      <c r="CK373" s="70">
        <f>CK87+CK365</f>
        <v>116189594.8</v>
      </c>
      <c r="CL373" s="70">
        <f>CL87+CL365</f>
        <v>23300531</v>
      </c>
      <c r="CM373" s="70">
        <f>CM87+CM365</f>
        <v>16428296.550000003</v>
      </c>
      <c r="CN373" s="70">
        <f>CN87+CN365</f>
        <v>45725868.191004269</v>
      </c>
      <c r="CO373" s="70">
        <f>CO87+CO365</f>
        <v>60801246.666666664</v>
      </c>
      <c r="CP373" s="63">
        <f>CN373/CO373</f>
        <v>0.75205478008846094</v>
      </c>
      <c r="CQ373" s="70">
        <f>CQ87+CQ365</f>
        <v>99380331.25</v>
      </c>
      <c r="CR373" s="70">
        <f>CR87+CR365</f>
        <v>25375887</v>
      </c>
      <c r="CS373" s="70">
        <f>CS87+CS365</f>
        <v>9047219.8666666672</v>
      </c>
      <c r="CT373" s="70">
        <f>CT87+CT365</f>
        <v>45696075.22650902</v>
      </c>
      <c r="CU373" s="70">
        <f>CU87+CU365</f>
        <v>60411623.333333343</v>
      </c>
      <c r="CV373" s="63">
        <f>CT373/CU373</f>
        <v>0.75641197347688682</v>
      </c>
      <c r="CW373" s="70">
        <f>CW87+CW365</f>
        <v>92643230.549999997</v>
      </c>
      <c r="CX373" s="70">
        <f>CX87+CX365</f>
        <v>6589729.5</v>
      </c>
      <c r="CY373" s="70">
        <f>CY87+CY365</f>
        <v>12710050.166666666</v>
      </c>
      <c r="CZ373" s="70">
        <f>CZ87+CZ365</f>
        <v>40492354.202995814</v>
      </c>
      <c r="DA373" s="70">
        <f>DA87+DA365</f>
        <v>60411623.333333343</v>
      </c>
      <c r="DB373" s="63">
        <f>CZ373/DA373</f>
        <v>0.67027422818239901</v>
      </c>
      <c r="DC373" s="70">
        <f>DC87+DC365</f>
        <v>95715724.950000003</v>
      </c>
      <c r="DD373" s="70">
        <f>DD87+DD365</f>
        <v>5439062.5</v>
      </c>
    </row>
    <row r="374" spans="1:108" ht="26.45" customHeight="1" x14ac:dyDescent="0.2">
      <c r="A374" s="62"/>
      <c r="B374" s="84"/>
      <c r="C374" s="85"/>
      <c r="D374" s="86" t="s">
        <v>160</v>
      </c>
      <c r="E374" s="85"/>
      <c r="F374" s="88">
        <f>F373*0.8*0.96</f>
        <v>3262797.4080000003</v>
      </c>
      <c r="G374" s="70">
        <f>G373*0.8*0.96</f>
        <v>4310094.924541709</v>
      </c>
      <c r="H374" s="71"/>
      <c r="I374" s="88">
        <f>I373*0.8*0.96</f>
        <v>4960076.8646400003</v>
      </c>
      <c r="J374" s="70">
        <f>J373*0.8*0.96</f>
        <v>6435034.6089269696</v>
      </c>
      <c r="K374" s="71"/>
      <c r="L374" s="88">
        <f>L373*0.8*0.96</f>
        <v>3639375.7862411342</v>
      </c>
      <c r="M374" s="70">
        <f>M373*0.8*0.96</f>
        <v>5393685.8482417306</v>
      </c>
      <c r="N374" s="71"/>
      <c r="O374" s="88">
        <f>O373*0.8*0.96</f>
        <v>4122413.8218198633</v>
      </c>
      <c r="P374" s="70">
        <f>P373*0.8*0.96</f>
        <v>5112200.479241726</v>
      </c>
      <c r="Q374" s="71"/>
      <c r="R374" s="88">
        <f>R373*0.8*0.96</f>
        <v>3938333.9631291847</v>
      </c>
      <c r="S374" s="70">
        <f>S373*0.8*0.96</f>
        <v>5274695.4347448936</v>
      </c>
      <c r="T374" s="71"/>
      <c r="U374" s="88">
        <f>U373*0.8*0.96</f>
        <v>3964355.095680817</v>
      </c>
      <c r="V374" s="70">
        <f>V373*0.8*0.96</f>
        <v>4929806.3749245303</v>
      </c>
      <c r="W374" s="71"/>
      <c r="X374" s="88">
        <f>X373*0.8*0.96</f>
        <v>2918910.8367351713</v>
      </c>
      <c r="Y374" s="70">
        <f>Y373*0.8*0.96</f>
        <v>4409223.1938631823</v>
      </c>
      <c r="Z374" s="71"/>
      <c r="AA374" s="88">
        <f>AA373*0.8*0.96</f>
        <v>3305176.8115202421</v>
      </c>
      <c r="AB374" s="70">
        <f>AB373*0.8*0.96</f>
        <v>5197417.7051152382</v>
      </c>
      <c r="AC374" s="71"/>
      <c r="AD374" s="88">
        <f>AD373*0.8*0.96</f>
        <v>4415136.9166143723</v>
      </c>
      <c r="AE374" s="70">
        <f>AE373*0.8*0.96</f>
        <v>5333968.150400023</v>
      </c>
      <c r="AF374" s="71"/>
      <c r="AG374" s="88">
        <f>AG373*0.8*0.96</f>
        <v>1387.008</v>
      </c>
      <c r="AH374" s="70">
        <f>AH373*0.8*0.96</f>
        <v>0</v>
      </c>
      <c r="AI374" s="71"/>
      <c r="AJ374" s="88">
        <f>AJ373*0.8*0.96</f>
        <v>34527964.512380779</v>
      </c>
      <c r="AK374" s="70">
        <f>AK373*0.8*0.96</f>
        <v>46396126.720000014</v>
      </c>
      <c r="AL374" s="71"/>
      <c r="AM374" s="85">
        <f>AM373*0.8*0.96</f>
        <v>8456175.7183999997</v>
      </c>
      <c r="AN374" s="58"/>
      <c r="AO374" s="69">
        <f>AO373*0.8*0.96</f>
        <v>34527964.512380779</v>
      </c>
      <c r="AP374" s="87">
        <f>AP373*0.8*0.96</f>
        <v>46396126.719999999</v>
      </c>
      <c r="AR374" s="70">
        <f>AR373*0.8*0.96</f>
        <v>34799874.598633774</v>
      </c>
      <c r="AS374" s="70">
        <f>AS373*0.8*0.96</f>
        <v>39580629.760000005</v>
      </c>
      <c r="AT374" s="63"/>
      <c r="AU374" s="70">
        <f>AU373*0.8*0.96</f>
        <v>60854277.427200004</v>
      </c>
      <c r="AV374" s="70">
        <f>AV373*0.8*0.96</f>
        <v>3377688.5759999999</v>
      </c>
      <c r="AW374" s="70">
        <f>AW373*0.8*0.96</f>
        <v>5935024.8704000004</v>
      </c>
      <c r="AX374" s="70">
        <f>AX373*0.8*0.96</f>
        <v>31391973.425256439</v>
      </c>
      <c r="AY374" s="70">
        <f>AY373*0.8*0.96</f>
        <v>39580629.760000005</v>
      </c>
      <c r="AZ374" s="63"/>
      <c r="BA374" s="70">
        <f>BA373*0.8*0.96</f>
        <v>33699568.435199998</v>
      </c>
      <c r="BB374" s="70">
        <f>BB373*0.8*0.96</f>
        <v>9822495.7440000009</v>
      </c>
      <c r="BC374" s="70">
        <f>BC373*0.8*0.96</f>
        <v>11564548.364800002</v>
      </c>
      <c r="BD374" s="70">
        <f>BD373*0.8*0.96</f>
        <v>41120990.203371987</v>
      </c>
      <c r="BE374" s="70">
        <f>BE373*0.8*0.96</f>
        <v>39580629.760000005</v>
      </c>
      <c r="BF374" s="63"/>
      <c r="BG374" s="70">
        <f>BG373*0.8*0.96</f>
        <v>47901150.374399997</v>
      </c>
      <c r="BH374" s="70">
        <f>BH373*0.8*0.96</f>
        <v>17372992.896000002</v>
      </c>
      <c r="BI374" s="70">
        <f>BI373*0.8*0.96</f>
        <v>5595761.9968000017</v>
      </c>
      <c r="BJ374" s="70">
        <f>BJ373*0.8*0.96</f>
        <v>29323316.94025711</v>
      </c>
      <c r="BK374" s="70">
        <f>BK373*0.8*0.96</f>
        <v>47476512</v>
      </c>
      <c r="BL374" s="63"/>
      <c r="BM374" s="70">
        <f>BM373*0.8*0.96</f>
        <v>39477152.025600009</v>
      </c>
      <c r="BN374" s="70">
        <f>BN373*0.8*0.96</f>
        <v>25717343.155200001</v>
      </c>
      <c r="BO374" s="70">
        <f>BO373*0.8*0.96</f>
        <v>12602288.281600002</v>
      </c>
      <c r="BP374" s="70">
        <f>BP373*0.8*0.96</f>
        <v>29835188.792408518</v>
      </c>
      <c r="BQ374" s="70">
        <f>BQ373*0.8*0.96</f>
        <v>47476512</v>
      </c>
      <c r="BR374" s="63"/>
      <c r="BS374" s="70">
        <f>BS373*0.8*0.96</f>
        <v>53475458.380800009</v>
      </c>
      <c r="BT374" s="70">
        <f>BT373*0.8*0.96</f>
        <v>24500024.179199997</v>
      </c>
      <c r="BU374" s="70">
        <f>BU373*0.8*0.96</f>
        <v>11143555.392000001</v>
      </c>
      <c r="BV374" s="70">
        <f>BV373*0.8*0.96</f>
        <v>26387891.087596565</v>
      </c>
      <c r="BW374" s="70">
        <f>BW373*0.8*0.96</f>
        <v>47476512</v>
      </c>
      <c r="BX374" s="63"/>
      <c r="BY374" s="70">
        <f>BY373*0.8*0.96</f>
        <v>68661451.08479999</v>
      </c>
      <c r="BZ374" s="70">
        <f>BZ373*0.8*0.96</f>
        <v>17124800.447999999</v>
      </c>
      <c r="CA374" s="70">
        <f>CA373*0.8*0.96</f>
        <v>8859451.1872000024</v>
      </c>
      <c r="CB374" s="70">
        <f>CB373*0.8*0.96</f>
        <v>28222718.72792149</v>
      </c>
      <c r="CC374" s="70">
        <f>CC373*0.8*0.96</f>
        <v>46695357.439999998</v>
      </c>
      <c r="CD374" s="63"/>
      <c r="CE374" s="70">
        <f>CE373*0.8*0.96</f>
        <v>72159321.292799994</v>
      </c>
      <c r="CF374" s="70">
        <f>CF373*0.8*0.96</f>
        <v>18476715.84</v>
      </c>
      <c r="CG374" s="70">
        <f>CG373*0.8*0.96</f>
        <v>12531682.137600001</v>
      </c>
      <c r="CH374" s="70">
        <f>CH373*0.8*0.96</f>
        <v>45697095.294372939</v>
      </c>
      <c r="CI374" s="70">
        <f>CI373*0.8*0.96</f>
        <v>46695357.439999998</v>
      </c>
      <c r="CJ374" s="63"/>
      <c r="CK374" s="70">
        <f>CK373*0.8*0.96</f>
        <v>89233608.806400001</v>
      </c>
      <c r="CL374" s="70">
        <f>CL373*0.8*0.96</f>
        <v>17894807.807999998</v>
      </c>
      <c r="CM374" s="70">
        <f>CM373*0.8*0.96</f>
        <v>12616931.750400001</v>
      </c>
      <c r="CN374" s="70">
        <f>CN373*0.8*0.96</f>
        <v>35117466.770691283</v>
      </c>
      <c r="CO374" s="70">
        <f>CO373*0.8*0.96</f>
        <v>46695357.439999998</v>
      </c>
      <c r="CP374" s="63"/>
      <c r="CQ374" s="70">
        <f>CQ373*0.8*0.96</f>
        <v>76324094.399999991</v>
      </c>
      <c r="CR374" s="70">
        <f>CR373*0.8*0.96</f>
        <v>19488681.216000002</v>
      </c>
      <c r="CS374" s="70">
        <f>CS373*0.8*0.96</f>
        <v>6948264.8576000007</v>
      </c>
      <c r="CT374" s="70">
        <f>CT373*0.8*0.96</f>
        <v>35094585.773958929</v>
      </c>
      <c r="CU374" s="70">
        <f>CU373*0.8*0.96</f>
        <v>46396126.720000014</v>
      </c>
      <c r="CV374" s="63"/>
      <c r="CW374" s="70">
        <f>CW373*0.8*0.96</f>
        <v>71150001.062399998</v>
      </c>
      <c r="CX374" s="70">
        <f>CX373*0.8*0.96</f>
        <v>5060912.2560000001</v>
      </c>
      <c r="CY374" s="70">
        <f>CY373*0.8*0.96</f>
        <v>9761318.527999999</v>
      </c>
      <c r="CZ374" s="70">
        <f>CZ373*0.8*0.96</f>
        <v>31098128.027900785</v>
      </c>
      <c r="DA374" s="70">
        <f>DA373*0.8*0.96</f>
        <v>46396126.720000014</v>
      </c>
      <c r="DB374" s="63"/>
      <c r="DC374" s="70">
        <f>DC373*0.8*0.96</f>
        <v>73509676.761600003</v>
      </c>
      <c r="DD374" s="70">
        <f>DD373*0.8*0.96</f>
        <v>4177200</v>
      </c>
    </row>
    <row r="375" spans="1:108" ht="26.45" customHeight="1" x14ac:dyDescent="0.2">
      <c r="A375" s="89"/>
      <c r="B375" s="90"/>
      <c r="C375" s="91"/>
      <c r="D375" s="86" t="s">
        <v>161</v>
      </c>
      <c r="E375" s="91"/>
      <c r="F375" s="88">
        <f>F373*0.8*0.93</f>
        <v>3160834.9890000005</v>
      </c>
      <c r="G375" s="70">
        <f>G373*0.8*0.93</f>
        <v>4175404.458149781</v>
      </c>
      <c r="H375" s="92"/>
      <c r="I375" s="88">
        <f>I373*0.8*0.93</f>
        <v>4805074.4626200004</v>
      </c>
      <c r="J375" s="70">
        <f>J373*0.8*0.93</f>
        <v>6233939.7773980023</v>
      </c>
      <c r="K375" s="92"/>
      <c r="L375" s="88">
        <f>L373*0.8*0.93</f>
        <v>3525645.2929210989</v>
      </c>
      <c r="M375" s="70">
        <f>M373*0.8*0.93</f>
        <v>5225133.1654841769</v>
      </c>
      <c r="N375" s="92"/>
      <c r="O375" s="88">
        <f>O373*0.8*0.93</f>
        <v>3993588.3898879932</v>
      </c>
      <c r="P375" s="70">
        <f>P373*0.8*0.93</f>
        <v>4952444.214265422</v>
      </c>
      <c r="Q375" s="92"/>
      <c r="R375" s="88">
        <f>R373*0.8*0.93</f>
        <v>3815261.0267813983</v>
      </c>
      <c r="S375" s="70">
        <f>S373*0.8*0.93</f>
        <v>5109861.2024091166</v>
      </c>
      <c r="T375" s="92"/>
      <c r="U375" s="88">
        <f>U373*0.8*0.93</f>
        <v>3840468.9989407919</v>
      </c>
      <c r="V375" s="70">
        <f>V373*0.8*0.93</f>
        <v>4775749.9257081393</v>
      </c>
      <c r="W375" s="92"/>
      <c r="X375" s="88">
        <f>X373*0.8*0.93</f>
        <v>2827694.8730871975</v>
      </c>
      <c r="Y375" s="70">
        <f>Y373*0.8*0.93</f>
        <v>4271434.9690549579</v>
      </c>
      <c r="Z375" s="92"/>
      <c r="AA375" s="88">
        <f>AA373*0.8*0.93</f>
        <v>3201890.0361602348</v>
      </c>
      <c r="AB375" s="70">
        <f>AB373*0.8*0.93</f>
        <v>5034998.4018303882</v>
      </c>
      <c r="AC375" s="92"/>
      <c r="AD375" s="88">
        <f>AD373*0.8*0.93</f>
        <v>4277163.8879701737</v>
      </c>
      <c r="AE375" s="70">
        <f>AE373*0.8*0.93</f>
        <v>5167281.6457000226</v>
      </c>
      <c r="AF375" s="92"/>
      <c r="AG375" s="88">
        <f>AG373*0.8*0.93</f>
        <v>1343.6640000000002</v>
      </c>
      <c r="AH375" s="70">
        <f>AH373*0.8*0.93</f>
        <v>0</v>
      </c>
      <c r="AI375" s="92"/>
      <c r="AJ375" s="88">
        <f>AJ373*0.8*0.93</f>
        <v>33448965.621368885</v>
      </c>
      <c r="AK375" s="70">
        <f>AK373*0.8*0.93</f>
        <v>44946247.760000013</v>
      </c>
      <c r="AL375" s="92"/>
      <c r="AM375" s="85">
        <f>AM373*0.8*0.93</f>
        <v>8191920.2272000005</v>
      </c>
      <c r="AN375" s="58"/>
      <c r="AO375" s="69">
        <f>AO373*0.8*0.93</f>
        <v>33448965.621368885</v>
      </c>
      <c r="AP375" s="87">
        <f>AP373*0.8*0.93</f>
        <v>44946247.759999998</v>
      </c>
      <c r="AR375" s="70">
        <f>AR373*0.8*0.93</f>
        <v>33712378.517426468</v>
      </c>
      <c r="AS375" s="70">
        <f>AS373*0.8*0.93</f>
        <v>38343735.080000006</v>
      </c>
      <c r="AT375" s="93"/>
      <c r="AU375" s="70">
        <f>AU373*0.8*0.93</f>
        <v>58952581.257600009</v>
      </c>
      <c r="AV375" s="70">
        <f>AV373*0.8*0.93</f>
        <v>3272135.8080000002</v>
      </c>
      <c r="AW375" s="70">
        <f>AW373*0.8*0.93</f>
        <v>5749555.3432000009</v>
      </c>
      <c r="AX375" s="70">
        <f>AX373*0.8*0.93</f>
        <v>30410974.255717177</v>
      </c>
      <c r="AY375" s="70">
        <f>AY373*0.8*0.93</f>
        <v>38343735.080000006</v>
      </c>
      <c r="AZ375" s="93"/>
      <c r="BA375" s="70">
        <f>BA373*0.8*0.93</f>
        <v>32646456.921599999</v>
      </c>
      <c r="BB375" s="70">
        <f>BB373*0.8*0.93</f>
        <v>9515542.7520000003</v>
      </c>
      <c r="BC375" s="70">
        <f>BC373*0.8*0.93</f>
        <v>11203156.228400003</v>
      </c>
      <c r="BD375" s="70">
        <f>BD373*0.8*0.93</f>
        <v>39835959.259516612</v>
      </c>
      <c r="BE375" s="70">
        <f>BE373*0.8*0.93</f>
        <v>38343735.080000006</v>
      </c>
      <c r="BF375" s="93"/>
      <c r="BG375" s="70">
        <f>BG373*0.8*0.93</f>
        <v>46404239.4252</v>
      </c>
      <c r="BH375" s="70">
        <f>BH373*0.8*0.93</f>
        <v>16830086.868000001</v>
      </c>
      <c r="BI375" s="70">
        <f>BI373*0.8*0.93</f>
        <v>5420894.4344000025</v>
      </c>
      <c r="BJ375" s="70">
        <f>BJ373*0.8*0.93</f>
        <v>28406963.285874076</v>
      </c>
      <c r="BK375" s="70">
        <f>BK373*0.8*0.93</f>
        <v>45992871</v>
      </c>
      <c r="BL375" s="93"/>
      <c r="BM375" s="70">
        <f>BM373*0.8*0.93</f>
        <v>38243491.02480001</v>
      </c>
      <c r="BN375" s="70">
        <f>BN373*0.8*0.93</f>
        <v>24913676.181600001</v>
      </c>
      <c r="BO375" s="70">
        <f>BO373*0.8*0.93</f>
        <v>12208466.772800002</v>
      </c>
      <c r="BP375" s="70">
        <f>BP373*0.8*0.93</f>
        <v>28902839.142645754</v>
      </c>
      <c r="BQ375" s="70">
        <f>BQ373*0.8*0.93</f>
        <v>45992871</v>
      </c>
      <c r="BR375" s="93"/>
      <c r="BS375" s="70">
        <f>BS373*0.8*0.93</f>
        <v>51804350.306400016</v>
      </c>
      <c r="BT375" s="70">
        <f>BT373*0.8*0.93</f>
        <v>23734398.423599999</v>
      </c>
      <c r="BU375" s="70">
        <f>BU373*0.8*0.93</f>
        <v>10795319.286000002</v>
      </c>
      <c r="BV375" s="70">
        <f>BV373*0.8*0.93</f>
        <v>25563269.491109177</v>
      </c>
      <c r="BW375" s="70">
        <f>BW373*0.8*0.93</f>
        <v>45992871</v>
      </c>
      <c r="BX375" s="93"/>
      <c r="BY375" s="70">
        <f>BY373*0.8*0.93</f>
        <v>66515780.738399997</v>
      </c>
      <c r="BZ375" s="70">
        <f>BZ373*0.8*0.93</f>
        <v>16589650.434000002</v>
      </c>
      <c r="CA375" s="70">
        <f>CA373*0.8*0.93</f>
        <v>8582593.3376000039</v>
      </c>
      <c r="CB375" s="70">
        <f>CB373*0.8*0.93</f>
        <v>27340758.767673947</v>
      </c>
      <c r="CC375" s="70">
        <f>CC373*0.8*0.93</f>
        <v>45236127.520000003</v>
      </c>
      <c r="CD375" s="93"/>
      <c r="CE375" s="70">
        <f>CE373*0.8*0.93</f>
        <v>69904342.502399996</v>
      </c>
      <c r="CF375" s="70">
        <f>CF373*0.8*0.93</f>
        <v>17899318.470000003</v>
      </c>
      <c r="CG375" s="70">
        <f>CG373*0.8*0.93</f>
        <v>12140067.070800003</v>
      </c>
      <c r="CH375" s="70">
        <f>CH373*0.8*0.93</f>
        <v>44269061.066423789</v>
      </c>
      <c r="CI375" s="70">
        <f>CI373*0.8*0.93</f>
        <v>45236127.520000003</v>
      </c>
      <c r="CJ375" s="93"/>
      <c r="CK375" s="70">
        <f>CK373*0.8*0.93</f>
        <v>86445058.531200007</v>
      </c>
      <c r="CL375" s="70">
        <f>CL373*0.8*0.93</f>
        <v>17335595.064000003</v>
      </c>
      <c r="CM375" s="70">
        <f>CM373*0.8*0.93</f>
        <v>12222652.633200003</v>
      </c>
      <c r="CN375" s="70">
        <f>CN373*0.8*0.93</f>
        <v>34020045.934107184</v>
      </c>
      <c r="CO375" s="70">
        <f>CO373*0.8*0.93</f>
        <v>45236127.520000003</v>
      </c>
      <c r="CP375" s="93"/>
      <c r="CQ375" s="70">
        <f>CQ373*0.8*0.93</f>
        <v>73938966.450000003</v>
      </c>
      <c r="CR375" s="70">
        <f>CR373*0.8*0.93</f>
        <v>18879659.928000003</v>
      </c>
      <c r="CS375" s="70">
        <f>CS373*0.8*0.93</f>
        <v>6731131.5808000015</v>
      </c>
      <c r="CT375" s="70">
        <f>CT373*0.8*0.93</f>
        <v>33997879.968522713</v>
      </c>
      <c r="CU375" s="70">
        <f>CU373*0.8*0.93</f>
        <v>44946247.760000013</v>
      </c>
      <c r="CV375" s="93"/>
      <c r="CW375" s="70">
        <f>CW373*0.8*0.93</f>
        <v>68926563.529200003</v>
      </c>
      <c r="CX375" s="70">
        <f>CX373*0.8*0.93</f>
        <v>4902758.7480000006</v>
      </c>
      <c r="CY375" s="70">
        <f>CY373*0.8*0.93</f>
        <v>9456277.324000001</v>
      </c>
      <c r="CZ375" s="70">
        <f>CZ373*0.8*0.93</f>
        <v>30126311.527028888</v>
      </c>
      <c r="DA375" s="70">
        <f>DA373*0.8*0.93</f>
        <v>44946247.760000013</v>
      </c>
      <c r="DB375" s="93"/>
      <c r="DC375" s="70">
        <f>DC373*0.8*0.93</f>
        <v>71212499.362800017</v>
      </c>
      <c r="DD375" s="70">
        <f>DD373*0.8*0.93</f>
        <v>4046662.5</v>
      </c>
    </row>
    <row r="376" spans="1:108" ht="26.45" customHeight="1" x14ac:dyDescent="0.2">
      <c r="A376" s="89"/>
      <c r="B376" s="90"/>
      <c r="C376" s="91"/>
      <c r="D376" s="86" t="s">
        <v>162</v>
      </c>
      <c r="E376" s="91"/>
      <c r="F376" s="88">
        <f>F373*0.8*0.9405</f>
        <v>3196521.8356500003</v>
      </c>
      <c r="G376" s="70">
        <f>G373*0.8*0.9405</f>
        <v>4222546.1213869555</v>
      </c>
      <c r="H376" s="92"/>
      <c r="I376" s="88">
        <f>I373*0.8*0.9405</f>
        <v>4859325.3033269998</v>
      </c>
      <c r="J376" s="70">
        <f>J373*0.8*0.9405</f>
        <v>6304322.9684331408</v>
      </c>
      <c r="K376" s="92"/>
      <c r="L376" s="88">
        <f>L373*0.8*0.9405</f>
        <v>3565450.9655831112</v>
      </c>
      <c r="M376" s="70">
        <f>M373*0.8*0.9405</f>
        <v>5284126.6044493206</v>
      </c>
      <c r="N376" s="92"/>
      <c r="O376" s="88">
        <f>O373*0.8*0.9405</f>
        <v>4038677.2910641478</v>
      </c>
      <c r="P376" s="70">
        <f>P373*0.8*0.9405</f>
        <v>5008358.907007128</v>
      </c>
      <c r="Q376" s="92"/>
      <c r="R376" s="88">
        <f>R373*0.8*0.9405</f>
        <v>3858336.5545031233</v>
      </c>
      <c r="S376" s="70">
        <f>S373*0.8*0.9405</f>
        <v>5167553.1837266386</v>
      </c>
      <c r="T376" s="92"/>
      <c r="U376" s="88">
        <f>U373*0.8*0.9405</f>
        <v>3883829.132799801</v>
      </c>
      <c r="V376" s="70">
        <f>V373*0.8*0.9405</f>
        <v>4829669.6829338763</v>
      </c>
      <c r="W376" s="92"/>
      <c r="X376" s="88">
        <f>X373*0.8*0.9405</f>
        <v>2859620.4603639883</v>
      </c>
      <c r="Y376" s="70">
        <f>Y373*0.8*0.9405</f>
        <v>4319660.8477378367</v>
      </c>
      <c r="Z376" s="92"/>
      <c r="AA376" s="88">
        <f>AA373*0.8*0.9405</f>
        <v>3238040.4075362375</v>
      </c>
      <c r="AB376" s="70">
        <f>AB373*0.8*0.9405</f>
        <v>5091845.1579800854</v>
      </c>
      <c r="AC376" s="92"/>
      <c r="AD376" s="88">
        <f>AD373*0.8*0.9405</f>
        <v>4325454.4479956431</v>
      </c>
      <c r="AE376" s="70">
        <f>AE373*0.8*0.9405</f>
        <v>5225621.9223450227</v>
      </c>
      <c r="AF376" s="92"/>
      <c r="AG376" s="88">
        <f>AG373*0.8*0.9405</f>
        <v>1358.8344000000002</v>
      </c>
      <c r="AH376" s="70">
        <f>AH373*0.8*0.9405</f>
        <v>0</v>
      </c>
      <c r="AI376" s="92"/>
      <c r="AJ376" s="88">
        <f>AJ373*0.8*0.9405</f>
        <v>33826615.233223051</v>
      </c>
      <c r="AK376" s="70">
        <f>AK373*0.8*0.9405</f>
        <v>45453705.396000013</v>
      </c>
      <c r="AL376" s="92"/>
      <c r="AM376" s="85">
        <f>AM373*0.8*0.9405</f>
        <v>8284409.6491200002</v>
      </c>
      <c r="AN376" s="58"/>
      <c r="AO376" s="69">
        <f>AO373*0.8*0.9405</f>
        <v>33826615.233223051</v>
      </c>
      <c r="AP376" s="87">
        <f>AP373*0.8*0.9405</f>
        <v>45453705.395999998</v>
      </c>
      <c r="AR376" s="70">
        <f>AR373*0.8*0.9405</f>
        <v>34093002.145849027</v>
      </c>
      <c r="AS376" s="70">
        <f>AS373*0.8*0.9405</f>
        <v>38776648.218000002</v>
      </c>
      <c r="AT376" s="93"/>
      <c r="AU376" s="70">
        <f>AU373*0.8*0.9405</f>
        <v>59618174.916960008</v>
      </c>
      <c r="AV376" s="70">
        <f>AV373*0.8*0.9405</f>
        <v>3309079.2768000001</v>
      </c>
      <c r="AW376" s="70">
        <f>AW373*0.8*0.9405</f>
        <v>5814469.677720001</v>
      </c>
      <c r="AX376" s="70">
        <f>AX373*0.8*0.9405</f>
        <v>30754323.965055916</v>
      </c>
      <c r="AY376" s="70">
        <f>AY373*0.8*0.9405</f>
        <v>38776648.218000002</v>
      </c>
      <c r="AZ376" s="93"/>
      <c r="BA376" s="70">
        <f>BA373*0.8*0.9405</f>
        <v>33015045.951359998</v>
      </c>
      <c r="BB376" s="70">
        <f>BB373*0.8*0.9405</f>
        <v>9622976.2992000002</v>
      </c>
      <c r="BC376" s="70">
        <f>BC373*0.8*0.9405</f>
        <v>11329643.476140002</v>
      </c>
      <c r="BD376" s="70">
        <f>BD373*0.8*0.9405</f>
        <v>40285720.08986599</v>
      </c>
      <c r="BE376" s="70">
        <f>BE373*0.8*0.9405</f>
        <v>38776648.218000002</v>
      </c>
      <c r="BF376" s="93"/>
      <c r="BG376" s="70">
        <f>BG373*0.8*0.9405</f>
        <v>46928158.257420003</v>
      </c>
      <c r="BH376" s="70">
        <f>BH373*0.8*0.9405</f>
        <v>17020103.9778</v>
      </c>
      <c r="BI376" s="70">
        <f>BI373*0.8*0.9405</f>
        <v>5482098.0812400021</v>
      </c>
      <c r="BJ376" s="70">
        <f>BJ373*0.8*0.9405</f>
        <v>28727687.064908136</v>
      </c>
      <c r="BK376" s="70">
        <f>BK373*0.8*0.9405</f>
        <v>46512145.350000001</v>
      </c>
      <c r="BL376" s="93"/>
      <c r="BM376" s="70">
        <f>BM373*0.8*0.9405</f>
        <v>38675272.375080004</v>
      </c>
      <c r="BN376" s="70">
        <f>BN373*0.8*0.9405</f>
        <v>25194959.622360002</v>
      </c>
      <c r="BO376" s="70">
        <f>BO373*0.8*0.9405</f>
        <v>12346304.300880002</v>
      </c>
      <c r="BP376" s="70">
        <f>BP373*0.8*0.9405</f>
        <v>29229161.520062722</v>
      </c>
      <c r="BQ376" s="70">
        <f>BQ373*0.8*0.9405</f>
        <v>46512145.350000001</v>
      </c>
      <c r="BR376" s="93"/>
      <c r="BS376" s="70">
        <f>BS373*0.8*0.9405</f>
        <v>52389238.132440008</v>
      </c>
      <c r="BT376" s="70">
        <f>BT373*0.8*0.9405</f>
        <v>24002367.438060001</v>
      </c>
      <c r="BU376" s="70">
        <f>BU373*0.8*0.9405</f>
        <v>10917201.9231</v>
      </c>
      <c r="BV376" s="70">
        <f>BV373*0.8*0.9405</f>
        <v>25851887.049879763</v>
      </c>
      <c r="BW376" s="70">
        <f>BW373*0.8*0.9405</f>
        <v>46512145.350000001</v>
      </c>
      <c r="BX376" s="93"/>
      <c r="BY376" s="70">
        <f>BY373*0.8*0.9405</f>
        <v>67266765.359640002</v>
      </c>
      <c r="BZ376" s="70">
        <f>BZ373*0.8*0.9405</f>
        <v>16776952.938900001</v>
      </c>
      <c r="CA376" s="70">
        <f>CA373*0.8*0.9405</f>
        <v>8679493.5849600025</v>
      </c>
      <c r="CB376" s="70">
        <f>CB373*0.8*0.9405</f>
        <v>27649444.753760587</v>
      </c>
      <c r="CC376" s="70">
        <f>CC373*0.8*0.9405</f>
        <v>45746857.992000006</v>
      </c>
      <c r="CD376" s="93"/>
      <c r="CE376" s="70">
        <f>CE373*0.8*0.9405</f>
        <v>70693585.079039991</v>
      </c>
      <c r="CF376" s="70">
        <f>CF373*0.8*0.9405</f>
        <v>18101407.5495</v>
      </c>
      <c r="CG376" s="70">
        <f>CG373*0.8*0.9405</f>
        <v>12277132.344180003</v>
      </c>
      <c r="CH376" s="70">
        <f>CH373*0.8*0.9405</f>
        <v>44768873.04620599</v>
      </c>
      <c r="CI376" s="70">
        <f>CI373*0.8*0.9405</f>
        <v>45746857.992000006</v>
      </c>
      <c r="CJ376" s="93"/>
      <c r="CK376" s="70">
        <f>CK373*0.8*0.9405</f>
        <v>87421051.12752001</v>
      </c>
      <c r="CL376" s="70">
        <f>CL373*0.8*0.9405</f>
        <v>17531319.5244</v>
      </c>
      <c r="CM376" s="70">
        <f>CM373*0.8*0.9405</f>
        <v>12360650.324220002</v>
      </c>
      <c r="CN376" s="70">
        <f>CN373*0.8*0.9405</f>
        <v>34404143.226911619</v>
      </c>
      <c r="CO376" s="70">
        <f>CO373*0.8*0.9405</f>
        <v>45746857.992000006</v>
      </c>
      <c r="CP376" s="93"/>
      <c r="CQ376" s="70">
        <f>CQ373*0.8*0.9405</f>
        <v>74773761.232500002</v>
      </c>
      <c r="CR376" s="70">
        <f>CR373*0.8*0.9405</f>
        <v>19092817.378800001</v>
      </c>
      <c r="CS376" s="70">
        <f>CS373*0.8*0.9405</f>
        <v>6807128.2276800014</v>
      </c>
      <c r="CT376" s="70">
        <f>CT373*0.8*0.9405</f>
        <v>34381727.000425391</v>
      </c>
      <c r="CU376" s="70">
        <f>CU373*0.8*0.9405</f>
        <v>45453705.396000013</v>
      </c>
      <c r="CV376" s="93"/>
      <c r="CW376" s="70">
        <f>CW373*0.8*0.9405</f>
        <v>69704766.665820003</v>
      </c>
      <c r="CX376" s="70">
        <f>CX373*0.8*0.9405</f>
        <v>4958112.4758000001</v>
      </c>
      <c r="CY376" s="70">
        <f>CY373*0.8*0.9405</f>
        <v>9563041.7454000004</v>
      </c>
      <c r="CZ376" s="70">
        <f>CZ373*0.8*0.9405</f>
        <v>30466447.302334052</v>
      </c>
      <c r="DA376" s="70">
        <f>DA373*0.8*0.9405</f>
        <v>45453705.396000013</v>
      </c>
      <c r="DB376" s="93"/>
      <c r="DC376" s="70">
        <f>DC373*0.8*0.9405</f>
        <v>72016511.452380002</v>
      </c>
      <c r="DD376" s="70">
        <f>DD373*0.8*0.9405</f>
        <v>4092350.625</v>
      </c>
    </row>
    <row r="377" spans="1:108" ht="26.45" customHeight="1" thickBot="1" x14ac:dyDescent="0.25">
      <c r="A377" s="94"/>
      <c r="B377" s="95"/>
      <c r="C377" s="96"/>
      <c r="D377" s="97" t="s">
        <v>163</v>
      </c>
      <c r="E377" s="96"/>
      <c r="F377" s="98">
        <f>F373*0.8*0.89</f>
        <v>3024885.0970000001</v>
      </c>
      <c r="G377" s="99">
        <f>G373*0.8*0.89</f>
        <v>3995817.1696272097</v>
      </c>
      <c r="H377" s="100"/>
      <c r="I377" s="98">
        <f>I373*0.8*0.89</f>
        <v>4598404.5932600005</v>
      </c>
      <c r="J377" s="99">
        <f>J373*0.8*0.89</f>
        <v>5965813.3353593778</v>
      </c>
      <c r="K377" s="100"/>
      <c r="L377" s="98">
        <f>L373*0.8*0.89</f>
        <v>3374004.6351610515</v>
      </c>
      <c r="M377" s="99">
        <f>M373*0.8*0.89</f>
        <v>5000396.2551407712</v>
      </c>
      <c r="N377" s="100"/>
      <c r="O377" s="98">
        <f>O373*0.8*0.89</f>
        <v>3821821.1473121652</v>
      </c>
      <c r="P377" s="99">
        <f>P373*0.8*0.89</f>
        <v>4739435.8609636836</v>
      </c>
      <c r="Q377" s="100"/>
      <c r="R377" s="98">
        <f>R373*0.8*0.89</f>
        <v>3651163.778317682</v>
      </c>
      <c r="S377" s="99">
        <f>S373*0.8*0.89</f>
        <v>4890082.2259614123</v>
      </c>
      <c r="T377" s="100"/>
      <c r="U377" s="98">
        <f>U373*0.8*0.89</f>
        <v>3675287.536620758</v>
      </c>
      <c r="V377" s="99">
        <f>V373*0.8*0.89</f>
        <v>4570341.3267529504</v>
      </c>
      <c r="W377" s="100"/>
      <c r="X377" s="98">
        <f>X373*0.8*0.89</f>
        <v>2706073.588223232</v>
      </c>
      <c r="Y377" s="99">
        <f>Y373*0.8*0.89</f>
        <v>4087717.3359773252</v>
      </c>
      <c r="Z377" s="100"/>
      <c r="AA377" s="98">
        <f>AA373*0.8*0.89</f>
        <v>3064174.3356802249</v>
      </c>
      <c r="AB377" s="99">
        <f>AB373*0.8*0.89</f>
        <v>4818439.3307839194</v>
      </c>
      <c r="AC377" s="100"/>
      <c r="AD377" s="98">
        <f>AD373*0.8*0.89</f>
        <v>4093199.8497779081</v>
      </c>
      <c r="AE377" s="99">
        <f>AE373*0.8*0.89</f>
        <v>4945032.9727666881</v>
      </c>
      <c r="AF377" s="100"/>
      <c r="AG377" s="98">
        <f>AG373*0.8*0.89</f>
        <v>1285.8720000000001</v>
      </c>
      <c r="AH377" s="99">
        <f>AH373*0.8*0.89</f>
        <v>0</v>
      </c>
      <c r="AI377" s="100"/>
      <c r="AJ377" s="98">
        <f>AJ373*0.8*0.89</f>
        <v>32010300.433353018</v>
      </c>
      <c r="AK377" s="99">
        <f>AK373*0.8*0.89</f>
        <v>43013075.813333347</v>
      </c>
      <c r="AL377" s="100"/>
      <c r="AM377" s="96">
        <f>AM373*0.8*0.89</f>
        <v>7839579.5722666662</v>
      </c>
      <c r="AN377" s="58"/>
      <c r="AO377" s="101">
        <f>AO373*0.8*0.89</f>
        <v>32010300.433353018</v>
      </c>
      <c r="AP377" s="102">
        <f>AP373*0.8*0.89</f>
        <v>43013075.813333333</v>
      </c>
      <c r="AR377" s="99">
        <f>AR373*0.8*0.89</f>
        <v>32262383.742483396</v>
      </c>
      <c r="AS377" s="99">
        <f>AS373*0.8*0.89</f>
        <v>36694542.173333339</v>
      </c>
      <c r="AT377" s="103"/>
      <c r="AU377" s="99">
        <f>AU373*0.8*0.89</f>
        <v>56416986.364800006</v>
      </c>
      <c r="AV377" s="99">
        <f>AV373*0.8*0.89</f>
        <v>3131398.784</v>
      </c>
      <c r="AW377" s="99">
        <f>AW373*0.8*0.89</f>
        <v>5502262.6402666671</v>
      </c>
      <c r="AX377" s="99">
        <f>AX373*0.8*0.89</f>
        <v>29102975.362998158</v>
      </c>
      <c r="AY377" s="99">
        <f>AY373*0.8*0.89</f>
        <v>36694542.173333339</v>
      </c>
      <c r="AZ377" s="103"/>
      <c r="BA377" s="99">
        <f>BA373*0.8*0.89</f>
        <v>31242308.236799996</v>
      </c>
      <c r="BB377" s="99">
        <f>BB373*0.8*0.89</f>
        <v>9106272.0960000008</v>
      </c>
      <c r="BC377" s="99">
        <f>BC373*0.8*0.89</f>
        <v>10721300.046533335</v>
      </c>
      <c r="BD377" s="99">
        <f>BD373*0.8*0.89</f>
        <v>38122584.667709447</v>
      </c>
      <c r="BE377" s="99">
        <f>BE373*0.8*0.89</f>
        <v>36694542.173333339</v>
      </c>
      <c r="BF377" s="103"/>
      <c r="BG377" s="99">
        <f>BG373*0.8*0.89</f>
        <v>44408358.159600005</v>
      </c>
      <c r="BH377" s="99">
        <f>BH373*0.8*0.89</f>
        <v>16106212.164000001</v>
      </c>
      <c r="BI377" s="99">
        <f>BI373*0.8*0.89</f>
        <v>5187737.6845333353</v>
      </c>
      <c r="BJ377" s="99">
        <f>BJ373*0.8*0.89</f>
        <v>27185158.413363364</v>
      </c>
      <c r="BK377" s="99">
        <f>BK373*0.8*0.89</f>
        <v>44014683</v>
      </c>
      <c r="BL377" s="103"/>
      <c r="BM377" s="99">
        <f>BM373*0.8*0.89</f>
        <v>36598609.690400004</v>
      </c>
      <c r="BN377" s="99">
        <f>BN373*0.8*0.89</f>
        <v>23842120.216800001</v>
      </c>
      <c r="BO377" s="99">
        <f>BO373*0.8*0.89</f>
        <v>11683371.427733336</v>
      </c>
      <c r="BP377" s="99">
        <f>BP373*0.8*0.89</f>
        <v>27659706.276295397</v>
      </c>
      <c r="BQ377" s="99">
        <f>BQ373*0.8*0.89</f>
        <v>44014683</v>
      </c>
      <c r="BR377" s="103"/>
      <c r="BS377" s="99">
        <f>BS373*0.8*0.89</f>
        <v>49576206.207200013</v>
      </c>
      <c r="BT377" s="99">
        <f>BT373*0.8*0.89</f>
        <v>22713564.082800001</v>
      </c>
      <c r="BU377" s="99">
        <f>BU373*0.8*0.89</f>
        <v>10331004.478000002</v>
      </c>
      <c r="BV377" s="99">
        <f>BV373*0.8*0.89</f>
        <v>24463774.029125985</v>
      </c>
      <c r="BW377" s="99">
        <f>BW373*0.8*0.89</f>
        <v>44014683</v>
      </c>
      <c r="BX377" s="103"/>
      <c r="BY377" s="99">
        <f>BY373*0.8*0.89</f>
        <v>63654886.9432</v>
      </c>
      <c r="BZ377" s="99">
        <f>BZ373*0.8*0.89</f>
        <v>15876117.082</v>
      </c>
      <c r="CA377" s="99">
        <f>CA373*0.8*0.89</f>
        <v>8213449.5381333362</v>
      </c>
      <c r="CB377" s="99">
        <f>CB373*0.8*0.89</f>
        <v>26164812.154010549</v>
      </c>
      <c r="CC377" s="99">
        <f>CC373*0.8*0.89</f>
        <v>43290487.626666673</v>
      </c>
      <c r="CD377" s="103"/>
      <c r="CE377" s="99">
        <f>CE373*0.8*0.89</f>
        <v>66897704.115199991</v>
      </c>
      <c r="CF377" s="99">
        <f>CF373*0.8*0.89</f>
        <v>17129455.309999999</v>
      </c>
      <c r="CG377" s="99">
        <f>CG373*0.8*0.89</f>
        <v>11617913.648400003</v>
      </c>
      <c r="CH377" s="99">
        <f>CH373*0.8*0.89</f>
        <v>42365015.429158248</v>
      </c>
      <c r="CI377" s="99">
        <f>CI373*0.8*0.89</f>
        <v>43290487.626666673</v>
      </c>
      <c r="CJ377" s="103"/>
      <c r="CK377" s="99">
        <f>CK373*0.8*0.89</f>
        <v>82726991.497600004</v>
      </c>
      <c r="CL377" s="99">
        <f>CL373*0.8*0.89</f>
        <v>16589978.072000001</v>
      </c>
      <c r="CM377" s="99">
        <f>CM373*0.8*0.89</f>
        <v>11696947.143600002</v>
      </c>
      <c r="CN377" s="99">
        <f>CN373*0.8*0.89</f>
        <v>32556818.151995044</v>
      </c>
      <c r="CO377" s="99">
        <f>CO373*0.8*0.89</f>
        <v>43290487.626666673</v>
      </c>
      <c r="CP377" s="103"/>
      <c r="CQ377" s="99">
        <f>CQ373*0.8*0.89</f>
        <v>70758795.849999994</v>
      </c>
      <c r="CR377" s="99">
        <f>CR373*0.8*0.89</f>
        <v>18067631.544</v>
      </c>
      <c r="CS377" s="99">
        <f>CS373*0.8*0.89</f>
        <v>6441620.5450666677</v>
      </c>
      <c r="CT377" s="99">
        <f>CT373*0.8*0.89</f>
        <v>32535605.561274424</v>
      </c>
      <c r="CU377" s="99">
        <f>CU373*0.8*0.89</f>
        <v>43013075.813333347</v>
      </c>
      <c r="CV377" s="103"/>
      <c r="CW377" s="99">
        <f>CW373*0.8*0.89</f>
        <v>65961980.151599996</v>
      </c>
      <c r="CX377" s="99">
        <f>CX373*0.8*0.89</f>
        <v>4691887.404000001</v>
      </c>
      <c r="CY377" s="99">
        <f>CY373*0.8*0.89</f>
        <v>9049555.7186666671</v>
      </c>
      <c r="CZ377" s="99">
        <f>CZ373*0.8*0.89</f>
        <v>28830556.192533024</v>
      </c>
      <c r="DA377" s="99">
        <f>DA373*0.8*0.89</f>
        <v>43013075.813333347</v>
      </c>
      <c r="DB377" s="103"/>
      <c r="DC377" s="99">
        <f>DC373*0.8*0.89</f>
        <v>68149596.164400011</v>
      </c>
      <c r="DD377" s="99">
        <f>DD373*0.8*0.89</f>
        <v>3872612.5</v>
      </c>
    </row>
    <row r="378" spans="1:108" ht="26.45" customHeight="1" thickTop="1" x14ac:dyDescent="0.2">
      <c r="AN378" s="58"/>
    </row>
    <row r="379" spans="1:108" ht="26.45" customHeight="1" x14ac:dyDescent="0.2">
      <c r="AN379" s="58"/>
    </row>
    <row r="380" spans="1:108" ht="27.95" customHeight="1" x14ac:dyDescent="0.2">
      <c r="A380" s="49">
        <v>15</v>
      </c>
      <c r="B380" s="66" t="s">
        <v>761</v>
      </c>
      <c r="C380" s="85">
        <f t="shared" ref="C380:C399" si="170">1+C379</f>
        <v>1</v>
      </c>
      <c r="D380" s="67" t="s">
        <v>762</v>
      </c>
      <c r="E380" s="68"/>
      <c r="F380" s="69">
        <v>8248.5</v>
      </c>
      <c r="G380" s="70">
        <v>13475</v>
      </c>
      <c r="H380" s="71">
        <f t="shared" ref="H380:H399" si="171">F380/G380</f>
        <v>0.61213358070500923</v>
      </c>
      <c r="I380" s="69">
        <v>6389.5</v>
      </c>
      <c r="J380" s="70">
        <v>10091.666666666666</v>
      </c>
      <c r="K380" s="71">
        <f t="shared" ref="K380:K399" si="172">I380/J380</f>
        <v>0.63314616019818337</v>
      </c>
      <c r="L380" s="69">
        <v>8415.5</v>
      </c>
      <c r="M380" s="70">
        <v>10058.333333333334</v>
      </c>
      <c r="N380" s="71">
        <f t="shared" ref="N380:N399" si="173">L380/M380</f>
        <v>0.83666942833471414</v>
      </c>
      <c r="O380" s="69">
        <v>4141.5</v>
      </c>
      <c r="P380" s="70">
        <v>5283.333333333333</v>
      </c>
      <c r="Q380" s="71">
        <f t="shared" ref="Q380:Q399" si="174">O380/P380</f>
        <v>0.78388012618296532</v>
      </c>
      <c r="R380" s="69">
        <v>4941</v>
      </c>
      <c r="S380" s="70">
        <v>7466.6666666666697</v>
      </c>
      <c r="T380" s="71">
        <f t="shared" ref="T380:T399" si="175">R380/S380</f>
        <v>0.66174107142857119</v>
      </c>
      <c r="U380" s="69">
        <v>8406.5</v>
      </c>
      <c r="V380" s="70">
        <v>12025</v>
      </c>
      <c r="W380" s="71">
        <f t="shared" ref="W380:W399" si="176">U380/V380</f>
        <v>0.69908523908523912</v>
      </c>
      <c r="X380" s="69">
        <v>4085</v>
      </c>
      <c r="Y380" s="70">
        <v>7266.6666666666661</v>
      </c>
      <c r="Z380" s="71">
        <f t="shared" ref="Z380:Z399" si="177">X380/Y380</f>
        <v>0.5621559633027523</v>
      </c>
      <c r="AA380" s="69">
        <v>6164</v>
      </c>
      <c r="AB380" s="70">
        <v>8666.6666666666661</v>
      </c>
      <c r="AC380" s="71">
        <f t="shared" ref="AC380:AC399" si="178">AA380/AB380</f>
        <v>0.71123076923076933</v>
      </c>
      <c r="AD380" s="69">
        <v>5286.5</v>
      </c>
      <c r="AE380" s="70">
        <v>7666.6666666666633</v>
      </c>
      <c r="AF380" s="71">
        <f t="shared" ref="AF380:AF399" si="179">AD380/AE380</f>
        <v>0.68954347826086981</v>
      </c>
      <c r="AG380" s="69">
        <v>7</v>
      </c>
      <c r="AH380" s="70">
        <v>0</v>
      </c>
      <c r="AI380" s="71" t="e">
        <f t="shared" ref="AI380:AI399" si="180">AG380/AH380</f>
        <v>#DIV/0!</v>
      </c>
      <c r="AJ380" s="69">
        <v>56085</v>
      </c>
      <c r="AK380" s="70">
        <v>82000</v>
      </c>
      <c r="AL380" s="71">
        <f t="shared" ref="AL380:AL399" si="181">AJ380/AK380</f>
        <v>0.68396341463414634</v>
      </c>
      <c r="AM380" s="57">
        <v>0</v>
      </c>
      <c r="AN380" s="58"/>
      <c r="AO380" s="64">
        <f t="shared" ref="AO380:AP399" si="182">F380+L380+X380+I380+O380+AA380+R380+U380+AG380+AD380</f>
        <v>56085</v>
      </c>
      <c r="AP380" s="65">
        <f t="shared" si="182"/>
        <v>82000</v>
      </c>
      <c r="AR380" s="62">
        <v>130350.5</v>
      </c>
      <c r="AS380" s="62">
        <v>82000</v>
      </c>
      <c r="AT380" s="63">
        <f t="shared" ref="AT380:AT399" si="183">AR380/AS380</f>
        <v>1.5896402439024391</v>
      </c>
      <c r="AU380" s="62">
        <v>186262</v>
      </c>
      <c r="AV380" s="62">
        <v>0</v>
      </c>
      <c r="AW380" s="62">
        <v>0</v>
      </c>
      <c r="AX380" s="62">
        <v>55879</v>
      </c>
      <c r="AY380" s="62">
        <v>82000</v>
      </c>
      <c r="AZ380" s="63">
        <f t="shared" ref="AZ380:AZ399" si="184">AX380/AY380</f>
        <v>0.68145121951219512</v>
      </c>
      <c r="BA380" s="62">
        <v>52761</v>
      </c>
      <c r="BB380" s="62">
        <v>93406</v>
      </c>
      <c r="BC380" s="62">
        <v>0</v>
      </c>
      <c r="BD380" s="62">
        <v>43745</v>
      </c>
      <c r="BE380" s="62">
        <v>82000</v>
      </c>
      <c r="BF380" s="63">
        <f t="shared" ref="BF380:BF399" si="185">BD380/BE380</f>
        <v>0.53347560975609754</v>
      </c>
      <c r="BG380" s="62">
        <v>87885</v>
      </c>
      <c r="BH380" s="62">
        <v>0</v>
      </c>
      <c r="BI380" s="62">
        <v>0</v>
      </c>
      <c r="BJ380" s="62">
        <v>72399</v>
      </c>
      <c r="BK380" s="62">
        <v>82000</v>
      </c>
      <c r="BL380" s="63">
        <f t="shared" ref="BL380:BL399" si="186">BJ380/BK380</f>
        <v>0.88291463414634141</v>
      </c>
      <c r="BM380" s="62">
        <v>122571</v>
      </c>
      <c r="BN380" s="62">
        <v>0</v>
      </c>
      <c r="BO380" s="62">
        <v>0</v>
      </c>
      <c r="BP380" s="62">
        <v>24570</v>
      </c>
      <c r="BQ380" s="62">
        <v>82000</v>
      </c>
      <c r="BR380" s="63">
        <f t="shared" ref="BR380:BR399" si="187">BP380/BQ380</f>
        <v>0.2996341463414634</v>
      </c>
      <c r="BS380" s="62">
        <v>44963</v>
      </c>
      <c r="BT380" s="62">
        <v>0</v>
      </c>
      <c r="BU380" s="62">
        <v>37037</v>
      </c>
      <c r="BV380" s="62">
        <v>81243</v>
      </c>
      <c r="BW380" s="62">
        <v>82000</v>
      </c>
      <c r="BX380" s="63">
        <f t="shared" ref="BX380:BX399" si="188">BV380/BW380</f>
        <v>0.99076829268292688</v>
      </c>
      <c r="BY380" s="62">
        <v>20581</v>
      </c>
      <c r="BZ380" s="62">
        <v>0</v>
      </c>
      <c r="CA380" s="62">
        <v>61419</v>
      </c>
      <c r="CB380" s="62">
        <v>89839.5</v>
      </c>
      <c r="CC380" s="62">
        <v>82000</v>
      </c>
      <c r="CD380" s="63">
        <f t="shared" ref="CD380:CD399" si="189">CB380/CC380</f>
        <v>1.0956036585365854</v>
      </c>
      <c r="CE380" s="62">
        <v>144694</v>
      </c>
      <c r="CF380" s="62">
        <v>0</v>
      </c>
      <c r="CG380" s="62">
        <v>0</v>
      </c>
      <c r="CH380" s="62">
        <v>24668</v>
      </c>
      <c r="CI380" s="62">
        <v>82000</v>
      </c>
      <c r="CJ380" s="63">
        <f t="shared" ref="CJ380:CJ399" si="190">CH380/CI380</f>
        <v>0.30082926829268292</v>
      </c>
      <c r="CK380" s="62">
        <v>51940</v>
      </c>
      <c r="CL380" s="62">
        <v>0</v>
      </c>
      <c r="CM380" s="62">
        <v>30060</v>
      </c>
      <c r="CN380" s="62">
        <v>63170</v>
      </c>
      <c r="CO380" s="62">
        <v>82000</v>
      </c>
      <c r="CP380" s="63">
        <f t="shared" ref="CP380:CP399" si="191">CN380/CO380</f>
        <v>0.7703658536585366</v>
      </c>
      <c r="CQ380" s="62">
        <v>25307</v>
      </c>
      <c r="CR380" s="62">
        <v>170970</v>
      </c>
      <c r="CS380" s="62">
        <v>0</v>
      </c>
      <c r="CT380" s="62">
        <v>58269</v>
      </c>
      <c r="CU380" s="62">
        <v>82000</v>
      </c>
      <c r="CV380" s="63">
        <f t="shared" ref="CV380:CV399" si="192">CT380/CU380</f>
        <v>0.71059756097560978</v>
      </c>
      <c r="CW380" s="62">
        <v>178827</v>
      </c>
      <c r="CX380" s="62">
        <v>0</v>
      </c>
      <c r="CY380" s="62">
        <v>0</v>
      </c>
      <c r="CZ380" s="62">
        <v>53400.5</v>
      </c>
      <c r="DA380" s="62">
        <v>82000</v>
      </c>
      <c r="DB380" s="63">
        <f t="shared" ref="DB380:DB399" si="193">CZ380/DA380</f>
        <v>0.65122560975609756</v>
      </c>
      <c r="DC380" s="62">
        <v>197808</v>
      </c>
      <c r="DD380" s="62">
        <v>0</v>
      </c>
    </row>
    <row r="381" spans="1:108" ht="27.95" customHeight="1" x14ac:dyDescent="0.2">
      <c r="A381" s="49">
        <v>3.5</v>
      </c>
      <c r="B381" s="66" t="s">
        <v>763</v>
      </c>
      <c r="C381" s="85">
        <f t="shared" si="170"/>
        <v>2</v>
      </c>
      <c r="D381" s="67" t="s">
        <v>764</v>
      </c>
      <c r="E381" s="68"/>
      <c r="F381" s="69">
        <v>3369</v>
      </c>
      <c r="G381" s="70">
        <v>2967.454545454545</v>
      </c>
      <c r="H381" s="71">
        <f>F381/G381</f>
        <v>1.1353164634519946</v>
      </c>
      <c r="I381" s="69">
        <v>12156</v>
      </c>
      <c r="J381" s="70">
        <v>5508.0121212121221</v>
      </c>
      <c r="K381" s="71">
        <f>I381/J381</f>
        <v>2.2069668207855879</v>
      </c>
      <c r="L381" s="69">
        <v>4158</v>
      </c>
      <c r="M381" s="70">
        <v>3696.30303030303</v>
      </c>
      <c r="N381" s="71">
        <f>L381/M381</f>
        <v>1.1249077702536523</v>
      </c>
      <c r="O381" s="69">
        <v>7291</v>
      </c>
      <c r="P381" s="70">
        <v>5674.6060606060601</v>
      </c>
      <c r="Q381" s="71">
        <f>O381/P381</f>
        <v>1.2848468989971271</v>
      </c>
      <c r="R381" s="69">
        <v>6812</v>
      </c>
      <c r="S381" s="70">
        <v>4539.6848484848497</v>
      </c>
      <c r="T381" s="71">
        <f>R381/S381</f>
        <v>1.5005446913949436</v>
      </c>
      <c r="U381" s="69">
        <v>15333</v>
      </c>
      <c r="V381" s="70">
        <v>8048.5696969696946</v>
      </c>
      <c r="W381" s="71">
        <f>U381/V381</f>
        <v>1.9050589828119286</v>
      </c>
      <c r="X381" s="69">
        <v>6389</v>
      </c>
      <c r="Y381" s="70">
        <v>5133.1757575757601</v>
      </c>
      <c r="Z381" s="71">
        <f>X381/Y381</f>
        <v>1.2446485960607994</v>
      </c>
      <c r="AA381" s="69">
        <v>13763</v>
      </c>
      <c r="AB381" s="70">
        <v>16117.963636363636</v>
      </c>
      <c r="AC381" s="71">
        <f>AA381/AB381</f>
        <v>0.85389198725758275</v>
      </c>
      <c r="AD381" s="69">
        <v>7705</v>
      </c>
      <c r="AE381" s="70">
        <v>5580.896969696968</v>
      </c>
      <c r="AF381" s="71">
        <f>AD381/AE381</f>
        <v>1.3806024447031435</v>
      </c>
      <c r="AG381" s="69">
        <v>7</v>
      </c>
      <c r="AH381" s="70">
        <v>0</v>
      </c>
      <c r="AI381" s="71" t="e">
        <f>AG381/AH381</f>
        <v>#DIV/0!</v>
      </c>
      <c r="AJ381" s="69">
        <v>76983</v>
      </c>
      <c r="AK381" s="70">
        <v>57266.666666666664</v>
      </c>
      <c r="AL381" s="71">
        <f>AJ381/AK381</f>
        <v>1.3442898719441212</v>
      </c>
      <c r="AM381" s="57">
        <v>0</v>
      </c>
      <c r="AN381" s="58"/>
      <c r="AO381" s="64">
        <f>F381+L381+X381+I381+O381+AA381+R381+U381+AG381+AD381</f>
        <v>76983</v>
      </c>
      <c r="AP381" s="65">
        <f>G381+M381+Y381+J381+P381+AB381+S381+V381+AH381+AE381</f>
        <v>57266.666666666664</v>
      </c>
      <c r="AR381" s="62">
        <v>76375</v>
      </c>
      <c r="AS381" s="62">
        <v>57266.666666666664</v>
      </c>
      <c r="AT381" s="63">
        <f t="shared" si="183"/>
        <v>1.3336728754365541</v>
      </c>
      <c r="AU381" s="62">
        <v>85793</v>
      </c>
      <c r="AV381" s="62">
        <v>0</v>
      </c>
      <c r="AW381" s="62">
        <v>0</v>
      </c>
      <c r="AX381" s="62">
        <v>87723</v>
      </c>
      <c r="AY381" s="62">
        <v>57266.666666666664</v>
      </c>
      <c r="AZ381" s="63">
        <f t="shared" si="184"/>
        <v>1.5318335273573924</v>
      </c>
      <c r="BA381" s="62">
        <v>7031</v>
      </c>
      <c r="BB381" s="62">
        <v>74601</v>
      </c>
      <c r="BC381" s="62">
        <v>0</v>
      </c>
      <c r="BD381" s="62">
        <v>57150</v>
      </c>
      <c r="BE381" s="62">
        <v>57266.666666666664</v>
      </c>
      <c r="BF381" s="63">
        <f t="shared" si="185"/>
        <v>0.99796274738067525</v>
      </c>
      <c r="BG381" s="62">
        <v>58776</v>
      </c>
      <c r="BH381" s="62">
        <v>0</v>
      </c>
      <c r="BI381" s="62">
        <v>0</v>
      </c>
      <c r="BJ381" s="62">
        <v>76006</v>
      </c>
      <c r="BK381" s="62">
        <v>34400</v>
      </c>
      <c r="BL381" s="63">
        <f t="shared" si="186"/>
        <v>2.2094767441860466</v>
      </c>
      <c r="BM381" s="62">
        <v>93987</v>
      </c>
      <c r="BN381" s="62">
        <v>0</v>
      </c>
      <c r="BO381" s="62">
        <v>0</v>
      </c>
      <c r="BP381" s="62">
        <v>46919</v>
      </c>
      <c r="BQ381" s="62">
        <v>34400</v>
      </c>
      <c r="BR381" s="63">
        <f t="shared" si="187"/>
        <v>1.3639244186046511</v>
      </c>
      <c r="BS381" s="62">
        <v>16178</v>
      </c>
      <c r="BT381" s="62">
        <v>65590</v>
      </c>
      <c r="BU381" s="62">
        <v>0</v>
      </c>
      <c r="BV381" s="62">
        <v>29024</v>
      </c>
      <c r="BW381" s="62">
        <v>34400</v>
      </c>
      <c r="BX381" s="63">
        <f t="shared" si="188"/>
        <v>0.84372093023255812</v>
      </c>
      <c r="BY381" s="62">
        <v>33780</v>
      </c>
      <c r="BZ381" s="62">
        <v>76430</v>
      </c>
      <c r="CA381" s="62">
        <v>0</v>
      </c>
      <c r="CB381" s="62">
        <v>25637</v>
      </c>
      <c r="CC381" s="62">
        <v>34400</v>
      </c>
      <c r="CD381" s="63">
        <f t="shared" si="189"/>
        <v>0.7452616279069767</v>
      </c>
      <c r="CE381" s="62">
        <v>80064</v>
      </c>
      <c r="CF381" s="62">
        <v>47290</v>
      </c>
      <c r="CG381" s="62">
        <v>0</v>
      </c>
      <c r="CH381" s="62">
        <v>23877</v>
      </c>
      <c r="CI381" s="62">
        <v>34400</v>
      </c>
      <c r="CJ381" s="63">
        <f t="shared" si="190"/>
        <v>0.69409883720930232</v>
      </c>
      <c r="CK381" s="62">
        <v>100552</v>
      </c>
      <c r="CL381" s="62">
        <v>23670</v>
      </c>
      <c r="CM381" s="62">
        <v>0</v>
      </c>
      <c r="CN381" s="62">
        <v>60816</v>
      </c>
      <c r="CO381" s="62">
        <v>34400</v>
      </c>
      <c r="CP381" s="63">
        <f t="shared" si="191"/>
        <v>1.767906976744186</v>
      </c>
      <c r="CQ381" s="62">
        <v>97736</v>
      </c>
      <c r="CR381" s="62">
        <v>23670</v>
      </c>
      <c r="CS381" s="62">
        <v>0</v>
      </c>
      <c r="CT381" s="62">
        <v>66601</v>
      </c>
      <c r="CU381" s="62">
        <v>57266.666666666664</v>
      </c>
      <c r="CV381" s="63">
        <f t="shared" si="192"/>
        <v>1.1629976717112922</v>
      </c>
      <c r="CW381" s="62">
        <v>59830</v>
      </c>
      <c r="CX381" s="62">
        <v>47070</v>
      </c>
      <c r="CY381" s="62">
        <v>0</v>
      </c>
      <c r="CZ381" s="62">
        <v>68561</v>
      </c>
      <c r="DA381" s="62">
        <v>57266.666666666664</v>
      </c>
      <c r="DB381" s="63">
        <f t="shared" si="193"/>
        <v>1.1972235157159488</v>
      </c>
      <c r="DC381" s="62">
        <v>39015</v>
      </c>
      <c r="DD381" s="62">
        <v>0</v>
      </c>
    </row>
    <row r="382" spans="1:108" ht="27.95" customHeight="1" x14ac:dyDescent="0.2">
      <c r="A382" s="49">
        <v>3.75</v>
      </c>
      <c r="B382" s="66" t="s">
        <v>765</v>
      </c>
      <c r="C382" s="85">
        <f t="shared" si="170"/>
        <v>3</v>
      </c>
      <c r="D382" s="67" t="s">
        <v>766</v>
      </c>
      <c r="E382" s="68"/>
      <c r="F382" s="69">
        <v>2008</v>
      </c>
      <c r="G382" s="70">
        <v>3612</v>
      </c>
      <c r="H382" s="71">
        <f t="shared" si="171"/>
        <v>0.55592469545957923</v>
      </c>
      <c r="I382" s="69">
        <v>3092</v>
      </c>
      <c r="J382" s="70">
        <v>5364</v>
      </c>
      <c r="K382" s="71">
        <f t="shared" si="172"/>
        <v>0.57643549589858312</v>
      </c>
      <c r="L382" s="69">
        <v>2082</v>
      </c>
      <c r="M382" s="70">
        <v>2748</v>
      </c>
      <c r="N382" s="71">
        <f t="shared" si="173"/>
        <v>0.75764192139737996</v>
      </c>
      <c r="O382" s="69">
        <v>1608</v>
      </c>
      <c r="P382" s="70">
        <v>2088</v>
      </c>
      <c r="Q382" s="71">
        <f t="shared" si="174"/>
        <v>0.77011494252873558</v>
      </c>
      <c r="R382" s="69">
        <v>3275</v>
      </c>
      <c r="S382" s="70">
        <v>4572</v>
      </c>
      <c r="T382" s="71">
        <f t="shared" si="175"/>
        <v>0.7163167104111986</v>
      </c>
      <c r="U382" s="69">
        <v>4536</v>
      </c>
      <c r="V382" s="70">
        <v>3900</v>
      </c>
      <c r="W382" s="71">
        <f t="shared" si="176"/>
        <v>1.1630769230769231</v>
      </c>
      <c r="X382" s="69">
        <v>1620</v>
      </c>
      <c r="Y382" s="70">
        <v>2700</v>
      </c>
      <c r="Z382" s="71">
        <f t="shared" si="177"/>
        <v>0.6</v>
      </c>
      <c r="AA382" s="69">
        <v>3414</v>
      </c>
      <c r="AB382" s="70">
        <v>4512</v>
      </c>
      <c r="AC382" s="71">
        <f t="shared" si="178"/>
        <v>0.75664893617021278</v>
      </c>
      <c r="AD382" s="69">
        <v>3949</v>
      </c>
      <c r="AE382" s="70">
        <v>4104</v>
      </c>
      <c r="AF382" s="71">
        <f t="shared" si="179"/>
        <v>0.96223196881091622</v>
      </c>
      <c r="AG382" s="69">
        <v>0</v>
      </c>
      <c r="AH382" s="70">
        <v>0</v>
      </c>
      <c r="AI382" s="71" t="e">
        <f t="shared" si="180"/>
        <v>#DIV/0!</v>
      </c>
      <c r="AJ382" s="69">
        <v>25584</v>
      </c>
      <c r="AK382" s="70">
        <v>33600</v>
      </c>
      <c r="AL382" s="71">
        <f t="shared" si="181"/>
        <v>0.76142857142857145</v>
      </c>
      <c r="AM382" s="57">
        <v>0</v>
      </c>
      <c r="AN382" s="58"/>
      <c r="AO382" s="64">
        <f t="shared" si="182"/>
        <v>25584</v>
      </c>
      <c r="AP382" s="65">
        <f t="shared" si="182"/>
        <v>33600</v>
      </c>
      <c r="AR382" s="62">
        <v>36927</v>
      </c>
      <c r="AS382" s="62">
        <v>33600</v>
      </c>
      <c r="AT382" s="63">
        <f t="shared" si="183"/>
        <v>1.099017857142857</v>
      </c>
      <c r="AU382" s="62">
        <v>50533</v>
      </c>
      <c r="AV382" s="62">
        <v>0</v>
      </c>
      <c r="AW382" s="62">
        <v>0</v>
      </c>
      <c r="AX382" s="62">
        <v>47094</v>
      </c>
      <c r="AY382" s="62">
        <v>33600</v>
      </c>
      <c r="AZ382" s="63">
        <f t="shared" si="184"/>
        <v>1.4016071428571428</v>
      </c>
      <c r="BA382" s="62">
        <v>18215</v>
      </c>
      <c r="BB382" s="62">
        <v>23231</v>
      </c>
      <c r="BC382" s="62">
        <v>0</v>
      </c>
      <c r="BD382" s="62">
        <v>9046</v>
      </c>
      <c r="BE382" s="62">
        <v>33600</v>
      </c>
      <c r="BF382" s="63">
        <f t="shared" si="185"/>
        <v>0.26922619047619045</v>
      </c>
      <c r="BG382" s="62">
        <v>16695</v>
      </c>
      <c r="BH382" s="62">
        <v>0</v>
      </c>
      <c r="BI382" s="62">
        <v>16905</v>
      </c>
      <c r="BJ382" s="62">
        <v>30715</v>
      </c>
      <c r="BK382" s="62">
        <v>13066.666666666666</v>
      </c>
      <c r="BL382" s="63">
        <f t="shared" si="186"/>
        <v>2.3506377551020408</v>
      </c>
      <c r="BM382" s="62">
        <v>75143</v>
      </c>
      <c r="BN382" s="62">
        <v>0</v>
      </c>
      <c r="BO382" s="62">
        <v>0</v>
      </c>
      <c r="BP382" s="62">
        <v>12322</v>
      </c>
      <c r="BQ382" s="62">
        <v>13066.666666666666</v>
      </c>
      <c r="BR382" s="63">
        <f t="shared" si="187"/>
        <v>0.94301020408163272</v>
      </c>
      <c r="BS382" s="62">
        <v>41475</v>
      </c>
      <c r="BT382" s="62">
        <v>23610</v>
      </c>
      <c r="BU382" s="62">
        <v>0</v>
      </c>
      <c r="BV382" s="62">
        <v>8114</v>
      </c>
      <c r="BW382" s="62">
        <v>13066.666666666666</v>
      </c>
      <c r="BX382" s="63">
        <f t="shared" si="188"/>
        <v>0.62096938775510202</v>
      </c>
      <c r="BY382" s="62">
        <v>50552</v>
      </c>
      <c r="BZ382" s="62">
        <v>18250</v>
      </c>
      <c r="CA382" s="62">
        <v>0</v>
      </c>
      <c r="CB382" s="62">
        <v>7099</v>
      </c>
      <c r="CC382" s="62">
        <v>13066.666666666666</v>
      </c>
      <c r="CD382" s="63">
        <f t="shared" si="189"/>
        <v>0.54329081632653065</v>
      </c>
      <c r="CE382" s="62">
        <v>59473</v>
      </c>
      <c r="CF382" s="62">
        <v>23670</v>
      </c>
      <c r="CG382" s="62">
        <v>0</v>
      </c>
      <c r="CH382" s="62">
        <v>9143</v>
      </c>
      <c r="CI382" s="62">
        <v>13066.666666666666</v>
      </c>
      <c r="CJ382" s="63">
        <f t="shared" si="190"/>
        <v>0.69971938775510212</v>
      </c>
      <c r="CK382" s="62">
        <v>73996</v>
      </c>
      <c r="CL382" s="62">
        <v>0</v>
      </c>
      <c r="CM382" s="62">
        <v>0</v>
      </c>
      <c r="CN382" s="62">
        <v>20445</v>
      </c>
      <c r="CO382" s="62">
        <v>13066.666666666666</v>
      </c>
      <c r="CP382" s="63">
        <f t="shared" si="191"/>
        <v>1.5646683673469388</v>
      </c>
      <c r="CQ382" s="62">
        <v>63303</v>
      </c>
      <c r="CR382" s="62">
        <v>23610</v>
      </c>
      <c r="CS382" s="62">
        <v>0</v>
      </c>
      <c r="CT382" s="62">
        <v>33859</v>
      </c>
      <c r="CU382" s="62">
        <v>33600</v>
      </c>
      <c r="CV382" s="63">
        <f t="shared" si="192"/>
        <v>1.0077083333333334</v>
      </c>
      <c r="CW382" s="62">
        <v>65612</v>
      </c>
      <c r="CX382" s="62">
        <v>23250</v>
      </c>
      <c r="CY382" s="62">
        <v>0</v>
      </c>
      <c r="CZ382" s="62">
        <v>24520</v>
      </c>
      <c r="DA382" s="62">
        <v>33600</v>
      </c>
      <c r="DB382" s="63">
        <f t="shared" si="193"/>
        <v>0.72976190476190472</v>
      </c>
      <c r="DC382" s="62">
        <v>53442</v>
      </c>
      <c r="DD382" s="62">
        <v>0</v>
      </c>
    </row>
    <row r="383" spans="1:108" ht="27.95" customHeight="1" x14ac:dyDescent="0.2">
      <c r="A383" s="49">
        <v>6.5</v>
      </c>
      <c r="B383" s="66" t="s">
        <v>767</v>
      </c>
      <c r="C383" s="85">
        <f t="shared" si="170"/>
        <v>4</v>
      </c>
      <c r="D383" s="67" t="s">
        <v>768</v>
      </c>
      <c r="E383" s="68"/>
      <c r="F383" s="69">
        <v>-24</v>
      </c>
      <c r="G383" s="70">
        <v>0</v>
      </c>
      <c r="H383" s="71" t="e">
        <f t="shared" si="171"/>
        <v>#DIV/0!</v>
      </c>
      <c r="I383" s="69">
        <v>-19</v>
      </c>
      <c r="J383" s="70">
        <v>0</v>
      </c>
      <c r="K383" s="71" t="e">
        <f t="shared" si="172"/>
        <v>#DIV/0!</v>
      </c>
      <c r="L383" s="69">
        <v>-17</v>
      </c>
      <c r="M383" s="70">
        <v>0</v>
      </c>
      <c r="N383" s="71" t="e">
        <f t="shared" si="173"/>
        <v>#DIV/0!</v>
      </c>
      <c r="O383" s="69">
        <v>-24</v>
      </c>
      <c r="P383" s="70">
        <v>0</v>
      </c>
      <c r="Q383" s="71" t="e">
        <f t="shared" si="174"/>
        <v>#DIV/0!</v>
      </c>
      <c r="R383" s="69">
        <v>-14</v>
      </c>
      <c r="S383" s="70">
        <v>0</v>
      </c>
      <c r="T383" s="71" t="e">
        <f t="shared" si="175"/>
        <v>#DIV/0!</v>
      </c>
      <c r="U383" s="69">
        <v>-31</v>
      </c>
      <c r="V383" s="70">
        <v>0</v>
      </c>
      <c r="W383" s="71" t="e">
        <f t="shared" si="176"/>
        <v>#DIV/0!</v>
      </c>
      <c r="X383" s="69">
        <v>-7</v>
      </c>
      <c r="Y383" s="70">
        <v>0</v>
      </c>
      <c r="Z383" s="71" t="e">
        <f t="shared" si="177"/>
        <v>#DIV/0!</v>
      </c>
      <c r="AA383" s="69">
        <v>-30</v>
      </c>
      <c r="AB383" s="70">
        <v>0</v>
      </c>
      <c r="AC383" s="71" t="e">
        <f t="shared" si="178"/>
        <v>#DIV/0!</v>
      </c>
      <c r="AD383" s="69">
        <v>-76</v>
      </c>
      <c r="AE383" s="70">
        <v>0</v>
      </c>
      <c r="AF383" s="71" t="e">
        <f t="shared" si="179"/>
        <v>#DIV/0!</v>
      </c>
      <c r="AG383" s="69">
        <v>0</v>
      </c>
      <c r="AH383" s="70">
        <v>0</v>
      </c>
      <c r="AI383" s="71" t="e">
        <f t="shared" si="180"/>
        <v>#DIV/0!</v>
      </c>
      <c r="AJ383" s="69">
        <v>-242</v>
      </c>
      <c r="AK383" s="70">
        <v>0</v>
      </c>
      <c r="AL383" s="71" t="e">
        <f t="shared" si="181"/>
        <v>#DIV/0!</v>
      </c>
      <c r="AM383" s="57">
        <v>0</v>
      </c>
      <c r="AN383" s="58"/>
      <c r="AO383" s="64">
        <f t="shared" si="182"/>
        <v>-242</v>
      </c>
      <c r="AP383" s="65">
        <f t="shared" si="182"/>
        <v>0</v>
      </c>
      <c r="AR383" s="62">
        <v>-533</v>
      </c>
      <c r="AS383" s="62">
        <v>0</v>
      </c>
      <c r="AT383" s="63" t="e">
        <f t="shared" si="183"/>
        <v>#DIV/0!</v>
      </c>
      <c r="AU383" s="62">
        <v>20</v>
      </c>
      <c r="AV383" s="62">
        <v>0</v>
      </c>
      <c r="AW383" s="62">
        <v>0</v>
      </c>
      <c r="AX383" s="62">
        <v>-602</v>
      </c>
      <c r="AY383" s="62">
        <v>0</v>
      </c>
      <c r="AZ383" s="63" t="e">
        <f t="shared" si="184"/>
        <v>#DIV/0!</v>
      </c>
      <c r="BA383" s="62">
        <v>0</v>
      </c>
      <c r="BB383" s="62">
        <v>0</v>
      </c>
      <c r="BC383" s="62">
        <v>0</v>
      </c>
      <c r="BD383" s="62">
        <v>-477</v>
      </c>
      <c r="BE383" s="62">
        <v>0</v>
      </c>
      <c r="BF383" s="63" t="e">
        <f t="shared" si="185"/>
        <v>#DIV/0!</v>
      </c>
      <c r="BG383" s="62">
        <v>0</v>
      </c>
      <c r="BH383" s="62">
        <v>0</v>
      </c>
      <c r="BI383" s="62">
        <v>0</v>
      </c>
      <c r="BJ383" s="62">
        <v>-450</v>
      </c>
      <c r="BK383" s="62">
        <v>0</v>
      </c>
      <c r="BL383" s="63" t="e">
        <f t="shared" si="186"/>
        <v>#DIV/0!</v>
      </c>
      <c r="BM383" s="62">
        <v>0</v>
      </c>
      <c r="BN383" s="62">
        <v>0</v>
      </c>
      <c r="BO383" s="62">
        <v>0</v>
      </c>
      <c r="BP383" s="62">
        <v>-409</v>
      </c>
      <c r="BQ383" s="62">
        <v>0</v>
      </c>
      <c r="BR383" s="63" t="e">
        <f t="shared" si="187"/>
        <v>#DIV/0!</v>
      </c>
      <c r="BS383" s="62">
        <v>0</v>
      </c>
      <c r="BT383" s="62">
        <v>0</v>
      </c>
      <c r="BU383" s="62">
        <v>0</v>
      </c>
      <c r="BV383" s="62">
        <v>-215</v>
      </c>
      <c r="BW383" s="62">
        <v>0</v>
      </c>
      <c r="BX383" s="63" t="e">
        <f t="shared" si="188"/>
        <v>#DIV/0!</v>
      </c>
      <c r="BY383" s="62">
        <v>0</v>
      </c>
      <c r="BZ383" s="62">
        <v>0</v>
      </c>
      <c r="CA383" s="62">
        <v>0</v>
      </c>
      <c r="CB383" s="62">
        <v>-267</v>
      </c>
      <c r="CC383" s="62">
        <v>0</v>
      </c>
      <c r="CD383" s="63" t="e">
        <f t="shared" si="189"/>
        <v>#DIV/0!</v>
      </c>
      <c r="CE383" s="62">
        <v>0</v>
      </c>
      <c r="CF383" s="62">
        <v>0</v>
      </c>
      <c r="CG383" s="62">
        <v>0</v>
      </c>
      <c r="CH383" s="62">
        <v>-266</v>
      </c>
      <c r="CI383" s="62">
        <v>0</v>
      </c>
      <c r="CJ383" s="63" t="e">
        <f t="shared" si="190"/>
        <v>#DIV/0!</v>
      </c>
      <c r="CK383" s="62">
        <v>0</v>
      </c>
      <c r="CL383" s="62">
        <v>0</v>
      </c>
      <c r="CM383" s="62">
        <v>0</v>
      </c>
      <c r="CN383" s="62">
        <v>-221</v>
      </c>
      <c r="CO383" s="62">
        <v>0</v>
      </c>
      <c r="CP383" s="63" t="e">
        <f t="shared" si="191"/>
        <v>#DIV/0!</v>
      </c>
      <c r="CQ383" s="62">
        <v>0</v>
      </c>
      <c r="CR383" s="62">
        <v>0</v>
      </c>
      <c r="CS383" s="62">
        <v>0</v>
      </c>
      <c r="CT383" s="62">
        <v>-225</v>
      </c>
      <c r="CU383" s="62">
        <v>0</v>
      </c>
      <c r="CV383" s="63" t="e">
        <f t="shared" si="192"/>
        <v>#DIV/0!</v>
      </c>
      <c r="CW383" s="62">
        <v>0</v>
      </c>
      <c r="CX383" s="62">
        <v>0</v>
      </c>
      <c r="CY383" s="62">
        <v>0</v>
      </c>
      <c r="CZ383" s="62">
        <v>-242</v>
      </c>
      <c r="DA383" s="62">
        <v>0</v>
      </c>
      <c r="DB383" s="63" t="e">
        <f t="shared" si="193"/>
        <v>#DIV/0!</v>
      </c>
      <c r="DC383" s="62">
        <v>0</v>
      </c>
      <c r="DD383" s="62">
        <v>0</v>
      </c>
    </row>
    <row r="384" spans="1:108" ht="27.95" customHeight="1" x14ac:dyDescent="0.2">
      <c r="A384" s="49">
        <v>8.5</v>
      </c>
      <c r="B384" s="66" t="s">
        <v>769</v>
      </c>
      <c r="C384" s="85">
        <f t="shared" si="170"/>
        <v>5</v>
      </c>
      <c r="D384" s="67" t="s">
        <v>770</v>
      </c>
      <c r="E384" s="68"/>
      <c r="F384" s="69">
        <v>8034</v>
      </c>
      <c r="G384" s="70">
        <v>5716.6666666666661</v>
      </c>
      <c r="H384" s="71">
        <f t="shared" si="171"/>
        <v>1.4053644314868805</v>
      </c>
      <c r="I384" s="69">
        <v>13577</v>
      </c>
      <c r="J384" s="70">
        <v>9458.3333333333358</v>
      </c>
      <c r="K384" s="71">
        <f t="shared" si="172"/>
        <v>1.4354537444933917</v>
      </c>
      <c r="L384" s="69">
        <v>13641</v>
      </c>
      <c r="M384" s="70">
        <v>10058.333333333332</v>
      </c>
      <c r="N384" s="71">
        <f t="shared" si="173"/>
        <v>1.3561888980944492</v>
      </c>
      <c r="O384" s="69">
        <v>9316</v>
      </c>
      <c r="P384" s="70">
        <v>7933.3333333333348</v>
      </c>
      <c r="Q384" s="71">
        <f t="shared" si="174"/>
        <v>1.1742857142857142</v>
      </c>
      <c r="R384" s="69">
        <v>4757</v>
      </c>
      <c r="S384" s="70">
        <v>3716.6666666666688</v>
      </c>
      <c r="T384" s="71">
        <f t="shared" si="175"/>
        <v>1.2799103139013446</v>
      </c>
      <c r="U384" s="69">
        <v>12522</v>
      </c>
      <c r="V384" s="70">
        <v>8283.3333333333339</v>
      </c>
      <c r="W384" s="71">
        <f t="shared" si="176"/>
        <v>1.5117102615694165</v>
      </c>
      <c r="X384" s="69">
        <v>7590</v>
      </c>
      <c r="Y384" s="70">
        <v>4983.3333333333348</v>
      </c>
      <c r="Z384" s="71">
        <f t="shared" si="177"/>
        <v>1.5230769230769226</v>
      </c>
      <c r="AA384" s="69">
        <v>4228</v>
      </c>
      <c r="AB384" s="70">
        <v>5108.3333333333339</v>
      </c>
      <c r="AC384" s="71">
        <f t="shared" si="178"/>
        <v>0.82766721044045666</v>
      </c>
      <c r="AD384" s="69">
        <v>11404</v>
      </c>
      <c r="AE384" s="70">
        <v>11408.333333333332</v>
      </c>
      <c r="AF384" s="71">
        <f t="shared" si="179"/>
        <v>0.99962016070124193</v>
      </c>
      <c r="AG384" s="69">
        <v>0</v>
      </c>
      <c r="AH384" s="70">
        <v>0</v>
      </c>
      <c r="AI384" s="71" t="e">
        <f t="shared" si="180"/>
        <v>#DIV/0!</v>
      </c>
      <c r="AJ384" s="69">
        <v>85069</v>
      </c>
      <c r="AK384" s="70">
        <v>66666.666666666657</v>
      </c>
      <c r="AL384" s="71">
        <f t="shared" si="181"/>
        <v>1.2760350000000003</v>
      </c>
      <c r="AM384" s="57">
        <v>0</v>
      </c>
      <c r="AN384" s="58"/>
      <c r="AO384" s="64">
        <f t="shared" si="182"/>
        <v>85069</v>
      </c>
      <c r="AP384" s="65">
        <f t="shared" si="182"/>
        <v>66666.666666666672</v>
      </c>
      <c r="AR384" s="62">
        <v>89938</v>
      </c>
      <c r="AS384" s="62">
        <v>66666.666666666657</v>
      </c>
      <c r="AT384" s="63">
        <f t="shared" si="183"/>
        <v>1.3490700000000002</v>
      </c>
      <c r="AU384" s="62">
        <v>101390</v>
      </c>
      <c r="AV384" s="62">
        <v>0</v>
      </c>
      <c r="AW384" s="62">
        <v>0</v>
      </c>
      <c r="AX384" s="62">
        <v>56710</v>
      </c>
      <c r="AY384" s="62">
        <v>66666.666666666657</v>
      </c>
      <c r="AZ384" s="63">
        <f t="shared" si="184"/>
        <v>0.85065000000000013</v>
      </c>
      <c r="BA384" s="62">
        <v>63585</v>
      </c>
      <c r="BB384" s="62">
        <v>2074</v>
      </c>
      <c r="BC384" s="62">
        <v>1007.666666666657</v>
      </c>
      <c r="BD384" s="62">
        <v>6571</v>
      </c>
      <c r="BE384" s="62">
        <v>66666.666666666657</v>
      </c>
      <c r="BF384" s="63">
        <f t="shared" si="185"/>
        <v>9.8565000000000014E-2</v>
      </c>
      <c r="BG384" s="62">
        <v>8392</v>
      </c>
      <c r="BH384" s="62">
        <v>0</v>
      </c>
      <c r="BI384" s="62">
        <v>58274.666666666657</v>
      </c>
      <c r="BJ384" s="62">
        <v>55214</v>
      </c>
      <c r="BK384" s="62">
        <v>66666.666666666657</v>
      </c>
      <c r="BL384" s="63">
        <f t="shared" si="186"/>
        <v>0.82821000000000011</v>
      </c>
      <c r="BM384" s="62">
        <v>1353</v>
      </c>
      <c r="BN384" s="62">
        <v>58813</v>
      </c>
      <c r="BO384" s="62">
        <v>6500.666666666657</v>
      </c>
      <c r="BP384" s="62">
        <v>116716.30000001192</v>
      </c>
      <c r="BQ384" s="62">
        <v>66666.666666666657</v>
      </c>
      <c r="BR384" s="63">
        <f t="shared" si="187"/>
        <v>1.7507445000001791</v>
      </c>
      <c r="BS384" s="62">
        <v>59178</v>
      </c>
      <c r="BT384" s="62">
        <v>56054</v>
      </c>
      <c r="BU384" s="62">
        <v>0</v>
      </c>
      <c r="BV384" s="62">
        <v>45716</v>
      </c>
      <c r="BW384" s="62">
        <v>66666.666666666657</v>
      </c>
      <c r="BX384" s="63">
        <f t="shared" si="188"/>
        <v>0.68574000000000013</v>
      </c>
      <c r="BY384" s="62">
        <v>50438</v>
      </c>
      <c r="BZ384" s="62">
        <v>0</v>
      </c>
      <c r="CA384" s="62">
        <v>16228.666666666657</v>
      </c>
      <c r="CB384" s="62">
        <v>3563</v>
      </c>
      <c r="CC384" s="62">
        <v>66666.666666666657</v>
      </c>
      <c r="CD384" s="63">
        <f t="shared" si="189"/>
        <v>5.3445000000000006E-2</v>
      </c>
      <c r="CE384" s="62">
        <v>4542</v>
      </c>
      <c r="CF384" s="62">
        <v>0</v>
      </c>
      <c r="CG384" s="62">
        <v>62124.666666666657</v>
      </c>
      <c r="CH384" s="62">
        <v>177</v>
      </c>
      <c r="CI384" s="62">
        <v>66666.666666666657</v>
      </c>
      <c r="CJ384" s="63">
        <f t="shared" si="190"/>
        <v>2.6550000000000002E-3</v>
      </c>
      <c r="CK384" s="62">
        <v>648</v>
      </c>
      <c r="CL384" s="62">
        <v>0</v>
      </c>
      <c r="CM384" s="62">
        <v>66018.666666666657</v>
      </c>
      <c r="CN384" s="62">
        <v>20060</v>
      </c>
      <c r="CO384" s="62">
        <v>66666.666666666657</v>
      </c>
      <c r="CP384" s="63">
        <f t="shared" si="191"/>
        <v>0.30090000000000006</v>
      </c>
      <c r="CQ384" s="62">
        <v>187</v>
      </c>
      <c r="CR384" s="62">
        <v>0</v>
      </c>
      <c r="CS384" s="62">
        <v>66479.666666666657</v>
      </c>
      <c r="CT384" s="62">
        <v>79827</v>
      </c>
      <c r="CU384" s="62">
        <v>66666.666666666657</v>
      </c>
      <c r="CV384" s="63">
        <f t="shared" si="192"/>
        <v>1.1974050000000003</v>
      </c>
      <c r="CW384" s="62">
        <v>34312</v>
      </c>
      <c r="CX384" s="62">
        <v>54488</v>
      </c>
      <c r="CY384" s="62">
        <v>0</v>
      </c>
      <c r="CZ384" s="62">
        <v>84388</v>
      </c>
      <c r="DA384" s="62">
        <v>66666.666666666657</v>
      </c>
      <c r="DB384" s="63">
        <f t="shared" si="193"/>
        <v>1.2658200000000002</v>
      </c>
      <c r="DC384" s="62">
        <v>8004</v>
      </c>
      <c r="DD384" s="62">
        <v>0</v>
      </c>
    </row>
    <row r="385" spans="1:108" ht="27.95" customHeight="1" x14ac:dyDescent="0.2">
      <c r="A385" s="49">
        <v>7.2</v>
      </c>
      <c r="B385" s="66" t="s">
        <v>771</v>
      </c>
      <c r="C385" s="85">
        <f t="shared" si="170"/>
        <v>6</v>
      </c>
      <c r="D385" s="67" t="s">
        <v>772</v>
      </c>
      <c r="E385" s="68"/>
      <c r="F385" s="69">
        <v>5060.5</v>
      </c>
      <c r="G385" s="70">
        <v>6534</v>
      </c>
      <c r="H385" s="71">
        <f t="shared" si="171"/>
        <v>0.77448729721456999</v>
      </c>
      <c r="I385" s="69">
        <v>14902.5</v>
      </c>
      <c r="J385" s="70">
        <v>11498.66666666667</v>
      </c>
      <c r="K385" s="71">
        <f t="shared" si="172"/>
        <v>1.2960198283858995</v>
      </c>
      <c r="L385" s="69">
        <v>8838.5</v>
      </c>
      <c r="M385" s="70">
        <v>6688</v>
      </c>
      <c r="N385" s="71">
        <f t="shared" si="173"/>
        <v>1.321546052631579</v>
      </c>
      <c r="O385" s="69">
        <v>1257</v>
      </c>
      <c r="P385" s="70">
        <v>3336.6666666666679</v>
      </c>
      <c r="Q385" s="71">
        <f t="shared" si="174"/>
        <v>0.3767232767232766</v>
      </c>
      <c r="R385" s="69">
        <v>4841.5</v>
      </c>
      <c r="S385" s="70">
        <v>5793.3333333333294</v>
      </c>
      <c r="T385" s="71">
        <f t="shared" si="175"/>
        <v>0.83570195627157706</v>
      </c>
      <c r="U385" s="69">
        <v>9515.5</v>
      </c>
      <c r="V385" s="70">
        <v>7384.6666666666697</v>
      </c>
      <c r="W385" s="71">
        <f t="shared" si="176"/>
        <v>1.2885483434142813</v>
      </c>
      <c r="X385" s="69">
        <v>3693</v>
      </c>
      <c r="Y385" s="70">
        <v>4297.3333333333339</v>
      </c>
      <c r="Z385" s="71">
        <f t="shared" si="177"/>
        <v>0.85937015203226796</v>
      </c>
      <c r="AA385" s="69">
        <v>906.5</v>
      </c>
      <c r="AB385" s="70">
        <v>3043.3333333333321</v>
      </c>
      <c r="AC385" s="71">
        <f t="shared" si="178"/>
        <v>0.29786418400876247</v>
      </c>
      <c r="AD385" s="69">
        <v>3916</v>
      </c>
      <c r="AE385" s="70">
        <v>6424</v>
      </c>
      <c r="AF385" s="71">
        <f t="shared" si="179"/>
        <v>0.6095890410958904</v>
      </c>
      <c r="AG385" s="69">
        <v>0</v>
      </c>
      <c r="AH385" s="70">
        <v>0</v>
      </c>
      <c r="AI385" s="71" t="e">
        <f t="shared" si="180"/>
        <v>#DIV/0!</v>
      </c>
      <c r="AJ385" s="69">
        <v>52931</v>
      </c>
      <c r="AK385" s="70">
        <v>55000</v>
      </c>
      <c r="AL385" s="71">
        <f t="shared" si="181"/>
        <v>0.96238181818181823</v>
      </c>
      <c r="AM385" s="57">
        <v>52796</v>
      </c>
      <c r="AN385" s="58"/>
      <c r="AO385" s="64">
        <f t="shared" si="182"/>
        <v>52931</v>
      </c>
      <c r="AP385" s="65">
        <f t="shared" si="182"/>
        <v>55000.000000000007</v>
      </c>
      <c r="AR385" s="62">
        <v>57886.47000014782</v>
      </c>
      <c r="AS385" s="62">
        <v>65000</v>
      </c>
      <c r="AT385" s="63">
        <f t="shared" si="183"/>
        <v>0.89056107692535103</v>
      </c>
      <c r="AU385" s="62">
        <v>79418</v>
      </c>
      <c r="AV385" s="62">
        <v>5307</v>
      </c>
      <c r="AW385" s="62">
        <v>0</v>
      </c>
      <c r="AX385" s="62">
        <v>40054</v>
      </c>
      <c r="AY385" s="62">
        <v>65000</v>
      </c>
      <c r="AZ385" s="63">
        <f t="shared" si="184"/>
        <v>0.61621538461538461</v>
      </c>
      <c r="BA385" s="62">
        <v>25505</v>
      </c>
      <c r="BB385" s="62">
        <v>0</v>
      </c>
      <c r="BC385" s="62">
        <v>39495</v>
      </c>
      <c r="BD385" s="62">
        <v>30279.5</v>
      </c>
      <c r="BE385" s="62">
        <v>65000</v>
      </c>
      <c r="BF385" s="63">
        <f t="shared" si="185"/>
        <v>0.46583846153846153</v>
      </c>
      <c r="BG385" s="62">
        <v>38948</v>
      </c>
      <c r="BH385" s="62">
        <v>0</v>
      </c>
      <c r="BI385" s="62">
        <v>26052</v>
      </c>
      <c r="BJ385" s="62">
        <v>4060.5</v>
      </c>
      <c r="BK385" s="62">
        <v>65000</v>
      </c>
      <c r="BL385" s="63">
        <f t="shared" si="186"/>
        <v>6.246923076923077E-2</v>
      </c>
      <c r="BM385" s="62">
        <v>6681</v>
      </c>
      <c r="BN385" s="62">
        <v>0</v>
      </c>
      <c r="BO385" s="62">
        <v>58319</v>
      </c>
      <c r="BP385" s="62">
        <v>-1837.5</v>
      </c>
      <c r="BQ385" s="62">
        <v>65000</v>
      </c>
      <c r="BR385" s="63">
        <f t="shared" si="187"/>
        <v>-2.8269230769230769E-2</v>
      </c>
      <c r="BS385" s="62">
        <v>1006</v>
      </c>
      <c r="BT385" s="62">
        <v>0</v>
      </c>
      <c r="BU385" s="62">
        <v>63994</v>
      </c>
      <c r="BV385" s="62">
        <v>-1290</v>
      </c>
      <c r="BW385" s="62">
        <v>65000</v>
      </c>
      <c r="BX385" s="63">
        <f t="shared" si="188"/>
        <v>-1.9846153846153847E-2</v>
      </c>
      <c r="BY385" s="62">
        <v>458</v>
      </c>
      <c r="BZ385" s="62">
        <v>0</v>
      </c>
      <c r="CA385" s="62">
        <v>64542</v>
      </c>
      <c r="CB385" s="62">
        <v>137563.5</v>
      </c>
      <c r="CC385" s="62">
        <v>65000</v>
      </c>
      <c r="CD385" s="63">
        <f t="shared" si="189"/>
        <v>2.1163615384615384</v>
      </c>
      <c r="CE385" s="62">
        <v>218</v>
      </c>
      <c r="CF385" s="62">
        <v>71500</v>
      </c>
      <c r="CG385" s="62">
        <v>0</v>
      </c>
      <c r="CH385" s="62">
        <v>166654.10000002384</v>
      </c>
      <c r="CI385" s="62">
        <v>65000</v>
      </c>
      <c r="CJ385" s="63">
        <f t="shared" si="190"/>
        <v>2.5639092307695974</v>
      </c>
      <c r="CK385" s="62">
        <v>67837</v>
      </c>
      <c r="CL385" s="62">
        <v>112940</v>
      </c>
      <c r="CM385" s="62">
        <v>0</v>
      </c>
      <c r="CN385" s="62">
        <v>72928.669999986887</v>
      </c>
      <c r="CO385" s="62">
        <v>65000</v>
      </c>
      <c r="CP385" s="63">
        <f t="shared" si="191"/>
        <v>1.1219795384613367</v>
      </c>
      <c r="CQ385" s="62">
        <v>37630</v>
      </c>
      <c r="CR385" s="62">
        <v>0</v>
      </c>
      <c r="CS385" s="62">
        <v>0</v>
      </c>
      <c r="CT385" s="62">
        <v>9902.5</v>
      </c>
      <c r="CU385" s="62">
        <v>55000</v>
      </c>
      <c r="CV385" s="63">
        <f t="shared" si="192"/>
        <v>0.18004545454545454</v>
      </c>
      <c r="CW385" s="62">
        <v>14470</v>
      </c>
      <c r="CX385" s="62">
        <v>0</v>
      </c>
      <c r="CY385" s="62">
        <v>40530</v>
      </c>
      <c r="CZ385" s="62">
        <v>46272</v>
      </c>
      <c r="DA385" s="62">
        <v>55000</v>
      </c>
      <c r="DB385" s="63">
        <f t="shared" si="193"/>
        <v>0.8413090909090909</v>
      </c>
      <c r="DC385" s="62">
        <v>2204</v>
      </c>
      <c r="DD385" s="62">
        <v>0</v>
      </c>
    </row>
    <row r="386" spans="1:108" ht="27.95" customHeight="1" x14ac:dyDescent="0.2">
      <c r="A386" s="49">
        <v>5.55</v>
      </c>
      <c r="B386" s="66" t="s">
        <v>773</v>
      </c>
      <c r="C386" s="85">
        <f t="shared" si="170"/>
        <v>7</v>
      </c>
      <c r="D386" s="67" t="s">
        <v>774</v>
      </c>
      <c r="E386" s="68"/>
      <c r="F386" s="69">
        <v>-98</v>
      </c>
      <c r="G386" s="70">
        <v>0</v>
      </c>
      <c r="H386" s="71" t="e">
        <f t="shared" si="171"/>
        <v>#DIV/0!</v>
      </c>
      <c r="I386" s="69">
        <v>-48</v>
      </c>
      <c r="J386" s="70">
        <v>0</v>
      </c>
      <c r="K386" s="71" t="e">
        <f t="shared" si="172"/>
        <v>#DIV/0!</v>
      </c>
      <c r="L386" s="69">
        <v>-66</v>
      </c>
      <c r="M386" s="70">
        <v>0</v>
      </c>
      <c r="N386" s="71" t="e">
        <f t="shared" si="173"/>
        <v>#DIV/0!</v>
      </c>
      <c r="O386" s="69">
        <v>-65</v>
      </c>
      <c r="P386" s="70">
        <v>0</v>
      </c>
      <c r="Q386" s="71" t="e">
        <f t="shared" si="174"/>
        <v>#DIV/0!</v>
      </c>
      <c r="R386" s="69">
        <v>-62</v>
      </c>
      <c r="S386" s="70">
        <v>0</v>
      </c>
      <c r="T386" s="71" t="e">
        <f t="shared" si="175"/>
        <v>#DIV/0!</v>
      </c>
      <c r="U386" s="69">
        <v>-73</v>
      </c>
      <c r="V386" s="70">
        <v>0</v>
      </c>
      <c r="W386" s="71" t="e">
        <f t="shared" si="176"/>
        <v>#DIV/0!</v>
      </c>
      <c r="X386" s="69">
        <v>-41</v>
      </c>
      <c r="Y386" s="70">
        <v>0</v>
      </c>
      <c r="Z386" s="71" t="e">
        <f t="shared" si="177"/>
        <v>#DIV/0!</v>
      </c>
      <c r="AA386" s="69">
        <v>-98</v>
      </c>
      <c r="AB386" s="70">
        <v>0</v>
      </c>
      <c r="AC386" s="71" t="e">
        <f t="shared" si="178"/>
        <v>#DIV/0!</v>
      </c>
      <c r="AD386" s="69">
        <v>-85</v>
      </c>
      <c r="AE386" s="70">
        <v>0</v>
      </c>
      <c r="AF386" s="71" t="e">
        <f t="shared" si="179"/>
        <v>#DIV/0!</v>
      </c>
      <c r="AG386" s="69">
        <v>0</v>
      </c>
      <c r="AH386" s="70">
        <v>0</v>
      </c>
      <c r="AI386" s="71" t="e">
        <f t="shared" si="180"/>
        <v>#DIV/0!</v>
      </c>
      <c r="AJ386" s="69">
        <v>-636</v>
      </c>
      <c r="AK386" s="70">
        <v>0</v>
      </c>
      <c r="AL386" s="71" t="e">
        <f t="shared" si="181"/>
        <v>#DIV/0!</v>
      </c>
      <c r="AM386" s="57">
        <v>0</v>
      </c>
      <c r="AN386" s="58"/>
      <c r="AO386" s="64">
        <f t="shared" si="182"/>
        <v>-636</v>
      </c>
      <c r="AP386" s="65">
        <f t="shared" si="182"/>
        <v>0</v>
      </c>
      <c r="AR386" s="62">
        <v>-1192</v>
      </c>
      <c r="AS386" s="62">
        <v>0</v>
      </c>
      <c r="AT386" s="63" t="e">
        <f t="shared" si="183"/>
        <v>#DIV/0!</v>
      </c>
      <c r="AU386" s="62">
        <v>61</v>
      </c>
      <c r="AV386" s="62">
        <v>0</v>
      </c>
      <c r="AW386" s="62">
        <v>0</v>
      </c>
      <c r="AX386" s="62">
        <v>-1094</v>
      </c>
      <c r="AY386" s="62">
        <v>0</v>
      </c>
      <c r="AZ386" s="63" t="e">
        <f t="shared" si="184"/>
        <v>#DIV/0!</v>
      </c>
      <c r="BA386" s="62">
        <v>5</v>
      </c>
      <c r="BB386" s="62">
        <v>0</v>
      </c>
      <c r="BC386" s="62">
        <v>0</v>
      </c>
      <c r="BD386" s="62">
        <v>-1413</v>
      </c>
      <c r="BE386" s="62">
        <v>0</v>
      </c>
      <c r="BF386" s="63" t="e">
        <f t="shared" si="185"/>
        <v>#DIV/0!</v>
      </c>
      <c r="BG386" s="62">
        <v>4</v>
      </c>
      <c r="BH386" s="62">
        <v>0</v>
      </c>
      <c r="BI386" s="62">
        <v>0</v>
      </c>
      <c r="BJ386" s="62">
        <v>-1120</v>
      </c>
      <c r="BK386" s="62">
        <v>0</v>
      </c>
      <c r="BL386" s="63" t="e">
        <f t="shared" si="186"/>
        <v>#DIV/0!</v>
      </c>
      <c r="BM386" s="62">
        <v>0</v>
      </c>
      <c r="BN386" s="62">
        <v>0</v>
      </c>
      <c r="BO386" s="62">
        <v>0</v>
      </c>
      <c r="BP386" s="62">
        <v>-1260</v>
      </c>
      <c r="BQ386" s="62">
        <v>0</v>
      </c>
      <c r="BR386" s="63" t="e">
        <f t="shared" si="187"/>
        <v>#DIV/0!</v>
      </c>
      <c r="BS386" s="62">
        <v>0</v>
      </c>
      <c r="BT386" s="62">
        <v>0</v>
      </c>
      <c r="BU386" s="62">
        <v>0</v>
      </c>
      <c r="BV386" s="62">
        <v>-682</v>
      </c>
      <c r="BW386" s="62">
        <v>0</v>
      </c>
      <c r="BX386" s="63" t="e">
        <f t="shared" si="188"/>
        <v>#DIV/0!</v>
      </c>
      <c r="BY386" s="62">
        <v>0</v>
      </c>
      <c r="BZ386" s="62">
        <v>0</v>
      </c>
      <c r="CA386" s="62">
        <v>0</v>
      </c>
      <c r="CB386" s="62">
        <v>-1152</v>
      </c>
      <c r="CC386" s="62">
        <v>0</v>
      </c>
      <c r="CD386" s="63" t="e">
        <f t="shared" si="189"/>
        <v>#DIV/0!</v>
      </c>
      <c r="CE386" s="62">
        <v>0</v>
      </c>
      <c r="CF386" s="62">
        <v>0</v>
      </c>
      <c r="CG386" s="62">
        <v>0</v>
      </c>
      <c r="CH386" s="62">
        <v>-818</v>
      </c>
      <c r="CI386" s="62">
        <v>0</v>
      </c>
      <c r="CJ386" s="63" t="e">
        <f t="shared" si="190"/>
        <v>#DIV/0!</v>
      </c>
      <c r="CK386" s="62">
        <v>0</v>
      </c>
      <c r="CL386" s="62">
        <v>0</v>
      </c>
      <c r="CM386" s="62">
        <v>0</v>
      </c>
      <c r="CN386" s="62">
        <v>-659</v>
      </c>
      <c r="CO386" s="62">
        <v>0</v>
      </c>
      <c r="CP386" s="63" t="e">
        <f t="shared" si="191"/>
        <v>#DIV/0!</v>
      </c>
      <c r="CQ386" s="62">
        <v>0</v>
      </c>
      <c r="CR386" s="62">
        <v>0</v>
      </c>
      <c r="CS386" s="62">
        <v>0</v>
      </c>
      <c r="CT386" s="62">
        <v>-679</v>
      </c>
      <c r="CU386" s="62">
        <v>0</v>
      </c>
      <c r="CV386" s="63" t="e">
        <f t="shared" si="192"/>
        <v>#DIV/0!</v>
      </c>
      <c r="CW386" s="62">
        <v>0</v>
      </c>
      <c r="CX386" s="62">
        <v>0</v>
      </c>
      <c r="CY386" s="62">
        <v>0</v>
      </c>
      <c r="CZ386" s="62">
        <v>-636</v>
      </c>
      <c r="DA386" s="62">
        <v>0</v>
      </c>
      <c r="DB386" s="63" t="e">
        <f t="shared" si="193"/>
        <v>#DIV/0!</v>
      </c>
      <c r="DC386" s="62">
        <v>0</v>
      </c>
      <c r="DD386" s="62">
        <v>0</v>
      </c>
    </row>
    <row r="387" spans="1:108" ht="27.95" customHeight="1" x14ac:dyDescent="0.2">
      <c r="A387" s="49">
        <v>13.32</v>
      </c>
      <c r="B387" s="66" t="s">
        <v>775</v>
      </c>
      <c r="C387" s="85">
        <f t="shared" si="170"/>
        <v>8</v>
      </c>
      <c r="D387" s="67" t="s">
        <v>776</v>
      </c>
      <c r="E387" s="68"/>
      <c r="F387" s="69">
        <v>6186</v>
      </c>
      <c r="G387" s="70">
        <v>16121.319796954318</v>
      </c>
      <c r="H387" s="71">
        <f t="shared" si="171"/>
        <v>0.38371548222551077</v>
      </c>
      <c r="I387" s="69">
        <v>3425</v>
      </c>
      <c r="J387" s="70">
        <v>12148.730964467004</v>
      </c>
      <c r="K387" s="71">
        <f t="shared" si="172"/>
        <v>0.28192245017340078</v>
      </c>
      <c r="L387" s="69">
        <v>4181</v>
      </c>
      <c r="M387" s="70">
        <v>9020.812182741116</v>
      </c>
      <c r="N387" s="71">
        <f t="shared" si="173"/>
        <v>0.46348376568566768</v>
      </c>
      <c r="O387" s="69">
        <v>351</v>
      </c>
      <c r="P387" s="70">
        <v>1662.9441624365479</v>
      </c>
      <c r="Q387" s="71">
        <f t="shared" si="174"/>
        <v>0.2110714285714286</v>
      </c>
      <c r="R387" s="69">
        <v>2171</v>
      </c>
      <c r="S387" s="70">
        <v>7146.700507614215</v>
      </c>
      <c r="T387" s="71">
        <f t="shared" si="175"/>
        <v>0.30377654662973214</v>
      </c>
      <c r="U387" s="69">
        <v>4504</v>
      </c>
      <c r="V387" s="70">
        <v>10235.025380710658</v>
      </c>
      <c r="W387" s="71">
        <f t="shared" si="176"/>
        <v>0.44005753112136098</v>
      </c>
      <c r="X387" s="69">
        <v>1254</v>
      </c>
      <c r="Y387" s="70">
        <v>3306.0913705583762</v>
      </c>
      <c r="Z387" s="71">
        <f t="shared" si="177"/>
        <v>0.37929986181483183</v>
      </c>
      <c r="AA387" s="69">
        <v>541</v>
      </c>
      <c r="AB387" s="70">
        <v>1550.7614213197971</v>
      </c>
      <c r="AC387" s="71">
        <f t="shared" si="178"/>
        <v>0.34886088379705399</v>
      </c>
      <c r="AD387" s="69">
        <v>929</v>
      </c>
      <c r="AE387" s="70">
        <v>3807.6142131979705</v>
      </c>
      <c r="AF387" s="71">
        <f t="shared" si="179"/>
        <v>0.24398480202639641</v>
      </c>
      <c r="AG387" s="69">
        <v>0</v>
      </c>
      <c r="AH387" s="70">
        <v>0</v>
      </c>
      <c r="AI387" s="71" t="e">
        <f t="shared" si="180"/>
        <v>#DIV/0!</v>
      </c>
      <c r="AJ387" s="69">
        <v>23542</v>
      </c>
      <c r="AK387" s="70">
        <v>65000</v>
      </c>
      <c r="AL387" s="71">
        <f t="shared" si="181"/>
        <v>0.36218461538461538</v>
      </c>
      <c r="AM387" s="57">
        <v>55950</v>
      </c>
      <c r="AN387" s="58"/>
      <c r="AO387" s="64">
        <f t="shared" si="182"/>
        <v>23542</v>
      </c>
      <c r="AP387" s="65">
        <f t="shared" si="182"/>
        <v>65000.000000000007</v>
      </c>
      <c r="AR387" s="62">
        <v>37330</v>
      </c>
      <c r="AS387" s="62">
        <v>133333.33333333337</v>
      </c>
      <c r="AT387" s="63">
        <f t="shared" si="183"/>
        <v>0.27997499999999992</v>
      </c>
      <c r="AU387" s="62">
        <v>50538</v>
      </c>
      <c r="AV387" s="62">
        <v>0</v>
      </c>
      <c r="AW387" s="62">
        <v>82795.333333333372</v>
      </c>
      <c r="AX387" s="62">
        <v>20338</v>
      </c>
      <c r="AY387" s="62">
        <v>133333.33333333337</v>
      </c>
      <c r="AZ387" s="63">
        <f t="shared" si="184"/>
        <v>0.15253499999999995</v>
      </c>
      <c r="BA387" s="62">
        <v>45083</v>
      </c>
      <c r="BB387" s="62">
        <v>0</v>
      </c>
      <c r="BC387" s="62">
        <v>88250.333333333372</v>
      </c>
      <c r="BD387" s="62">
        <v>15263</v>
      </c>
      <c r="BE387" s="62">
        <v>133333.33333333337</v>
      </c>
      <c r="BF387" s="63">
        <f t="shared" si="185"/>
        <v>0.11447249999999996</v>
      </c>
      <c r="BG387" s="62">
        <v>28235</v>
      </c>
      <c r="BH387" s="62">
        <v>0</v>
      </c>
      <c r="BI387" s="62">
        <v>105098.33333333337</v>
      </c>
      <c r="BJ387" s="62">
        <v>9558</v>
      </c>
      <c r="BK387" s="62">
        <v>65000</v>
      </c>
      <c r="BL387" s="63">
        <f t="shared" si="186"/>
        <v>0.14704615384615385</v>
      </c>
      <c r="BM387" s="62">
        <v>12632</v>
      </c>
      <c r="BN387" s="62">
        <v>0</v>
      </c>
      <c r="BO387" s="62">
        <v>52368</v>
      </c>
      <c r="BP387" s="62">
        <v>2205</v>
      </c>
      <c r="BQ387" s="62">
        <v>65000</v>
      </c>
      <c r="BR387" s="63">
        <f t="shared" si="187"/>
        <v>3.3923076923076924E-2</v>
      </c>
      <c r="BS387" s="62">
        <v>2793</v>
      </c>
      <c r="BT387" s="62">
        <v>0</v>
      </c>
      <c r="BU387" s="62">
        <v>62207</v>
      </c>
      <c r="BV387" s="62">
        <v>103</v>
      </c>
      <c r="BW387" s="62">
        <v>65000</v>
      </c>
      <c r="BX387" s="63">
        <f t="shared" si="188"/>
        <v>1.5846153846153846E-3</v>
      </c>
      <c r="BY387" s="62">
        <v>643</v>
      </c>
      <c r="BZ387" s="62">
        <v>0</v>
      </c>
      <c r="CA387" s="62">
        <v>64357</v>
      </c>
      <c r="CB387" s="62">
        <v>163</v>
      </c>
      <c r="CC387" s="62">
        <v>65000</v>
      </c>
      <c r="CD387" s="63">
        <f t="shared" si="189"/>
        <v>2.5076923076923076E-3</v>
      </c>
      <c r="CE387" s="62">
        <v>405</v>
      </c>
      <c r="CF387" s="62">
        <v>0</v>
      </c>
      <c r="CG387" s="62">
        <v>64595</v>
      </c>
      <c r="CH387" s="62">
        <v>19355</v>
      </c>
      <c r="CI387" s="62">
        <v>65000</v>
      </c>
      <c r="CJ387" s="63">
        <f t="shared" si="190"/>
        <v>0.29776923076923079</v>
      </c>
      <c r="CK387" s="62">
        <v>20445</v>
      </c>
      <c r="CL387" s="62">
        <v>0</v>
      </c>
      <c r="CM387" s="62">
        <v>44555</v>
      </c>
      <c r="CN387" s="62">
        <v>398</v>
      </c>
      <c r="CO387" s="62">
        <v>65000</v>
      </c>
      <c r="CP387" s="63">
        <f t="shared" si="191"/>
        <v>6.1230769230769229E-3</v>
      </c>
      <c r="CQ387" s="62">
        <v>808</v>
      </c>
      <c r="CR387" s="62">
        <v>0</v>
      </c>
      <c r="CS387" s="62">
        <v>64192</v>
      </c>
      <c r="CT387" s="62">
        <v>25067</v>
      </c>
      <c r="CU387" s="62">
        <v>65000</v>
      </c>
      <c r="CV387" s="63">
        <f t="shared" si="192"/>
        <v>0.38564615384615386</v>
      </c>
      <c r="CW387" s="62">
        <v>229</v>
      </c>
      <c r="CX387" s="62">
        <v>0</v>
      </c>
      <c r="CY387" s="62">
        <v>64771</v>
      </c>
      <c r="CZ387" s="62">
        <v>23617</v>
      </c>
      <c r="DA387" s="62">
        <v>65000</v>
      </c>
      <c r="DB387" s="63">
        <f t="shared" si="193"/>
        <v>0.36333846153846155</v>
      </c>
      <c r="DC387" s="62">
        <v>9050</v>
      </c>
      <c r="DD387" s="62">
        <v>0</v>
      </c>
    </row>
    <row r="388" spans="1:108" ht="27.95" customHeight="1" x14ac:dyDescent="0.2">
      <c r="A388" s="49">
        <v>11.9</v>
      </c>
      <c r="B388" s="66" t="s">
        <v>777</v>
      </c>
      <c r="C388" s="85">
        <f t="shared" si="170"/>
        <v>9</v>
      </c>
      <c r="D388" s="67" t="s">
        <v>778</v>
      </c>
      <c r="E388" s="68"/>
      <c r="F388" s="69">
        <v>11</v>
      </c>
      <c r="G388" s="70">
        <v>5010</v>
      </c>
      <c r="H388" s="71">
        <f t="shared" si="171"/>
        <v>2.1956087824351296E-3</v>
      </c>
      <c r="I388" s="69">
        <v>940</v>
      </c>
      <c r="J388" s="70">
        <v>5860</v>
      </c>
      <c r="K388" s="71">
        <f t="shared" si="172"/>
        <v>0.16040955631399317</v>
      </c>
      <c r="L388" s="69">
        <v>-2</v>
      </c>
      <c r="M388" s="70">
        <v>4040</v>
      </c>
      <c r="N388" s="71">
        <f t="shared" si="173"/>
        <v>-4.9504950495049506E-4</v>
      </c>
      <c r="O388" s="69">
        <v>12</v>
      </c>
      <c r="P388" s="70">
        <v>810</v>
      </c>
      <c r="Q388" s="71">
        <f t="shared" si="174"/>
        <v>1.4814814814814815E-2</v>
      </c>
      <c r="R388" s="69">
        <v>147</v>
      </c>
      <c r="S388" s="70">
        <v>3170</v>
      </c>
      <c r="T388" s="71">
        <f t="shared" si="175"/>
        <v>4.6372239747634068E-2</v>
      </c>
      <c r="U388" s="69">
        <v>29</v>
      </c>
      <c r="V388" s="70">
        <v>6300</v>
      </c>
      <c r="W388" s="71">
        <f t="shared" si="176"/>
        <v>4.603174603174603E-3</v>
      </c>
      <c r="X388" s="69">
        <v>140</v>
      </c>
      <c r="Y388" s="70">
        <v>1910</v>
      </c>
      <c r="Z388" s="71">
        <f t="shared" si="177"/>
        <v>7.3298429319371722E-2</v>
      </c>
      <c r="AA388" s="69">
        <v>114</v>
      </c>
      <c r="AB388" s="70">
        <v>860</v>
      </c>
      <c r="AC388" s="71">
        <f t="shared" si="178"/>
        <v>0.13255813953488371</v>
      </c>
      <c r="AD388" s="69">
        <v>20</v>
      </c>
      <c r="AE388" s="70">
        <v>2040</v>
      </c>
      <c r="AF388" s="71">
        <f t="shared" si="179"/>
        <v>9.8039215686274508E-3</v>
      </c>
      <c r="AG388" s="69">
        <v>0</v>
      </c>
      <c r="AH388" s="70">
        <v>0</v>
      </c>
      <c r="AI388" s="71" t="e">
        <f t="shared" si="180"/>
        <v>#DIV/0!</v>
      </c>
      <c r="AJ388" s="69">
        <v>1411</v>
      </c>
      <c r="AK388" s="70">
        <v>30000</v>
      </c>
      <c r="AL388" s="71">
        <f t="shared" si="181"/>
        <v>4.7033333333333337E-2</v>
      </c>
      <c r="AM388" s="57">
        <v>27687</v>
      </c>
      <c r="AN388" s="58"/>
      <c r="AO388" s="64">
        <f t="shared" si="182"/>
        <v>1411</v>
      </c>
      <c r="AP388" s="65">
        <f t="shared" si="182"/>
        <v>30000</v>
      </c>
      <c r="AR388" s="62">
        <v>15794</v>
      </c>
      <c r="AS388" s="62">
        <v>30000</v>
      </c>
      <c r="AT388" s="63">
        <f t="shared" si="183"/>
        <v>0.52646666666666664</v>
      </c>
      <c r="AU388" s="62">
        <v>2194</v>
      </c>
      <c r="AV388" s="62">
        <v>28730</v>
      </c>
      <c r="AW388" s="62">
        <v>0</v>
      </c>
      <c r="AX388" s="62">
        <v>7643</v>
      </c>
      <c r="AY388" s="62">
        <v>30000</v>
      </c>
      <c r="AZ388" s="63">
        <f t="shared" si="184"/>
        <v>0.25476666666666664</v>
      </c>
      <c r="BA388" s="62">
        <v>14717</v>
      </c>
      <c r="BB388" s="62">
        <v>0</v>
      </c>
      <c r="BC388" s="62">
        <v>15283</v>
      </c>
      <c r="BD388" s="62">
        <v>3081</v>
      </c>
      <c r="BE388" s="62">
        <v>30000</v>
      </c>
      <c r="BF388" s="63">
        <f t="shared" si="185"/>
        <v>0.1027</v>
      </c>
      <c r="BG388" s="62">
        <v>7179</v>
      </c>
      <c r="BH388" s="62">
        <v>0</v>
      </c>
      <c r="BI388" s="62">
        <v>22821</v>
      </c>
      <c r="BJ388" s="62">
        <v>2217</v>
      </c>
      <c r="BK388" s="62">
        <v>20000</v>
      </c>
      <c r="BL388" s="63">
        <f t="shared" si="186"/>
        <v>0.11085</v>
      </c>
      <c r="BM388" s="62">
        <v>3929</v>
      </c>
      <c r="BN388" s="62">
        <v>0</v>
      </c>
      <c r="BO388" s="62">
        <v>16071</v>
      </c>
      <c r="BP388" s="62">
        <v>608</v>
      </c>
      <c r="BQ388" s="62">
        <v>20000</v>
      </c>
      <c r="BR388" s="63">
        <f t="shared" si="187"/>
        <v>3.04E-2</v>
      </c>
      <c r="BS388" s="62">
        <v>1278</v>
      </c>
      <c r="BT388" s="62">
        <v>0</v>
      </c>
      <c r="BU388" s="62">
        <v>18722</v>
      </c>
      <c r="BV388" s="62">
        <v>145</v>
      </c>
      <c r="BW388" s="62">
        <v>20000</v>
      </c>
      <c r="BX388" s="63">
        <f t="shared" si="188"/>
        <v>7.2500000000000004E-3</v>
      </c>
      <c r="BY388" s="62">
        <v>813</v>
      </c>
      <c r="BZ388" s="62">
        <v>0</v>
      </c>
      <c r="CA388" s="62">
        <v>19187</v>
      </c>
      <c r="CB388" s="62">
        <v>120</v>
      </c>
      <c r="CC388" s="62">
        <v>20000</v>
      </c>
      <c r="CD388" s="63">
        <f t="shared" si="189"/>
        <v>6.0000000000000001E-3</v>
      </c>
      <c r="CE388" s="62">
        <v>589</v>
      </c>
      <c r="CF388" s="62">
        <v>0</v>
      </c>
      <c r="CG388" s="62">
        <v>19411</v>
      </c>
      <c r="CH388" s="62">
        <v>17987</v>
      </c>
      <c r="CI388" s="62">
        <v>20000</v>
      </c>
      <c r="CJ388" s="63">
        <f t="shared" si="190"/>
        <v>0.89934999999999998</v>
      </c>
      <c r="CK388" s="62">
        <v>349</v>
      </c>
      <c r="CL388" s="62">
        <v>0</v>
      </c>
      <c r="CM388" s="62">
        <v>19651</v>
      </c>
      <c r="CN388" s="62">
        <v>15851</v>
      </c>
      <c r="CO388" s="62">
        <v>20000</v>
      </c>
      <c r="CP388" s="63">
        <f t="shared" si="191"/>
        <v>0.79254999999999998</v>
      </c>
      <c r="CQ388" s="62">
        <v>23035</v>
      </c>
      <c r="CR388" s="62">
        <v>0</v>
      </c>
      <c r="CS388" s="62">
        <v>0</v>
      </c>
      <c r="CT388" s="62">
        <v>4636</v>
      </c>
      <c r="CU388" s="62">
        <v>30000</v>
      </c>
      <c r="CV388" s="63">
        <f t="shared" si="192"/>
        <v>0.15453333333333333</v>
      </c>
      <c r="CW388" s="62">
        <v>7177</v>
      </c>
      <c r="CX388" s="62">
        <v>0</v>
      </c>
      <c r="CY388" s="62">
        <v>22823</v>
      </c>
      <c r="CZ388" s="62">
        <v>1386</v>
      </c>
      <c r="DA388" s="62">
        <v>30000</v>
      </c>
      <c r="DB388" s="63">
        <f t="shared" si="193"/>
        <v>4.6199999999999998E-2</v>
      </c>
      <c r="DC388" s="62">
        <v>2313</v>
      </c>
      <c r="DD388" s="62">
        <v>0</v>
      </c>
    </row>
    <row r="389" spans="1:108" ht="27.95" customHeight="1" x14ac:dyDescent="0.2">
      <c r="A389" s="49">
        <v>5.5</v>
      </c>
      <c r="B389" s="66" t="s">
        <v>779</v>
      </c>
      <c r="C389" s="85">
        <f t="shared" si="170"/>
        <v>10</v>
      </c>
      <c r="D389" s="67" t="s">
        <v>780</v>
      </c>
      <c r="E389" s="68"/>
      <c r="F389" s="69">
        <v>-23</v>
      </c>
      <c r="G389" s="70">
        <v>325</v>
      </c>
      <c r="H389" s="71">
        <f t="shared" si="171"/>
        <v>-7.0769230769230765E-2</v>
      </c>
      <c r="I389" s="69">
        <v>-24</v>
      </c>
      <c r="J389" s="70">
        <v>150</v>
      </c>
      <c r="K389" s="71">
        <f t="shared" si="172"/>
        <v>-0.16</v>
      </c>
      <c r="L389" s="69">
        <v>-19</v>
      </c>
      <c r="M389" s="70">
        <v>91.666666666666657</v>
      </c>
      <c r="N389" s="71">
        <f t="shared" si="173"/>
        <v>-0.2072727272727273</v>
      </c>
      <c r="O389" s="69">
        <v>-34</v>
      </c>
      <c r="P389" s="70">
        <v>91.666666666666671</v>
      </c>
      <c r="Q389" s="71">
        <f t="shared" si="174"/>
        <v>-0.37090909090909091</v>
      </c>
      <c r="R389" s="69">
        <v>-14</v>
      </c>
      <c r="S389" s="70">
        <v>108.33333333333331</v>
      </c>
      <c r="T389" s="71">
        <f t="shared" si="175"/>
        <v>-0.12923076923076926</v>
      </c>
      <c r="U389" s="69">
        <v>-9</v>
      </c>
      <c r="V389" s="70">
        <v>75</v>
      </c>
      <c r="W389" s="71">
        <f t="shared" si="176"/>
        <v>-0.12</v>
      </c>
      <c r="X389" s="69">
        <v>-26</v>
      </c>
      <c r="Y389" s="70">
        <v>66.666666666666643</v>
      </c>
      <c r="Z389" s="71">
        <f t="shared" si="177"/>
        <v>-0.39000000000000012</v>
      </c>
      <c r="AA389" s="69">
        <v>-43</v>
      </c>
      <c r="AB389" s="70">
        <v>150</v>
      </c>
      <c r="AC389" s="71">
        <f t="shared" si="178"/>
        <v>-0.28666666666666668</v>
      </c>
      <c r="AD389" s="69">
        <v>12</v>
      </c>
      <c r="AE389" s="70">
        <v>108.33333333333333</v>
      </c>
      <c r="AF389" s="71">
        <f t="shared" si="179"/>
        <v>0.11076923076923077</v>
      </c>
      <c r="AG389" s="69">
        <v>0</v>
      </c>
      <c r="AH389" s="70">
        <v>0</v>
      </c>
      <c r="AI389" s="71" t="e">
        <f t="shared" si="180"/>
        <v>#DIV/0!</v>
      </c>
      <c r="AJ389" s="69">
        <v>-180</v>
      </c>
      <c r="AK389" s="70">
        <v>1166.6666666666663</v>
      </c>
      <c r="AL389" s="71">
        <f t="shared" si="181"/>
        <v>-0.15428571428571433</v>
      </c>
      <c r="AM389" s="57">
        <v>1047.6666666666663</v>
      </c>
      <c r="AN389" s="58"/>
      <c r="AO389" s="64">
        <f t="shared" si="182"/>
        <v>-180</v>
      </c>
      <c r="AP389" s="65">
        <f t="shared" si="182"/>
        <v>1166.6666666666665</v>
      </c>
      <c r="AR389" s="62">
        <v>-284</v>
      </c>
      <c r="AS389" s="62">
        <v>1166.6666666666663</v>
      </c>
      <c r="AT389" s="63">
        <f t="shared" si="183"/>
        <v>-0.24342857142857149</v>
      </c>
      <c r="AU389" s="62">
        <v>106</v>
      </c>
      <c r="AV389" s="62">
        <v>0</v>
      </c>
      <c r="AW389" s="62">
        <v>1060.6666666666663</v>
      </c>
      <c r="AX389" s="62">
        <v>-692</v>
      </c>
      <c r="AY389" s="62">
        <v>1166.6666666666663</v>
      </c>
      <c r="AZ389" s="63">
        <f t="shared" si="184"/>
        <v>-0.5931428571428573</v>
      </c>
      <c r="BA389" s="62">
        <v>379</v>
      </c>
      <c r="BB389" s="62">
        <v>0</v>
      </c>
      <c r="BC389" s="62">
        <v>787.66666666666629</v>
      </c>
      <c r="BD389" s="62">
        <v>54</v>
      </c>
      <c r="BE389" s="62">
        <v>1166.6666666666663</v>
      </c>
      <c r="BF389" s="63">
        <f t="shared" si="185"/>
        <v>4.6285714285714298E-2</v>
      </c>
      <c r="BG389" s="62">
        <v>1008</v>
      </c>
      <c r="BH389" s="62">
        <v>0</v>
      </c>
      <c r="BI389" s="62">
        <v>158.66666666666629</v>
      </c>
      <c r="BJ389" s="62">
        <v>-229</v>
      </c>
      <c r="BK389" s="62">
        <v>1166.6666666666663</v>
      </c>
      <c r="BL389" s="63">
        <f t="shared" si="186"/>
        <v>-0.19628571428571434</v>
      </c>
      <c r="BM389" s="62">
        <v>958</v>
      </c>
      <c r="BN389" s="62">
        <v>0</v>
      </c>
      <c r="BO389" s="62">
        <v>208.66666666666629</v>
      </c>
      <c r="BP389" s="62">
        <v>-46</v>
      </c>
      <c r="BQ389" s="62">
        <v>1166.6666666666663</v>
      </c>
      <c r="BR389" s="63">
        <f t="shared" si="187"/>
        <v>-3.9428571428571445E-2</v>
      </c>
      <c r="BS389" s="62">
        <v>524</v>
      </c>
      <c r="BT389" s="62">
        <v>0</v>
      </c>
      <c r="BU389" s="62">
        <v>642.66666666666629</v>
      </c>
      <c r="BV389" s="62">
        <v>-64</v>
      </c>
      <c r="BW389" s="62">
        <v>1166.6666666666663</v>
      </c>
      <c r="BX389" s="63">
        <f t="shared" si="188"/>
        <v>-5.4857142857142875E-2</v>
      </c>
      <c r="BY389" s="62">
        <v>155</v>
      </c>
      <c r="BZ389" s="62">
        <v>0</v>
      </c>
      <c r="CA389" s="62">
        <v>1011.6666666666663</v>
      </c>
      <c r="CB389" s="62">
        <v>-1186</v>
      </c>
      <c r="CC389" s="62">
        <v>1166.6666666666663</v>
      </c>
      <c r="CD389" s="63">
        <f t="shared" si="189"/>
        <v>-1.0165714285714289</v>
      </c>
      <c r="CE389" s="62">
        <v>207</v>
      </c>
      <c r="CF389" s="62">
        <v>0</v>
      </c>
      <c r="CG389" s="62">
        <v>959.66666666666629</v>
      </c>
      <c r="CH389" s="62">
        <v>-527</v>
      </c>
      <c r="CI389" s="62">
        <v>1166.6666666666663</v>
      </c>
      <c r="CJ389" s="63">
        <f t="shared" si="190"/>
        <v>-0.45171428571428585</v>
      </c>
      <c r="CK389" s="62">
        <v>128</v>
      </c>
      <c r="CL389" s="62">
        <v>0</v>
      </c>
      <c r="CM389" s="62">
        <v>1038.6666666666663</v>
      </c>
      <c r="CN389" s="62">
        <v>-455</v>
      </c>
      <c r="CO389" s="62">
        <v>1166.6666666666663</v>
      </c>
      <c r="CP389" s="63">
        <f t="shared" si="191"/>
        <v>-0.39000000000000012</v>
      </c>
      <c r="CQ389" s="62">
        <v>123</v>
      </c>
      <c r="CR389" s="62">
        <v>0</v>
      </c>
      <c r="CS389" s="62">
        <v>1043.6666666666663</v>
      </c>
      <c r="CT389" s="62">
        <v>-276</v>
      </c>
      <c r="CU389" s="62">
        <v>1166.6666666666663</v>
      </c>
      <c r="CV389" s="63">
        <f t="shared" si="192"/>
        <v>-0.23657142857142865</v>
      </c>
      <c r="CW389" s="62">
        <v>152</v>
      </c>
      <c r="CX389" s="62">
        <v>0</v>
      </c>
      <c r="CY389" s="62">
        <v>1014.6666666666663</v>
      </c>
      <c r="CZ389" s="62">
        <v>-225</v>
      </c>
      <c r="DA389" s="62">
        <v>1166.6666666666663</v>
      </c>
      <c r="DB389" s="63">
        <f t="shared" si="193"/>
        <v>-0.19285714285714292</v>
      </c>
      <c r="DC389" s="62">
        <v>119</v>
      </c>
      <c r="DD389" s="62">
        <v>0</v>
      </c>
    </row>
    <row r="390" spans="1:108" ht="27.95" customHeight="1" x14ac:dyDescent="0.2">
      <c r="A390" s="49">
        <v>18</v>
      </c>
      <c r="B390" s="66" t="s">
        <v>781</v>
      </c>
      <c r="C390" s="85">
        <f t="shared" si="170"/>
        <v>11</v>
      </c>
      <c r="D390" s="67" t="s">
        <v>782</v>
      </c>
      <c r="E390" s="68"/>
      <c r="F390" s="69">
        <v>30550</v>
      </c>
      <c r="G390" s="70">
        <v>34433.333333333321</v>
      </c>
      <c r="H390" s="71">
        <f t="shared" si="171"/>
        <v>0.88722168441432747</v>
      </c>
      <c r="I390" s="69">
        <v>44061</v>
      </c>
      <c r="J390" s="70">
        <v>56325</v>
      </c>
      <c r="K390" s="71">
        <f t="shared" si="172"/>
        <v>0.78226364846870844</v>
      </c>
      <c r="L390" s="69">
        <v>25826</v>
      </c>
      <c r="M390" s="70">
        <v>30458.333333333328</v>
      </c>
      <c r="N390" s="71">
        <f t="shared" si="173"/>
        <v>0.84791244870041049</v>
      </c>
      <c r="O390" s="69">
        <v>10767</v>
      </c>
      <c r="P390" s="70">
        <v>14641.666666666666</v>
      </c>
      <c r="Q390" s="71">
        <f t="shared" si="174"/>
        <v>0.73536710301650543</v>
      </c>
      <c r="R390" s="69">
        <v>29480</v>
      </c>
      <c r="S390" s="70">
        <v>34758.333333333358</v>
      </c>
      <c r="T390" s="71">
        <f t="shared" si="175"/>
        <v>0.84814193239031344</v>
      </c>
      <c r="U390" s="69">
        <v>31815</v>
      </c>
      <c r="V390" s="70">
        <v>31541.666666666664</v>
      </c>
      <c r="W390" s="71">
        <f t="shared" si="176"/>
        <v>1.008665785997358</v>
      </c>
      <c r="X390" s="69">
        <v>23769</v>
      </c>
      <c r="Y390" s="70">
        <v>27008.333333333332</v>
      </c>
      <c r="Z390" s="71">
        <f t="shared" si="177"/>
        <v>0.88006170934896644</v>
      </c>
      <c r="AA390" s="69">
        <v>8998</v>
      </c>
      <c r="AB390" s="70">
        <v>11458.33333333333</v>
      </c>
      <c r="AC390" s="71">
        <f t="shared" si="178"/>
        <v>0.7852800000000002</v>
      </c>
      <c r="AD390" s="69">
        <v>22228</v>
      </c>
      <c r="AE390" s="70">
        <v>30208.33333333331</v>
      </c>
      <c r="AF390" s="71">
        <f t="shared" si="179"/>
        <v>0.73582344827586266</v>
      </c>
      <c r="AG390" s="69">
        <v>7</v>
      </c>
      <c r="AH390" s="70">
        <v>0</v>
      </c>
      <c r="AI390" s="71" t="e">
        <f t="shared" si="180"/>
        <v>#DIV/0!</v>
      </c>
      <c r="AJ390" s="69">
        <v>227501</v>
      </c>
      <c r="AK390" s="70">
        <v>270833.33333333343</v>
      </c>
      <c r="AL390" s="71">
        <f t="shared" si="181"/>
        <v>0.84000369230769201</v>
      </c>
      <c r="AM390" s="57">
        <v>115702.33333333343</v>
      </c>
      <c r="AN390" s="58"/>
      <c r="AO390" s="64">
        <f t="shared" si="182"/>
        <v>227501</v>
      </c>
      <c r="AP390" s="65">
        <f t="shared" si="182"/>
        <v>270833.33333333331</v>
      </c>
      <c r="AR390" s="62">
        <v>146580</v>
      </c>
      <c r="AS390" s="62">
        <v>270833.33333333343</v>
      </c>
      <c r="AT390" s="63">
        <f t="shared" si="183"/>
        <v>0.54121846153846132</v>
      </c>
      <c r="AU390" s="62">
        <v>345193</v>
      </c>
      <c r="AV390" s="62">
        <v>0</v>
      </c>
      <c r="AW390" s="62">
        <v>0</v>
      </c>
      <c r="AX390" s="62">
        <v>155433</v>
      </c>
      <c r="AY390" s="62">
        <v>270833.33333333343</v>
      </c>
      <c r="AZ390" s="63">
        <f t="shared" si="184"/>
        <v>0.57390646153846137</v>
      </c>
      <c r="BA390" s="62">
        <v>191536</v>
      </c>
      <c r="BB390" s="62">
        <v>0</v>
      </c>
      <c r="BC390" s="62">
        <v>79297.33333333343</v>
      </c>
      <c r="BD390" s="62">
        <v>148039</v>
      </c>
      <c r="BE390" s="62">
        <v>270833.33333333343</v>
      </c>
      <c r="BF390" s="63">
        <f t="shared" si="185"/>
        <v>0.54660553846153825</v>
      </c>
      <c r="BG390" s="62">
        <v>319036</v>
      </c>
      <c r="BH390" s="62">
        <v>12000</v>
      </c>
      <c r="BI390" s="62">
        <v>0</v>
      </c>
      <c r="BJ390" s="62">
        <v>203125</v>
      </c>
      <c r="BK390" s="62">
        <v>270833.33333333343</v>
      </c>
      <c r="BL390" s="63">
        <f t="shared" si="186"/>
        <v>0.74999999999999978</v>
      </c>
      <c r="BM390" s="62">
        <v>182856</v>
      </c>
      <c r="BN390" s="62">
        <v>0</v>
      </c>
      <c r="BO390" s="62">
        <v>87977.33333333343</v>
      </c>
      <c r="BP390" s="62">
        <v>138784</v>
      </c>
      <c r="BQ390" s="62">
        <v>270833.33333333343</v>
      </c>
      <c r="BR390" s="63">
        <f t="shared" si="187"/>
        <v>0.51243323076923064</v>
      </c>
      <c r="BS390" s="62">
        <v>222889</v>
      </c>
      <c r="BT390" s="62">
        <v>83075</v>
      </c>
      <c r="BU390" s="62">
        <v>0</v>
      </c>
      <c r="BV390" s="62">
        <v>165210</v>
      </c>
      <c r="BW390" s="62">
        <v>270833.33333333343</v>
      </c>
      <c r="BX390" s="63">
        <f t="shared" si="188"/>
        <v>0.61000615384615364</v>
      </c>
      <c r="BY390" s="62">
        <v>164166</v>
      </c>
      <c r="BZ390" s="62">
        <v>450475</v>
      </c>
      <c r="CA390" s="62">
        <v>0</v>
      </c>
      <c r="CB390" s="62">
        <v>199551</v>
      </c>
      <c r="CC390" s="62">
        <v>270833.33333333343</v>
      </c>
      <c r="CD390" s="63">
        <f t="shared" si="189"/>
        <v>0.73680369230769205</v>
      </c>
      <c r="CE390" s="62">
        <v>690172</v>
      </c>
      <c r="CF390" s="62">
        <v>82925</v>
      </c>
      <c r="CG390" s="62">
        <v>0</v>
      </c>
      <c r="CH390" s="62">
        <v>164140</v>
      </c>
      <c r="CI390" s="62">
        <v>270833.33333333343</v>
      </c>
      <c r="CJ390" s="63">
        <f t="shared" si="190"/>
        <v>0.60605538461538444</v>
      </c>
      <c r="CK390" s="62">
        <v>567388</v>
      </c>
      <c r="CL390" s="62">
        <v>0</v>
      </c>
      <c r="CM390" s="62">
        <v>0</v>
      </c>
      <c r="CN390" s="62">
        <v>211285</v>
      </c>
      <c r="CO390" s="62">
        <v>270833.33333333343</v>
      </c>
      <c r="CP390" s="63">
        <f t="shared" si="191"/>
        <v>0.78012923076923046</v>
      </c>
      <c r="CQ390" s="62">
        <v>382069</v>
      </c>
      <c r="CR390" s="62">
        <v>0</v>
      </c>
      <c r="CS390" s="62">
        <v>0</v>
      </c>
      <c r="CT390" s="62">
        <v>244355</v>
      </c>
      <c r="CU390" s="62">
        <v>270833.33333333343</v>
      </c>
      <c r="CV390" s="63">
        <f t="shared" si="192"/>
        <v>0.90223384615384583</v>
      </c>
      <c r="CW390" s="62">
        <v>158076</v>
      </c>
      <c r="CX390" s="62">
        <v>82725</v>
      </c>
      <c r="CY390" s="62">
        <v>30032.33333333343</v>
      </c>
      <c r="CZ390" s="62">
        <v>209610</v>
      </c>
      <c r="DA390" s="62">
        <v>270833.33333333343</v>
      </c>
      <c r="DB390" s="63">
        <f t="shared" si="193"/>
        <v>0.77394461538461512</v>
      </c>
      <c r="DC390" s="62">
        <v>155131</v>
      </c>
      <c r="DD390" s="62">
        <v>0</v>
      </c>
    </row>
    <row r="391" spans="1:108" ht="27.95" customHeight="1" x14ac:dyDescent="0.2">
      <c r="A391" s="49">
        <v>37.5</v>
      </c>
      <c r="B391" s="66" t="s">
        <v>783</v>
      </c>
      <c r="C391" s="85">
        <f t="shared" si="170"/>
        <v>12</v>
      </c>
      <c r="D391" s="67" t="s">
        <v>784</v>
      </c>
      <c r="E391" s="68"/>
      <c r="F391" s="69">
        <v>-1</v>
      </c>
      <c r="G391" s="70">
        <v>0</v>
      </c>
      <c r="H391" s="71" t="e">
        <f t="shared" si="171"/>
        <v>#DIV/0!</v>
      </c>
      <c r="I391" s="69">
        <v>-1</v>
      </c>
      <c r="J391" s="70">
        <v>0</v>
      </c>
      <c r="K391" s="71" t="e">
        <f t="shared" si="172"/>
        <v>#DIV/0!</v>
      </c>
      <c r="L391" s="69">
        <v>-2</v>
      </c>
      <c r="M391" s="70">
        <v>0</v>
      </c>
      <c r="N391" s="71" t="e">
        <f t="shared" si="173"/>
        <v>#DIV/0!</v>
      </c>
      <c r="O391" s="69">
        <v>-11</v>
      </c>
      <c r="P391" s="70">
        <v>0</v>
      </c>
      <c r="Q391" s="71" t="e">
        <f t="shared" si="174"/>
        <v>#DIV/0!</v>
      </c>
      <c r="R391" s="69">
        <v>-3</v>
      </c>
      <c r="S391" s="70">
        <v>0</v>
      </c>
      <c r="T391" s="71" t="e">
        <f t="shared" si="175"/>
        <v>#DIV/0!</v>
      </c>
      <c r="U391" s="69">
        <v>0</v>
      </c>
      <c r="V391" s="70">
        <v>0</v>
      </c>
      <c r="W391" s="71" t="e">
        <f t="shared" si="176"/>
        <v>#DIV/0!</v>
      </c>
      <c r="X391" s="69">
        <v>0</v>
      </c>
      <c r="Y391" s="70">
        <v>0</v>
      </c>
      <c r="Z391" s="71" t="e">
        <f t="shared" si="177"/>
        <v>#DIV/0!</v>
      </c>
      <c r="AA391" s="69">
        <v>-2</v>
      </c>
      <c r="AB391" s="70">
        <v>0</v>
      </c>
      <c r="AC391" s="71" t="e">
        <f t="shared" si="178"/>
        <v>#DIV/0!</v>
      </c>
      <c r="AD391" s="69">
        <v>-9</v>
      </c>
      <c r="AE391" s="70">
        <v>0</v>
      </c>
      <c r="AF391" s="71" t="e">
        <f t="shared" si="179"/>
        <v>#DIV/0!</v>
      </c>
      <c r="AG391" s="69">
        <v>0</v>
      </c>
      <c r="AH391" s="70">
        <v>0</v>
      </c>
      <c r="AI391" s="71" t="e">
        <f t="shared" si="180"/>
        <v>#DIV/0!</v>
      </c>
      <c r="AJ391" s="69">
        <v>-29</v>
      </c>
      <c r="AK391" s="70">
        <v>0</v>
      </c>
      <c r="AL391" s="71" t="e">
        <f t="shared" si="181"/>
        <v>#DIV/0!</v>
      </c>
      <c r="AM391" s="57">
        <v>0</v>
      </c>
      <c r="AN391" s="58"/>
      <c r="AO391" s="64">
        <f t="shared" si="182"/>
        <v>-29</v>
      </c>
      <c r="AP391" s="65">
        <f t="shared" si="182"/>
        <v>0</v>
      </c>
      <c r="AR391" s="62">
        <v>-44</v>
      </c>
      <c r="AS391" s="62">
        <v>0</v>
      </c>
      <c r="AT391" s="63" t="e">
        <f t="shared" si="183"/>
        <v>#DIV/0!</v>
      </c>
      <c r="AU391" s="62">
        <v>0</v>
      </c>
      <c r="AV391" s="62">
        <v>0</v>
      </c>
      <c r="AW391" s="62">
        <v>0</v>
      </c>
      <c r="AX391" s="62">
        <v>-26</v>
      </c>
      <c r="AY391" s="62">
        <v>0</v>
      </c>
      <c r="AZ391" s="63" t="e">
        <f t="shared" si="184"/>
        <v>#DIV/0!</v>
      </c>
      <c r="BA391" s="62">
        <v>0</v>
      </c>
      <c r="BB391" s="62">
        <v>0</v>
      </c>
      <c r="BC391" s="62">
        <v>0</v>
      </c>
      <c r="BD391" s="62">
        <v>-47</v>
      </c>
      <c r="BE391" s="62">
        <v>0</v>
      </c>
      <c r="BF391" s="63" t="e">
        <f t="shared" si="185"/>
        <v>#DIV/0!</v>
      </c>
      <c r="BG391" s="62">
        <v>0</v>
      </c>
      <c r="BH391" s="62">
        <v>0</v>
      </c>
      <c r="BI391" s="62">
        <v>0</v>
      </c>
      <c r="BJ391" s="62">
        <v>-29</v>
      </c>
      <c r="BK391" s="62">
        <v>0</v>
      </c>
      <c r="BL391" s="63" t="e">
        <f t="shared" si="186"/>
        <v>#DIV/0!</v>
      </c>
      <c r="BM391" s="62">
        <v>0</v>
      </c>
      <c r="BN391" s="62">
        <v>0</v>
      </c>
      <c r="BO391" s="62">
        <v>0</v>
      </c>
      <c r="BP391" s="62">
        <v>-9</v>
      </c>
      <c r="BQ391" s="62">
        <v>0</v>
      </c>
      <c r="BR391" s="63" t="e">
        <f t="shared" si="187"/>
        <v>#DIV/0!</v>
      </c>
      <c r="BS391" s="62">
        <v>0</v>
      </c>
      <c r="BT391" s="62">
        <v>0</v>
      </c>
      <c r="BU391" s="62">
        <v>0</v>
      </c>
      <c r="BV391" s="62">
        <v>0</v>
      </c>
      <c r="BW391" s="62">
        <v>0</v>
      </c>
      <c r="BX391" s="63" t="e">
        <f t="shared" si="188"/>
        <v>#DIV/0!</v>
      </c>
      <c r="BY391" s="62">
        <v>0</v>
      </c>
      <c r="BZ391" s="62">
        <v>0</v>
      </c>
      <c r="CA391" s="62">
        <v>0</v>
      </c>
      <c r="CB391" s="62">
        <v>-3</v>
      </c>
      <c r="CC391" s="62">
        <v>0</v>
      </c>
      <c r="CD391" s="63" t="e">
        <f t="shared" si="189"/>
        <v>#DIV/0!</v>
      </c>
      <c r="CE391" s="62">
        <v>2</v>
      </c>
      <c r="CF391" s="62">
        <v>0</v>
      </c>
      <c r="CG391" s="62">
        <v>0</v>
      </c>
      <c r="CH391" s="62">
        <v>-42</v>
      </c>
      <c r="CI391" s="62">
        <v>0</v>
      </c>
      <c r="CJ391" s="63" t="e">
        <f t="shared" si="190"/>
        <v>#DIV/0!</v>
      </c>
      <c r="CK391" s="62">
        <v>0</v>
      </c>
      <c r="CL391" s="62">
        <v>0</v>
      </c>
      <c r="CM391" s="62">
        <v>0</v>
      </c>
      <c r="CN391" s="62">
        <v>-164</v>
      </c>
      <c r="CO391" s="62">
        <v>0</v>
      </c>
      <c r="CP391" s="63" t="e">
        <f t="shared" si="191"/>
        <v>#DIV/0!</v>
      </c>
      <c r="CQ391" s="62">
        <v>0</v>
      </c>
      <c r="CR391" s="62">
        <v>0</v>
      </c>
      <c r="CS391" s="62">
        <v>0</v>
      </c>
      <c r="CT391" s="62">
        <v>-46</v>
      </c>
      <c r="CU391" s="62">
        <v>0</v>
      </c>
      <c r="CV391" s="63" t="e">
        <f t="shared" si="192"/>
        <v>#DIV/0!</v>
      </c>
      <c r="CW391" s="62">
        <v>0</v>
      </c>
      <c r="CX391" s="62">
        <v>0</v>
      </c>
      <c r="CY391" s="62">
        <v>0</v>
      </c>
      <c r="CZ391" s="62">
        <v>-29</v>
      </c>
      <c r="DA391" s="62">
        <v>0</v>
      </c>
      <c r="DB391" s="63" t="e">
        <f t="shared" si="193"/>
        <v>#DIV/0!</v>
      </c>
      <c r="DC391" s="62">
        <v>0</v>
      </c>
      <c r="DD391" s="62">
        <v>0</v>
      </c>
    </row>
    <row r="392" spans="1:108" ht="27.95" customHeight="1" x14ac:dyDescent="0.2">
      <c r="A392" s="49">
        <v>4.2</v>
      </c>
      <c r="B392" s="66" t="s">
        <v>785</v>
      </c>
      <c r="C392" s="85">
        <f t="shared" si="170"/>
        <v>13</v>
      </c>
      <c r="D392" s="67" t="s">
        <v>786</v>
      </c>
      <c r="E392" s="68"/>
      <c r="F392" s="69">
        <v>-124</v>
      </c>
      <c r="G392" s="70">
        <v>0</v>
      </c>
      <c r="H392" s="71" t="e">
        <f t="shared" si="171"/>
        <v>#DIV/0!</v>
      </c>
      <c r="I392" s="69">
        <v>-159</v>
      </c>
      <c r="J392" s="70">
        <v>0</v>
      </c>
      <c r="K392" s="71" t="e">
        <f t="shared" si="172"/>
        <v>#DIV/0!</v>
      </c>
      <c r="L392" s="69">
        <v>-84</v>
      </c>
      <c r="M392" s="70">
        <v>0</v>
      </c>
      <c r="N392" s="71" t="e">
        <f t="shared" si="173"/>
        <v>#DIV/0!</v>
      </c>
      <c r="O392" s="69">
        <v>-171</v>
      </c>
      <c r="P392" s="70">
        <v>0</v>
      </c>
      <c r="Q392" s="71" t="e">
        <f t="shared" si="174"/>
        <v>#DIV/0!</v>
      </c>
      <c r="R392" s="69">
        <v>-83</v>
      </c>
      <c r="S392" s="70">
        <v>0</v>
      </c>
      <c r="T392" s="71" t="e">
        <f t="shared" si="175"/>
        <v>#DIV/0!</v>
      </c>
      <c r="U392" s="69">
        <v>-78</v>
      </c>
      <c r="V392" s="70">
        <v>0</v>
      </c>
      <c r="W392" s="71" t="e">
        <f t="shared" si="176"/>
        <v>#DIV/0!</v>
      </c>
      <c r="X392" s="69">
        <v>-77</v>
      </c>
      <c r="Y392" s="70">
        <v>0</v>
      </c>
      <c r="Z392" s="71" t="e">
        <f t="shared" si="177"/>
        <v>#DIV/0!</v>
      </c>
      <c r="AA392" s="69">
        <v>-118</v>
      </c>
      <c r="AB392" s="70">
        <v>0</v>
      </c>
      <c r="AC392" s="71" t="e">
        <f t="shared" si="178"/>
        <v>#DIV/0!</v>
      </c>
      <c r="AD392" s="69">
        <v>-261</v>
      </c>
      <c r="AE392" s="70">
        <v>0</v>
      </c>
      <c r="AF392" s="71" t="e">
        <f t="shared" si="179"/>
        <v>#DIV/0!</v>
      </c>
      <c r="AG392" s="69">
        <v>0</v>
      </c>
      <c r="AH392" s="70">
        <v>0</v>
      </c>
      <c r="AI392" s="71" t="e">
        <f t="shared" si="180"/>
        <v>#DIV/0!</v>
      </c>
      <c r="AJ392" s="69">
        <v>-1155</v>
      </c>
      <c r="AK392" s="70">
        <v>0</v>
      </c>
      <c r="AL392" s="71" t="e">
        <f t="shared" si="181"/>
        <v>#DIV/0!</v>
      </c>
      <c r="AM392" s="57">
        <v>0</v>
      </c>
      <c r="AN392" s="58"/>
      <c r="AO392" s="64">
        <f t="shared" si="182"/>
        <v>-1155</v>
      </c>
      <c r="AP392" s="65">
        <f t="shared" si="182"/>
        <v>0</v>
      </c>
      <c r="AR392" s="62">
        <v>31921</v>
      </c>
      <c r="AS392" s="62">
        <v>0</v>
      </c>
      <c r="AT392" s="63" t="e">
        <f t="shared" si="183"/>
        <v>#DIV/0!</v>
      </c>
      <c r="AU392" s="62">
        <v>71601</v>
      </c>
      <c r="AV392" s="62">
        <v>0</v>
      </c>
      <c r="AW392" s="62">
        <v>0</v>
      </c>
      <c r="AX392" s="62">
        <v>23316</v>
      </c>
      <c r="AY392" s="62">
        <v>0</v>
      </c>
      <c r="AZ392" s="63" t="e">
        <f t="shared" si="184"/>
        <v>#DIV/0!</v>
      </c>
      <c r="BA392" s="62">
        <v>36304</v>
      </c>
      <c r="BB392" s="62">
        <v>0</v>
      </c>
      <c r="BC392" s="62">
        <v>0</v>
      </c>
      <c r="BD392" s="62">
        <v>7223</v>
      </c>
      <c r="BE392" s="62">
        <v>0</v>
      </c>
      <c r="BF392" s="63" t="e">
        <f t="shared" si="185"/>
        <v>#DIV/0!</v>
      </c>
      <c r="BG392" s="62">
        <v>12229</v>
      </c>
      <c r="BH392" s="62">
        <v>0</v>
      </c>
      <c r="BI392" s="62">
        <v>0</v>
      </c>
      <c r="BJ392" s="62">
        <v>475</v>
      </c>
      <c r="BK392" s="62">
        <v>0</v>
      </c>
      <c r="BL392" s="63" t="e">
        <f t="shared" si="186"/>
        <v>#DIV/0!</v>
      </c>
      <c r="BM392" s="62">
        <v>3512</v>
      </c>
      <c r="BN392" s="62">
        <v>0</v>
      </c>
      <c r="BO392" s="62">
        <v>0</v>
      </c>
      <c r="BP392" s="62">
        <v>-335</v>
      </c>
      <c r="BQ392" s="62">
        <v>0</v>
      </c>
      <c r="BR392" s="63" t="e">
        <f t="shared" si="187"/>
        <v>#DIV/0!</v>
      </c>
      <c r="BS392" s="62">
        <v>1342</v>
      </c>
      <c r="BT392" s="62">
        <v>0</v>
      </c>
      <c r="BU392" s="62">
        <v>0</v>
      </c>
      <c r="BV392" s="62">
        <v>-415</v>
      </c>
      <c r="BW392" s="62">
        <v>0</v>
      </c>
      <c r="BX392" s="63" t="e">
        <f t="shared" si="188"/>
        <v>#DIV/0!</v>
      </c>
      <c r="BY392" s="62">
        <v>534</v>
      </c>
      <c r="BZ392" s="62">
        <v>0</v>
      </c>
      <c r="CA392" s="62">
        <v>0</v>
      </c>
      <c r="CB392" s="62">
        <v>-938</v>
      </c>
      <c r="CC392" s="62">
        <v>0</v>
      </c>
      <c r="CD392" s="63" t="e">
        <f t="shared" si="189"/>
        <v>#DIV/0!</v>
      </c>
      <c r="CE392" s="62">
        <v>320</v>
      </c>
      <c r="CF392" s="62">
        <v>0</v>
      </c>
      <c r="CG392" s="62">
        <v>0</v>
      </c>
      <c r="CH392" s="62">
        <v>-957</v>
      </c>
      <c r="CI392" s="62">
        <v>0</v>
      </c>
      <c r="CJ392" s="63" t="e">
        <f t="shared" si="190"/>
        <v>#DIV/0!</v>
      </c>
      <c r="CK392" s="62">
        <v>168</v>
      </c>
      <c r="CL392" s="62">
        <v>0</v>
      </c>
      <c r="CM392" s="62">
        <v>0</v>
      </c>
      <c r="CN392" s="62">
        <v>-884</v>
      </c>
      <c r="CO392" s="62">
        <v>0</v>
      </c>
      <c r="CP392" s="63" t="e">
        <f t="shared" si="191"/>
        <v>#DIV/0!</v>
      </c>
      <c r="CQ392" s="62">
        <v>28</v>
      </c>
      <c r="CR392" s="62">
        <v>0</v>
      </c>
      <c r="CS392" s="62">
        <v>0</v>
      </c>
      <c r="CT392" s="62">
        <v>-931</v>
      </c>
      <c r="CU392" s="62">
        <v>0</v>
      </c>
      <c r="CV392" s="63" t="e">
        <f t="shared" si="192"/>
        <v>#DIV/0!</v>
      </c>
      <c r="CW392" s="62">
        <v>12</v>
      </c>
      <c r="CX392" s="62">
        <v>0</v>
      </c>
      <c r="CY392" s="62">
        <v>0</v>
      </c>
      <c r="CZ392" s="62">
        <v>-1156</v>
      </c>
      <c r="DA392" s="62">
        <v>0</v>
      </c>
      <c r="DB392" s="63" t="e">
        <f t="shared" si="193"/>
        <v>#DIV/0!</v>
      </c>
      <c r="DC392" s="62">
        <v>27</v>
      </c>
      <c r="DD392" s="62">
        <v>0</v>
      </c>
    </row>
    <row r="393" spans="1:108" ht="27.95" customHeight="1" x14ac:dyDescent="0.2">
      <c r="A393" s="49">
        <v>6.4</v>
      </c>
      <c r="B393" s="66" t="s">
        <v>787</v>
      </c>
      <c r="C393" s="85">
        <f t="shared" si="170"/>
        <v>14</v>
      </c>
      <c r="D393" s="67" t="s">
        <v>788</v>
      </c>
      <c r="E393" s="68"/>
      <c r="F393" s="69">
        <v>8769.5</v>
      </c>
      <c r="G393" s="70">
        <v>11508.333333333334</v>
      </c>
      <c r="H393" s="71">
        <f t="shared" si="171"/>
        <v>0.76201303403330911</v>
      </c>
      <c r="I393" s="69">
        <v>56673</v>
      </c>
      <c r="J393" s="70">
        <v>19225</v>
      </c>
      <c r="K393" s="71">
        <f t="shared" si="172"/>
        <v>2.9478803641092326</v>
      </c>
      <c r="L393" s="69">
        <v>4372.5</v>
      </c>
      <c r="M393" s="70">
        <v>2300</v>
      </c>
      <c r="N393" s="71">
        <f t="shared" si="173"/>
        <v>1.9010869565217392</v>
      </c>
      <c r="O393" s="69">
        <v>1771.5</v>
      </c>
      <c r="P393" s="70">
        <v>775</v>
      </c>
      <c r="Q393" s="71">
        <f t="shared" si="174"/>
        <v>2.2858064516129031</v>
      </c>
      <c r="R393" s="69">
        <v>2371.5</v>
      </c>
      <c r="S393" s="70">
        <v>1108.3333333333333</v>
      </c>
      <c r="T393" s="71">
        <f t="shared" si="175"/>
        <v>2.139699248120301</v>
      </c>
      <c r="U393" s="69">
        <v>2525.5</v>
      </c>
      <c r="V393" s="70">
        <v>1250</v>
      </c>
      <c r="W393" s="71">
        <f t="shared" si="176"/>
        <v>2.0204</v>
      </c>
      <c r="X393" s="69">
        <v>2096.5</v>
      </c>
      <c r="Y393" s="70">
        <v>966.66666666666697</v>
      </c>
      <c r="Z393" s="71">
        <f t="shared" si="177"/>
        <v>2.1687931034482753</v>
      </c>
      <c r="AA393" s="69">
        <v>891</v>
      </c>
      <c r="AB393" s="70">
        <v>825</v>
      </c>
      <c r="AC393" s="71">
        <f t="shared" si="178"/>
        <v>1.08</v>
      </c>
      <c r="AD393" s="69">
        <v>2351.5</v>
      </c>
      <c r="AE393" s="70">
        <v>2041.6666666666672</v>
      </c>
      <c r="AF393" s="71">
        <f t="shared" si="179"/>
        <v>1.1517551020408161</v>
      </c>
      <c r="AG393" s="69">
        <v>-3</v>
      </c>
      <c r="AH393" s="70">
        <v>0</v>
      </c>
      <c r="AI393" s="71" t="e">
        <f t="shared" si="180"/>
        <v>#DIV/0!</v>
      </c>
      <c r="AJ393" s="69">
        <v>81819.5</v>
      </c>
      <c r="AK393" s="70">
        <v>40000</v>
      </c>
      <c r="AL393" s="71">
        <f t="shared" si="181"/>
        <v>2.0454875000000001</v>
      </c>
      <c r="AM393" s="57">
        <v>0</v>
      </c>
      <c r="AN393" s="58"/>
      <c r="AO393" s="64">
        <f t="shared" si="182"/>
        <v>81819.5</v>
      </c>
      <c r="AP393" s="65">
        <f t="shared" si="182"/>
        <v>40000</v>
      </c>
      <c r="AR393" s="62">
        <v>66526.5</v>
      </c>
      <c r="AS393" s="62">
        <v>40000</v>
      </c>
      <c r="AT393" s="63">
        <f t="shared" si="183"/>
        <v>1.6631625000000001</v>
      </c>
      <c r="AU393" s="62">
        <v>202819</v>
      </c>
      <c r="AV393" s="62">
        <v>0</v>
      </c>
      <c r="AW393" s="62">
        <v>0</v>
      </c>
      <c r="AX393" s="62">
        <v>48255</v>
      </c>
      <c r="AY393" s="62">
        <v>40000</v>
      </c>
      <c r="AZ393" s="63">
        <f t="shared" si="184"/>
        <v>1.206375</v>
      </c>
      <c r="BA393" s="62">
        <v>123958</v>
      </c>
      <c r="BB393" s="62">
        <v>0</v>
      </c>
      <c r="BC393" s="62">
        <v>0</v>
      </c>
      <c r="BD393" s="62">
        <v>10272.5</v>
      </c>
      <c r="BE393" s="62">
        <v>40000</v>
      </c>
      <c r="BF393" s="63">
        <f t="shared" si="185"/>
        <v>0.2568125</v>
      </c>
      <c r="BG393" s="62">
        <v>88753</v>
      </c>
      <c r="BH393" s="62">
        <v>0</v>
      </c>
      <c r="BI393" s="62">
        <v>0</v>
      </c>
      <c r="BJ393" s="62">
        <v>29963</v>
      </c>
      <c r="BK393" s="62">
        <v>40000</v>
      </c>
      <c r="BL393" s="63">
        <f t="shared" si="186"/>
        <v>0.74907500000000005</v>
      </c>
      <c r="BM393" s="62">
        <v>129627</v>
      </c>
      <c r="BN393" s="62">
        <v>0</v>
      </c>
      <c r="BO393" s="62">
        <v>0</v>
      </c>
      <c r="BP393" s="62">
        <v>15535.5</v>
      </c>
      <c r="BQ393" s="62">
        <v>40000</v>
      </c>
      <c r="BR393" s="63">
        <f t="shared" si="187"/>
        <v>0.3883875</v>
      </c>
      <c r="BS393" s="62">
        <v>93400</v>
      </c>
      <c r="BT393" s="62">
        <v>0</v>
      </c>
      <c r="BU393" s="62">
        <v>0</v>
      </c>
      <c r="BV393" s="62">
        <v>21759.5</v>
      </c>
      <c r="BW393" s="62">
        <v>40000</v>
      </c>
      <c r="BX393" s="63">
        <f t="shared" si="188"/>
        <v>0.54398749999999996</v>
      </c>
      <c r="BY393" s="62">
        <v>77026</v>
      </c>
      <c r="BZ393" s="62">
        <v>0</v>
      </c>
      <c r="CA393" s="62">
        <v>0</v>
      </c>
      <c r="CB393" s="62">
        <v>31482</v>
      </c>
      <c r="CC393" s="62">
        <v>40000</v>
      </c>
      <c r="CD393" s="63">
        <f t="shared" si="189"/>
        <v>0.78705000000000003</v>
      </c>
      <c r="CE393" s="62">
        <v>54211</v>
      </c>
      <c r="CF393" s="62">
        <v>0</v>
      </c>
      <c r="CG393" s="62">
        <v>0</v>
      </c>
      <c r="CH393" s="62">
        <v>12286</v>
      </c>
      <c r="CI393" s="62">
        <v>40000</v>
      </c>
      <c r="CJ393" s="63">
        <f t="shared" si="190"/>
        <v>0.30714999999999998</v>
      </c>
      <c r="CK393" s="62">
        <v>21972</v>
      </c>
      <c r="CL393" s="62">
        <v>0</v>
      </c>
      <c r="CM393" s="62">
        <v>18028</v>
      </c>
      <c r="CN393" s="62">
        <v>56213</v>
      </c>
      <c r="CO393" s="62">
        <v>40000</v>
      </c>
      <c r="CP393" s="63">
        <f t="shared" si="191"/>
        <v>1.4053249999999999</v>
      </c>
      <c r="CQ393" s="62">
        <v>9375</v>
      </c>
      <c r="CR393" s="62">
        <v>116955</v>
      </c>
      <c r="CS393" s="62">
        <v>0</v>
      </c>
      <c r="CT393" s="62">
        <v>68643.5</v>
      </c>
      <c r="CU393" s="62">
        <v>40000</v>
      </c>
      <c r="CV393" s="63">
        <f t="shared" si="192"/>
        <v>1.7160875</v>
      </c>
      <c r="CW393" s="62">
        <v>69409</v>
      </c>
      <c r="CX393" s="62">
        <v>118393</v>
      </c>
      <c r="CY393" s="62">
        <v>0</v>
      </c>
      <c r="CZ393" s="62">
        <v>79438</v>
      </c>
      <c r="DA393" s="62">
        <v>40000</v>
      </c>
      <c r="DB393" s="63">
        <f t="shared" si="193"/>
        <v>1.9859500000000001</v>
      </c>
      <c r="DC393" s="62">
        <v>118377</v>
      </c>
      <c r="DD393" s="62">
        <v>0</v>
      </c>
    </row>
    <row r="394" spans="1:108" ht="27.95" customHeight="1" x14ac:dyDescent="0.2">
      <c r="A394" s="49">
        <v>5.5</v>
      </c>
      <c r="B394" s="66" t="s">
        <v>789</v>
      </c>
      <c r="C394" s="85">
        <f t="shared" si="170"/>
        <v>15</v>
      </c>
      <c r="D394" s="67" t="s">
        <v>790</v>
      </c>
      <c r="E394" s="68"/>
      <c r="F394" s="69">
        <v>6451</v>
      </c>
      <c r="G394" s="70">
        <v>3658.3333333333326</v>
      </c>
      <c r="H394" s="71">
        <f t="shared" si="171"/>
        <v>1.7633712984054672</v>
      </c>
      <c r="I394" s="69">
        <v>10246</v>
      </c>
      <c r="J394" s="70">
        <v>6075</v>
      </c>
      <c r="K394" s="71">
        <f t="shared" si="172"/>
        <v>1.6865843621399177</v>
      </c>
      <c r="L394" s="69">
        <v>14453.670007305145</v>
      </c>
      <c r="M394" s="70">
        <v>6158.3333333333358</v>
      </c>
      <c r="N394" s="71">
        <f t="shared" si="173"/>
        <v>2.3470100147180197</v>
      </c>
      <c r="O394" s="69">
        <v>12189.689999789</v>
      </c>
      <c r="P394" s="70">
        <v>5408.333333333333</v>
      </c>
      <c r="Q394" s="71">
        <f t="shared" si="174"/>
        <v>2.253871802734484</v>
      </c>
      <c r="R394" s="69">
        <v>7394.6800001096726</v>
      </c>
      <c r="S394" s="70">
        <v>4166.6666666666688</v>
      </c>
      <c r="T394" s="71">
        <f t="shared" si="175"/>
        <v>1.7747232000263204</v>
      </c>
      <c r="U394" s="69">
        <v>16551</v>
      </c>
      <c r="V394" s="70">
        <v>6266.6666666666706</v>
      </c>
      <c r="W394" s="71">
        <f t="shared" si="176"/>
        <v>2.6411170212765942</v>
      </c>
      <c r="X394" s="69">
        <v>12662.399999856949</v>
      </c>
      <c r="Y394" s="70">
        <v>5158.3333333333321</v>
      </c>
      <c r="Z394" s="71">
        <f t="shared" si="177"/>
        <v>2.4547463650772765</v>
      </c>
      <c r="AA394" s="69">
        <v>4113</v>
      </c>
      <c r="AB394" s="70">
        <v>2933.3333333333339</v>
      </c>
      <c r="AC394" s="71">
        <f t="shared" si="178"/>
        <v>1.4021590909090906</v>
      </c>
      <c r="AD394" s="69">
        <v>12201.39999961853</v>
      </c>
      <c r="AE394" s="70">
        <v>5175</v>
      </c>
      <c r="AF394" s="71">
        <f t="shared" si="179"/>
        <v>2.3577584540325662</v>
      </c>
      <c r="AG394" s="69">
        <v>0</v>
      </c>
      <c r="AH394" s="70">
        <v>0</v>
      </c>
      <c r="AI394" s="71" t="e">
        <f t="shared" si="180"/>
        <v>#DIV/0!</v>
      </c>
      <c r="AJ394" s="69">
        <v>96262.840006679296</v>
      </c>
      <c r="AK394" s="70">
        <v>45000</v>
      </c>
      <c r="AL394" s="71">
        <f t="shared" si="181"/>
        <v>2.1391742223706509</v>
      </c>
      <c r="AM394" s="57">
        <v>0</v>
      </c>
      <c r="AN394" s="58"/>
      <c r="AO394" s="64">
        <f t="shared" si="182"/>
        <v>96262.840006679296</v>
      </c>
      <c r="AP394" s="65">
        <f t="shared" si="182"/>
        <v>45000.000000000007</v>
      </c>
      <c r="AR394" s="62">
        <v>97340.799999505281</v>
      </c>
      <c r="AS394" s="62">
        <v>45000</v>
      </c>
      <c r="AT394" s="63">
        <f t="shared" si="183"/>
        <v>2.1631288888778952</v>
      </c>
      <c r="AU394" s="62">
        <v>190710</v>
      </c>
      <c r="AV394" s="62">
        <v>24000</v>
      </c>
      <c r="AW394" s="62">
        <v>0</v>
      </c>
      <c r="AX394" s="62">
        <v>117094.46999928355</v>
      </c>
      <c r="AY394" s="62">
        <v>45000</v>
      </c>
      <c r="AZ394" s="63">
        <f t="shared" si="184"/>
        <v>2.6020993333174123</v>
      </c>
      <c r="BA394" s="62">
        <v>155419</v>
      </c>
      <c r="BB394" s="62">
        <v>0</v>
      </c>
      <c r="BC394" s="62">
        <v>0</v>
      </c>
      <c r="BD394" s="62">
        <v>38364.770000070333</v>
      </c>
      <c r="BE394" s="62">
        <v>45000</v>
      </c>
      <c r="BF394" s="63">
        <f t="shared" si="185"/>
        <v>0.85255044444600736</v>
      </c>
      <c r="BG394" s="62">
        <v>44274</v>
      </c>
      <c r="BH394" s="62">
        <v>0</v>
      </c>
      <c r="BI394" s="62">
        <v>726</v>
      </c>
      <c r="BJ394" s="62">
        <v>3233.5200001597404</v>
      </c>
      <c r="BK394" s="62">
        <v>45000</v>
      </c>
      <c r="BL394" s="63">
        <f t="shared" si="186"/>
        <v>7.1856000003549789E-2</v>
      </c>
      <c r="BM394" s="62">
        <v>5145</v>
      </c>
      <c r="BN394" s="62">
        <v>0</v>
      </c>
      <c r="BO394" s="62">
        <v>39855</v>
      </c>
      <c r="BP394" s="62">
        <v>330.67000049352646</v>
      </c>
      <c r="BQ394" s="62">
        <v>45000</v>
      </c>
      <c r="BR394" s="63">
        <f t="shared" si="187"/>
        <v>7.348222233189477E-3</v>
      </c>
      <c r="BS394" s="62">
        <v>1256</v>
      </c>
      <c r="BT394" s="62">
        <v>0</v>
      </c>
      <c r="BU394" s="62">
        <v>43744</v>
      </c>
      <c r="BV394" s="62">
        <v>125201.33999993652</v>
      </c>
      <c r="BW394" s="62">
        <v>45000</v>
      </c>
      <c r="BX394" s="63">
        <f t="shared" si="188"/>
        <v>2.7822519999985893</v>
      </c>
      <c r="BY394" s="62">
        <v>431</v>
      </c>
      <c r="BZ394" s="62">
        <v>143208</v>
      </c>
      <c r="CA394" s="62">
        <v>0</v>
      </c>
      <c r="CB394" s="62">
        <v>72516.409999862313</v>
      </c>
      <c r="CC394" s="62">
        <v>45000</v>
      </c>
      <c r="CD394" s="63">
        <f t="shared" si="189"/>
        <v>1.6114757777747182</v>
      </c>
      <c r="CE394" s="62">
        <v>88954</v>
      </c>
      <c r="CF394" s="62">
        <v>0</v>
      </c>
      <c r="CG394" s="62">
        <v>0</v>
      </c>
      <c r="CH394" s="62">
        <v>62759.410000720993</v>
      </c>
      <c r="CI394" s="62">
        <v>45000</v>
      </c>
      <c r="CJ394" s="63">
        <f t="shared" si="190"/>
        <v>1.3946535555715776</v>
      </c>
      <c r="CK394" s="62">
        <v>83623</v>
      </c>
      <c r="CL394" s="62">
        <v>1748</v>
      </c>
      <c r="CM394" s="62">
        <v>0</v>
      </c>
      <c r="CN394" s="62">
        <v>17587.8400003016</v>
      </c>
      <c r="CO394" s="62">
        <v>45000</v>
      </c>
      <c r="CP394" s="63">
        <f t="shared" si="191"/>
        <v>0.3908408888955911</v>
      </c>
      <c r="CQ394" s="62">
        <v>22115</v>
      </c>
      <c r="CR394" s="62">
        <v>0</v>
      </c>
      <c r="CS394" s="62">
        <v>22885</v>
      </c>
      <c r="CT394" s="62">
        <v>93692.60000038147</v>
      </c>
      <c r="CU394" s="62">
        <v>45000</v>
      </c>
      <c r="CV394" s="63">
        <f t="shared" si="192"/>
        <v>2.0820577777862548</v>
      </c>
      <c r="CW394" s="62">
        <v>4128</v>
      </c>
      <c r="CX394" s="62">
        <v>71340</v>
      </c>
      <c r="CY394" s="62">
        <v>0</v>
      </c>
      <c r="CZ394" s="62">
        <v>94956.840006679296</v>
      </c>
      <c r="DA394" s="62">
        <v>45000</v>
      </c>
      <c r="DB394" s="63">
        <f t="shared" si="193"/>
        <v>2.1101520001484286</v>
      </c>
      <c r="DC394" s="62">
        <v>121339</v>
      </c>
      <c r="DD394" s="62">
        <v>0</v>
      </c>
    </row>
    <row r="395" spans="1:108" ht="27.95" customHeight="1" x14ac:dyDescent="0.2">
      <c r="A395" s="49">
        <v>4.25</v>
      </c>
      <c r="B395" s="66" t="s">
        <v>791</v>
      </c>
      <c r="C395" s="85">
        <f t="shared" si="170"/>
        <v>16</v>
      </c>
      <c r="D395" s="67" t="s">
        <v>792</v>
      </c>
      <c r="E395" s="68"/>
      <c r="F395" s="69">
        <v>149249.5</v>
      </c>
      <c r="G395" s="70">
        <v>54841.666666666664</v>
      </c>
      <c r="H395" s="71">
        <f t="shared" si="171"/>
        <v>2.7214617839234161</v>
      </c>
      <c r="I395" s="69">
        <v>140612</v>
      </c>
      <c r="J395" s="70">
        <v>51608.333333333336</v>
      </c>
      <c r="K395" s="71">
        <f t="shared" si="172"/>
        <v>2.7245987405134828</v>
      </c>
      <c r="L395" s="69">
        <v>11458.5</v>
      </c>
      <c r="M395" s="70">
        <v>51933.333333333328</v>
      </c>
      <c r="N395" s="71">
        <f t="shared" si="173"/>
        <v>0.22063863928112967</v>
      </c>
      <c r="O395" s="69">
        <v>4280.5</v>
      </c>
      <c r="P395" s="70">
        <v>3766.6666666666665</v>
      </c>
      <c r="Q395" s="71">
        <f t="shared" si="174"/>
        <v>1.1364159292035398</v>
      </c>
      <c r="R395" s="69">
        <v>14674.5</v>
      </c>
      <c r="S395" s="70">
        <v>9425</v>
      </c>
      <c r="T395" s="71">
        <f t="shared" si="175"/>
        <v>1.5569761273209548</v>
      </c>
      <c r="U395" s="69">
        <v>27029.5</v>
      </c>
      <c r="V395" s="70">
        <v>12025</v>
      </c>
      <c r="W395" s="71">
        <f t="shared" si="176"/>
        <v>2.247775467775468</v>
      </c>
      <c r="X395" s="69">
        <v>9355</v>
      </c>
      <c r="Y395" s="70">
        <v>5350</v>
      </c>
      <c r="Z395" s="71">
        <f t="shared" si="177"/>
        <v>1.7485981308411216</v>
      </c>
      <c r="AA395" s="69">
        <v>9567.5</v>
      </c>
      <c r="AB395" s="70">
        <v>7650</v>
      </c>
      <c r="AC395" s="71">
        <f t="shared" si="178"/>
        <v>1.2506535947712418</v>
      </c>
      <c r="AD395" s="69">
        <v>27012</v>
      </c>
      <c r="AE395" s="70">
        <v>11733.333333333332</v>
      </c>
      <c r="AF395" s="71">
        <f t="shared" si="179"/>
        <v>2.302159090909091</v>
      </c>
      <c r="AG395" s="69">
        <v>0</v>
      </c>
      <c r="AH395" s="70">
        <v>0</v>
      </c>
      <c r="AI395" s="71" t="e">
        <f t="shared" si="180"/>
        <v>#DIV/0!</v>
      </c>
      <c r="AJ395" s="69">
        <v>393239</v>
      </c>
      <c r="AK395" s="70">
        <v>208333.33333333326</v>
      </c>
      <c r="AL395" s="71">
        <f t="shared" si="181"/>
        <v>1.8875472000000006</v>
      </c>
      <c r="AM395" s="57">
        <v>0</v>
      </c>
      <c r="AN395" s="58"/>
      <c r="AO395" s="64">
        <f t="shared" si="182"/>
        <v>393239</v>
      </c>
      <c r="AP395" s="65">
        <f t="shared" si="182"/>
        <v>208333.33333333334</v>
      </c>
      <c r="AR395" s="62">
        <v>421659.66999998689</v>
      </c>
      <c r="AS395" s="62">
        <v>208333.33333333326</v>
      </c>
      <c r="AT395" s="63">
        <f t="shared" si="183"/>
        <v>2.0239664159999378</v>
      </c>
      <c r="AU395" s="62">
        <v>457219</v>
      </c>
      <c r="AV395" s="62">
        <v>73638</v>
      </c>
      <c r="AW395" s="62">
        <v>0</v>
      </c>
      <c r="AX395" s="62">
        <v>409200.5</v>
      </c>
      <c r="AY395" s="62">
        <v>208333.33333333326</v>
      </c>
      <c r="AZ395" s="63">
        <f t="shared" si="184"/>
        <v>1.9641624000000006</v>
      </c>
      <c r="BA395" s="62">
        <v>234488</v>
      </c>
      <c r="BB395" s="62">
        <v>216849</v>
      </c>
      <c r="BC395" s="62">
        <v>0</v>
      </c>
      <c r="BD395" s="62">
        <v>152331.5</v>
      </c>
      <c r="BE395" s="62">
        <v>208333.33333333326</v>
      </c>
      <c r="BF395" s="63">
        <f t="shared" si="185"/>
        <v>0.73119120000000026</v>
      </c>
      <c r="BG395" s="62">
        <v>165369</v>
      </c>
      <c r="BH395" s="62">
        <v>0</v>
      </c>
      <c r="BI395" s="62">
        <v>42964.333333333256</v>
      </c>
      <c r="BJ395" s="62">
        <v>164418.5</v>
      </c>
      <c r="BK395" s="62">
        <v>208333.33333333326</v>
      </c>
      <c r="BL395" s="63">
        <f t="shared" si="186"/>
        <v>0.78920880000000027</v>
      </c>
      <c r="BM395" s="62">
        <v>11208</v>
      </c>
      <c r="BN395" s="62">
        <v>26688</v>
      </c>
      <c r="BO395" s="62">
        <v>170437.33333333326</v>
      </c>
      <c r="BP395" s="62">
        <v>97060.5</v>
      </c>
      <c r="BQ395" s="62">
        <v>208333.33333333326</v>
      </c>
      <c r="BR395" s="63">
        <f t="shared" si="187"/>
        <v>0.46589040000000015</v>
      </c>
      <c r="BS395" s="62">
        <v>51948</v>
      </c>
      <c r="BT395" s="62">
        <v>50485</v>
      </c>
      <c r="BU395" s="62">
        <v>105900.33333333326</v>
      </c>
      <c r="BV395" s="62">
        <v>115000.5</v>
      </c>
      <c r="BW395" s="62">
        <v>208333.33333333326</v>
      </c>
      <c r="BX395" s="63">
        <f t="shared" si="188"/>
        <v>0.55200240000000023</v>
      </c>
      <c r="BY395" s="62">
        <v>5775</v>
      </c>
      <c r="BZ395" s="62">
        <v>24807</v>
      </c>
      <c r="CA395" s="62">
        <v>177751.33333333326</v>
      </c>
      <c r="CB395" s="62">
        <v>254816.5</v>
      </c>
      <c r="CC395" s="62">
        <v>208333.33333333326</v>
      </c>
      <c r="CD395" s="63">
        <f t="shared" si="189"/>
        <v>1.2231192000000004</v>
      </c>
      <c r="CE395" s="62">
        <v>110900</v>
      </c>
      <c r="CF395" s="62">
        <v>0</v>
      </c>
      <c r="CG395" s="62">
        <v>0</v>
      </c>
      <c r="CH395" s="62">
        <v>45521.5</v>
      </c>
      <c r="CI395" s="62">
        <v>208333.33333333326</v>
      </c>
      <c r="CJ395" s="63">
        <f t="shared" si="190"/>
        <v>0.21850320000000009</v>
      </c>
      <c r="CK395" s="62">
        <v>51764</v>
      </c>
      <c r="CL395" s="62">
        <v>0</v>
      </c>
      <c r="CM395" s="62">
        <v>156569.33333333326</v>
      </c>
      <c r="CN395" s="62">
        <v>109905</v>
      </c>
      <c r="CO395" s="62">
        <v>208333.33333333326</v>
      </c>
      <c r="CP395" s="63">
        <f t="shared" si="191"/>
        <v>0.52754400000000023</v>
      </c>
      <c r="CQ395" s="62">
        <v>5712</v>
      </c>
      <c r="CR395" s="62">
        <v>49155</v>
      </c>
      <c r="CS395" s="62">
        <v>153466.33333333326</v>
      </c>
      <c r="CT395" s="62">
        <v>182333</v>
      </c>
      <c r="CU395" s="62">
        <v>208333.33333333326</v>
      </c>
      <c r="CV395" s="63">
        <f t="shared" si="192"/>
        <v>0.87519840000000038</v>
      </c>
      <c r="CW395" s="62">
        <v>185749</v>
      </c>
      <c r="CX395" s="62">
        <v>0</v>
      </c>
      <c r="CY395" s="62">
        <v>22584.333333333256</v>
      </c>
      <c r="CZ395" s="62">
        <v>396753</v>
      </c>
      <c r="DA395" s="62">
        <v>208333.33333333326</v>
      </c>
      <c r="DB395" s="63">
        <f t="shared" si="193"/>
        <v>1.9044144000000007</v>
      </c>
      <c r="DC395" s="62">
        <v>11174</v>
      </c>
      <c r="DD395" s="62">
        <v>277190</v>
      </c>
    </row>
    <row r="396" spans="1:108" ht="27.95" customHeight="1" x14ac:dyDescent="0.2">
      <c r="A396" s="49">
        <v>7</v>
      </c>
      <c r="B396" s="66" t="s">
        <v>793</v>
      </c>
      <c r="C396" s="85">
        <f t="shared" si="170"/>
        <v>17</v>
      </c>
      <c r="D396" s="67" t="s">
        <v>794</v>
      </c>
      <c r="E396" s="68"/>
      <c r="F396" s="69">
        <v>-41</v>
      </c>
      <c r="G396" s="70">
        <v>0</v>
      </c>
      <c r="H396" s="71" t="e">
        <f t="shared" si="171"/>
        <v>#DIV/0!</v>
      </c>
      <c r="I396" s="69">
        <v>-42</v>
      </c>
      <c r="J396" s="70">
        <v>0</v>
      </c>
      <c r="K396" s="71" t="e">
        <f t="shared" si="172"/>
        <v>#DIV/0!</v>
      </c>
      <c r="L396" s="69">
        <v>-31</v>
      </c>
      <c r="M396" s="70">
        <v>0</v>
      </c>
      <c r="N396" s="71" t="e">
        <f t="shared" si="173"/>
        <v>#DIV/0!</v>
      </c>
      <c r="O396" s="69">
        <v>-47</v>
      </c>
      <c r="P396" s="70">
        <v>0</v>
      </c>
      <c r="Q396" s="71" t="e">
        <f t="shared" si="174"/>
        <v>#DIV/0!</v>
      </c>
      <c r="R396" s="69">
        <v>-44</v>
      </c>
      <c r="S396" s="70">
        <v>0</v>
      </c>
      <c r="T396" s="71" t="e">
        <f t="shared" si="175"/>
        <v>#DIV/0!</v>
      </c>
      <c r="U396" s="69">
        <v>-34</v>
      </c>
      <c r="V396" s="70">
        <v>0</v>
      </c>
      <c r="W396" s="71" t="e">
        <f t="shared" si="176"/>
        <v>#DIV/0!</v>
      </c>
      <c r="X396" s="69">
        <v>-24</v>
      </c>
      <c r="Y396" s="70">
        <v>0</v>
      </c>
      <c r="Z396" s="71" t="e">
        <f t="shared" si="177"/>
        <v>#DIV/0!</v>
      </c>
      <c r="AA396" s="69">
        <v>-15</v>
      </c>
      <c r="AB396" s="70">
        <v>0</v>
      </c>
      <c r="AC396" s="71" t="e">
        <f t="shared" si="178"/>
        <v>#DIV/0!</v>
      </c>
      <c r="AD396" s="69">
        <v>-84</v>
      </c>
      <c r="AE396" s="70">
        <v>0</v>
      </c>
      <c r="AF396" s="71" t="e">
        <f t="shared" si="179"/>
        <v>#DIV/0!</v>
      </c>
      <c r="AG396" s="69">
        <v>0</v>
      </c>
      <c r="AH396" s="70">
        <v>0</v>
      </c>
      <c r="AI396" s="71" t="e">
        <f t="shared" si="180"/>
        <v>#DIV/0!</v>
      </c>
      <c r="AJ396" s="69">
        <v>-362</v>
      </c>
      <c r="AK396" s="70">
        <v>0</v>
      </c>
      <c r="AL396" s="71" t="e">
        <f t="shared" si="181"/>
        <v>#DIV/0!</v>
      </c>
      <c r="AM396" s="57">
        <v>0</v>
      </c>
      <c r="AN396" s="58"/>
      <c r="AO396" s="64">
        <f t="shared" si="182"/>
        <v>-362</v>
      </c>
      <c r="AP396" s="65">
        <f t="shared" si="182"/>
        <v>0</v>
      </c>
      <c r="AR396" s="62">
        <v>-625</v>
      </c>
      <c r="AS396" s="62">
        <v>0</v>
      </c>
      <c r="AT396" s="63" t="e">
        <f t="shared" si="183"/>
        <v>#DIV/0!</v>
      </c>
      <c r="AU396" s="62">
        <v>52</v>
      </c>
      <c r="AV396" s="62">
        <v>0</v>
      </c>
      <c r="AW396" s="62">
        <v>0</v>
      </c>
      <c r="AX396" s="62">
        <v>-530</v>
      </c>
      <c r="AY396" s="62">
        <v>0</v>
      </c>
      <c r="AZ396" s="63" t="e">
        <f t="shared" si="184"/>
        <v>#DIV/0!</v>
      </c>
      <c r="BA396" s="62">
        <v>18</v>
      </c>
      <c r="BB396" s="62">
        <v>0</v>
      </c>
      <c r="BC396" s="62">
        <v>0</v>
      </c>
      <c r="BD396" s="62">
        <v>-495</v>
      </c>
      <c r="BE396" s="62">
        <v>0</v>
      </c>
      <c r="BF396" s="63" t="e">
        <f t="shared" si="185"/>
        <v>#DIV/0!</v>
      </c>
      <c r="BG396" s="62">
        <v>18</v>
      </c>
      <c r="BH396" s="62">
        <v>0</v>
      </c>
      <c r="BI396" s="62">
        <v>0</v>
      </c>
      <c r="BJ396" s="62">
        <v>-664</v>
      </c>
      <c r="BK396" s="62">
        <v>0</v>
      </c>
      <c r="BL396" s="63" t="e">
        <f t="shared" si="186"/>
        <v>#DIV/0!</v>
      </c>
      <c r="BM396" s="62">
        <v>1</v>
      </c>
      <c r="BN396" s="62">
        <v>0</v>
      </c>
      <c r="BO396" s="62">
        <v>0</v>
      </c>
      <c r="BP396" s="62">
        <v>-1005</v>
      </c>
      <c r="BQ396" s="62">
        <v>0</v>
      </c>
      <c r="BR396" s="63" t="e">
        <f t="shared" si="187"/>
        <v>#DIV/0!</v>
      </c>
      <c r="BS396" s="62">
        <v>1</v>
      </c>
      <c r="BT396" s="62">
        <v>0</v>
      </c>
      <c r="BU396" s="62">
        <v>0</v>
      </c>
      <c r="BV396" s="62">
        <v>-519</v>
      </c>
      <c r="BW396" s="62">
        <v>0</v>
      </c>
      <c r="BX396" s="63" t="e">
        <f t="shared" si="188"/>
        <v>#DIV/0!</v>
      </c>
      <c r="BY396" s="62">
        <v>1</v>
      </c>
      <c r="BZ396" s="62">
        <v>0</v>
      </c>
      <c r="CA396" s="62">
        <v>0</v>
      </c>
      <c r="CB396" s="62">
        <v>-536</v>
      </c>
      <c r="CC396" s="62">
        <v>0</v>
      </c>
      <c r="CD396" s="63" t="e">
        <f t="shared" si="189"/>
        <v>#DIV/0!</v>
      </c>
      <c r="CE396" s="62">
        <v>0</v>
      </c>
      <c r="CF396" s="62">
        <v>0</v>
      </c>
      <c r="CG396" s="62">
        <v>0</v>
      </c>
      <c r="CH396" s="62">
        <v>-508</v>
      </c>
      <c r="CI396" s="62">
        <v>0</v>
      </c>
      <c r="CJ396" s="63" t="e">
        <f t="shared" si="190"/>
        <v>#DIV/0!</v>
      </c>
      <c r="CK396" s="62">
        <v>0</v>
      </c>
      <c r="CL396" s="62">
        <v>0</v>
      </c>
      <c r="CM396" s="62">
        <v>0</v>
      </c>
      <c r="CN396" s="62">
        <v>-473</v>
      </c>
      <c r="CO396" s="62">
        <v>0</v>
      </c>
      <c r="CP396" s="63" t="e">
        <f t="shared" si="191"/>
        <v>#DIV/0!</v>
      </c>
      <c r="CQ396" s="62">
        <v>0</v>
      </c>
      <c r="CR396" s="62">
        <v>0</v>
      </c>
      <c r="CS396" s="62">
        <v>0</v>
      </c>
      <c r="CT396" s="62">
        <v>-403</v>
      </c>
      <c r="CU396" s="62">
        <v>0</v>
      </c>
      <c r="CV396" s="63" t="e">
        <f t="shared" si="192"/>
        <v>#DIV/0!</v>
      </c>
      <c r="CW396" s="62">
        <v>0</v>
      </c>
      <c r="CX396" s="62">
        <v>0</v>
      </c>
      <c r="CY396" s="62">
        <v>0</v>
      </c>
      <c r="CZ396" s="62">
        <v>-362</v>
      </c>
      <c r="DA396" s="62">
        <v>0</v>
      </c>
      <c r="DB396" s="63" t="e">
        <f t="shared" si="193"/>
        <v>#DIV/0!</v>
      </c>
      <c r="DC396" s="62">
        <v>0</v>
      </c>
      <c r="DD396" s="62">
        <v>0</v>
      </c>
    </row>
    <row r="397" spans="1:108" ht="27.95" customHeight="1" x14ac:dyDescent="0.2">
      <c r="A397" s="49">
        <v>4.4000000000000004</v>
      </c>
      <c r="B397" s="66" t="s">
        <v>795</v>
      </c>
      <c r="C397" s="85">
        <f t="shared" si="170"/>
        <v>18</v>
      </c>
      <c r="D397" s="67" t="s">
        <v>796</v>
      </c>
      <c r="E397" s="68"/>
      <c r="F397" s="69">
        <v>-139</v>
      </c>
      <c r="G397" s="70">
        <v>0</v>
      </c>
      <c r="H397" s="71" t="e">
        <f t="shared" si="171"/>
        <v>#DIV/0!</v>
      </c>
      <c r="I397" s="69">
        <v>-109</v>
      </c>
      <c r="J397" s="70">
        <v>0</v>
      </c>
      <c r="K397" s="71" t="e">
        <f t="shared" si="172"/>
        <v>#DIV/0!</v>
      </c>
      <c r="L397" s="69">
        <v>-59</v>
      </c>
      <c r="M397" s="70">
        <v>0</v>
      </c>
      <c r="N397" s="71" t="e">
        <f t="shared" si="173"/>
        <v>#DIV/0!</v>
      </c>
      <c r="O397" s="69">
        <v>-78</v>
      </c>
      <c r="P397" s="70">
        <v>0</v>
      </c>
      <c r="Q397" s="71" t="e">
        <f t="shared" si="174"/>
        <v>#DIV/0!</v>
      </c>
      <c r="R397" s="69">
        <v>-79</v>
      </c>
      <c r="S397" s="70">
        <v>0</v>
      </c>
      <c r="T397" s="71" t="e">
        <f t="shared" si="175"/>
        <v>#DIV/0!</v>
      </c>
      <c r="U397" s="69">
        <v>-95</v>
      </c>
      <c r="V397" s="70">
        <v>0</v>
      </c>
      <c r="W397" s="71" t="e">
        <f t="shared" si="176"/>
        <v>#DIV/0!</v>
      </c>
      <c r="X397" s="69">
        <v>-74</v>
      </c>
      <c r="Y397" s="70">
        <v>0</v>
      </c>
      <c r="Z397" s="71" t="e">
        <f t="shared" si="177"/>
        <v>#DIV/0!</v>
      </c>
      <c r="AA397" s="69">
        <v>-114</v>
      </c>
      <c r="AB397" s="70">
        <v>0</v>
      </c>
      <c r="AC397" s="71" t="e">
        <f t="shared" si="178"/>
        <v>#DIV/0!</v>
      </c>
      <c r="AD397" s="69">
        <v>-192</v>
      </c>
      <c r="AE397" s="70">
        <v>0</v>
      </c>
      <c r="AF397" s="71" t="e">
        <f t="shared" si="179"/>
        <v>#DIV/0!</v>
      </c>
      <c r="AG397" s="69">
        <v>0</v>
      </c>
      <c r="AH397" s="70">
        <v>0</v>
      </c>
      <c r="AI397" s="71" t="e">
        <f t="shared" si="180"/>
        <v>#DIV/0!</v>
      </c>
      <c r="AJ397" s="69">
        <v>-939</v>
      </c>
      <c r="AK397" s="70">
        <v>0</v>
      </c>
      <c r="AL397" s="71" t="e">
        <f t="shared" si="181"/>
        <v>#DIV/0!</v>
      </c>
      <c r="AM397" s="57">
        <v>0</v>
      </c>
      <c r="AN397" s="58"/>
      <c r="AO397" s="64">
        <f t="shared" si="182"/>
        <v>-939</v>
      </c>
      <c r="AP397" s="65">
        <f t="shared" si="182"/>
        <v>0</v>
      </c>
      <c r="AR397" s="62">
        <v>-595</v>
      </c>
      <c r="AS397" s="62">
        <v>0</v>
      </c>
      <c r="AT397" s="63" t="e">
        <f t="shared" si="183"/>
        <v>#DIV/0!</v>
      </c>
      <c r="AU397" s="62">
        <v>1704</v>
      </c>
      <c r="AV397" s="62">
        <v>0</v>
      </c>
      <c r="AW397" s="62">
        <v>0</v>
      </c>
      <c r="AX397" s="62">
        <v>-1442</v>
      </c>
      <c r="AY397" s="62">
        <v>0</v>
      </c>
      <c r="AZ397" s="63" t="e">
        <f t="shared" si="184"/>
        <v>#DIV/0!</v>
      </c>
      <c r="BA397" s="62">
        <v>966</v>
      </c>
      <c r="BB397" s="62">
        <v>0</v>
      </c>
      <c r="BC397" s="62">
        <v>0</v>
      </c>
      <c r="BD397" s="62">
        <v>-747</v>
      </c>
      <c r="BE397" s="62">
        <v>0</v>
      </c>
      <c r="BF397" s="63" t="e">
        <f t="shared" si="185"/>
        <v>#DIV/0!</v>
      </c>
      <c r="BG397" s="62">
        <v>968</v>
      </c>
      <c r="BH397" s="62">
        <v>0</v>
      </c>
      <c r="BI397" s="62">
        <v>0</v>
      </c>
      <c r="BJ397" s="62">
        <v>-1623</v>
      </c>
      <c r="BK397" s="62">
        <v>0</v>
      </c>
      <c r="BL397" s="63" t="e">
        <f t="shared" si="186"/>
        <v>#DIV/0!</v>
      </c>
      <c r="BM397" s="62">
        <v>109</v>
      </c>
      <c r="BN397" s="62">
        <v>0</v>
      </c>
      <c r="BO397" s="62">
        <v>0</v>
      </c>
      <c r="BP397" s="62">
        <v>-1736</v>
      </c>
      <c r="BQ397" s="62">
        <v>0</v>
      </c>
      <c r="BR397" s="63" t="e">
        <f t="shared" si="187"/>
        <v>#DIV/0!</v>
      </c>
      <c r="BS397" s="62">
        <v>23</v>
      </c>
      <c r="BT397" s="62">
        <v>0</v>
      </c>
      <c r="BU397" s="62">
        <v>0</v>
      </c>
      <c r="BV397" s="62">
        <v>-1470</v>
      </c>
      <c r="BW397" s="62">
        <v>0</v>
      </c>
      <c r="BX397" s="63" t="e">
        <f t="shared" si="188"/>
        <v>#DIV/0!</v>
      </c>
      <c r="BY397" s="62">
        <v>15</v>
      </c>
      <c r="BZ397" s="62">
        <v>0</v>
      </c>
      <c r="CA397" s="62">
        <v>0</v>
      </c>
      <c r="CB397" s="62">
        <v>-1464</v>
      </c>
      <c r="CC397" s="62">
        <v>0</v>
      </c>
      <c r="CD397" s="63" t="e">
        <f t="shared" si="189"/>
        <v>#DIV/0!</v>
      </c>
      <c r="CE397" s="62">
        <v>12</v>
      </c>
      <c r="CF397" s="62">
        <v>0</v>
      </c>
      <c r="CG397" s="62">
        <v>0</v>
      </c>
      <c r="CH397" s="62">
        <v>-1371</v>
      </c>
      <c r="CI397" s="62">
        <v>0</v>
      </c>
      <c r="CJ397" s="63" t="e">
        <f t="shared" si="190"/>
        <v>#DIV/0!</v>
      </c>
      <c r="CK397" s="62">
        <v>12</v>
      </c>
      <c r="CL397" s="62">
        <v>0</v>
      </c>
      <c r="CM397" s="62">
        <v>0</v>
      </c>
      <c r="CN397" s="62">
        <v>-932</v>
      </c>
      <c r="CO397" s="62">
        <v>0</v>
      </c>
      <c r="CP397" s="63" t="e">
        <f t="shared" si="191"/>
        <v>#DIV/0!</v>
      </c>
      <c r="CQ397" s="62">
        <v>12</v>
      </c>
      <c r="CR397" s="62">
        <v>0</v>
      </c>
      <c r="CS397" s="62">
        <v>0</v>
      </c>
      <c r="CT397" s="62">
        <v>-982</v>
      </c>
      <c r="CU397" s="62">
        <v>0</v>
      </c>
      <c r="CV397" s="63" t="e">
        <f t="shared" si="192"/>
        <v>#DIV/0!</v>
      </c>
      <c r="CW397" s="62">
        <v>5</v>
      </c>
      <c r="CX397" s="62">
        <v>0</v>
      </c>
      <c r="CY397" s="62">
        <v>0</v>
      </c>
      <c r="CZ397" s="62">
        <v>-939</v>
      </c>
      <c r="DA397" s="62">
        <v>0</v>
      </c>
      <c r="DB397" s="63" t="e">
        <f t="shared" si="193"/>
        <v>#DIV/0!</v>
      </c>
      <c r="DC397" s="62">
        <v>13</v>
      </c>
      <c r="DD397" s="62">
        <v>0</v>
      </c>
    </row>
    <row r="398" spans="1:108" ht="27.95" customHeight="1" x14ac:dyDescent="0.2">
      <c r="A398" s="49">
        <v>12</v>
      </c>
      <c r="B398" s="66" t="s">
        <v>797</v>
      </c>
      <c r="C398" s="85">
        <f t="shared" si="170"/>
        <v>19</v>
      </c>
      <c r="D398" s="67" t="s">
        <v>798</v>
      </c>
      <c r="E398" s="68"/>
      <c r="F398" s="69">
        <v>30666</v>
      </c>
      <c r="G398" s="70">
        <v>50858.333333333328</v>
      </c>
      <c r="H398" s="71">
        <f t="shared" si="171"/>
        <v>0.60296903162379167</v>
      </c>
      <c r="I398" s="69">
        <v>42223</v>
      </c>
      <c r="J398" s="70">
        <v>55133.333333333336</v>
      </c>
      <c r="K398" s="71">
        <f t="shared" si="172"/>
        <v>0.76583434099153569</v>
      </c>
      <c r="L398" s="69">
        <v>26159</v>
      </c>
      <c r="M398" s="70">
        <v>40616.666666666664</v>
      </c>
      <c r="N398" s="71">
        <f t="shared" si="173"/>
        <v>0.64404595814526056</v>
      </c>
      <c r="O398" s="69">
        <v>13699</v>
      </c>
      <c r="P398" s="70">
        <v>21375</v>
      </c>
      <c r="Q398" s="71">
        <f t="shared" si="174"/>
        <v>0.64088888888888884</v>
      </c>
      <c r="R398" s="69">
        <v>33159</v>
      </c>
      <c r="S398" s="70">
        <v>26591.666666666668</v>
      </c>
      <c r="T398" s="71">
        <f t="shared" si="175"/>
        <v>1.2469696020056409</v>
      </c>
      <c r="U398" s="69">
        <v>22921</v>
      </c>
      <c r="V398" s="70">
        <v>19033.333333333336</v>
      </c>
      <c r="W398" s="71">
        <f t="shared" si="176"/>
        <v>1.2042556917688265</v>
      </c>
      <c r="X398" s="69">
        <v>17073</v>
      </c>
      <c r="Y398" s="70">
        <v>20716.666666666668</v>
      </c>
      <c r="Z398" s="71">
        <f t="shared" si="177"/>
        <v>0.82411906677393398</v>
      </c>
      <c r="AA398" s="69">
        <v>13345</v>
      </c>
      <c r="AB398" s="70">
        <v>10625</v>
      </c>
      <c r="AC398" s="71">
        <f t="shared" si="178"/>
        <v>1.256</v>
      </c>
      <c r="AD398" s="69">
        <v>19590</v>
      </c>
      <c r="AE398" s="70">
        <v>21716.666666666664</v>
      </c>
      <c r="AF398" s="71">
        <f t="shared" si="179"/>
        <v>0.90207214121258639</v>
      </c>
      <c r="AG398" s="69">
        <v>0</v>
      </c>
      <c r="AH398" s="70">
        <v>0</v>
      </c>
      <c r="AI398" s="71" t="e">
        <f t="shared" si="180"/>
        <v>#DIV/0!</v>
      </c>
      <c r="AJ398" s="69">
        <v>218835</v>
      </c>
      <c r="AK398" s="70">
        <v>266666.66666666651</v>
      </c>
      <c r="AL398" s="71">
        <f t="shared" si="181"/>
        <v>0.82063125000000048</v>
      </c>
      <c r="AM398" s="57">
        <v>0</v>
      </c>
      <c r="AN398" s="58"/>
      <c r="AO398" s="64">
        <f t="shared" si="182"/>
        <v>218835</v>
      </c>
      <c r="AP398" s="65">
        <f t="shared" si="182"/>
        <v>266666.66666666669</v>
      </c>
      <c r="AR398" s="62">
        <v>314895</v>
      </c>
      <c r="AS398" s="62">
        <v>266666.66666666651</v>
      </c>
      <c r="AT398" s="63">
        <f t="shared" si="183"/>
        <v>1.1808562500000006</v>
      </c>
      <c r="AU398" s="62">
        <v>456545</v>
      </c>
      <c r="AV398" s="62">
        <v>258284</v>
      </c>
      <c r="AW398" s="62">
        <v>0</v>
      </c>
      <c r="AX398" s="62">
        <v>450468</v>
      </c>
      <c r="AY398" s="62">
        <v>266666.66666666651</v>
      </c>
      <c r="AZ398" s="63">
        <f t="shared" si="184"/>
        <v>1.6892550000000011</v>
      </c>
      <c r="BA398" s="62">
        <v>366708</v>
      </c>
      <c r="BB398" s="62">
        <v>109412</v>
      </c>
      <c r="BC398" s="62">
        <v>0</v>
      </c>
      <c r="BD398" s="62">
        <v>400692</v>
      </c>
      <c r="BE398" s="62">
        <v>266666.66666666651</v>
      </c>
      <c r="BF398" s="63">
        <f t="shared" si="185"/>
        <v>1.5025950000000008</v>
      </c>
      <c r="BG398" s="62">
        <v>698337</v>
      </c>
      <c r="BH398" s="62">
        <v>111749</v>
      </c>
      <c r="BI398" s="62">
        <v>0</v>
      </c>
      <c r="BJ398" s="62">
        <v>229344</v>
      </c>
      <c r="BK398" s="62">
        <v>266666.66666666651</v>
      </c>
      <c r="BL398" s="63">
        <f t="shared" si="186"/>
        <v>0.86004000000000047</v>
      </c>
      <c r="BM398" s="62">
        <v>470334</v>
      </c>
      <c r="BN398" s="62">
        <v>332329</v>
      </c>
      <c r="BO398" s="62">
        <v>0</v>
      </c>
      <c r="BP398" s="62">
        <v>142955</v>
      </c>
      <c r="BQ398" s="62">
        <v>266666.66666666651</v>
      </c>
      <c r="BR398" s="63">
        <f t="shared" si="187"/>
        <v>0.53608125000000029</v>
      </c>
      <c r="BS398" s="62">
        <v>662290</v>
      </c>
      <c r="BT398" s="62">
        <v>76384</v>
      </c>
      <c r="BU398" s="62">
        <v>0</v>
      </c>
      <c r="BV398" s="62">
        <v>86202</v>
      </c>
      <c r="BW398" s="62">
        <v>266666.66666666651</v>
      </c>
      <c r="BX398" s="63">
        <f t="shared" si="188"/>
        <v>0.3232575000000002</v>
      </c>
      <c r="BY398" s="62">
        <v>767956</v>
      </c>
      <c r="BZ398" s="62">
        <v>0</v>
      </c>
      <c r="CA398" s="62">
        <v>0</v>
      </c>
      <c r="CB398" s="62">
        <v>109915</v>
      </c>
      <c r="CC398" s="62">
        <v>266666.66666666651</v>
      </c>
      <c r="CD398" s="63">
        <f t="shared" si="189"/>
        <v>0.41218125000000022</v>
      </c>
      <c r="CE398" s="62">
        <v>851218</v>
      </c>
      <c r="CF398" s="62">
        <v>73870</v>
      </c>
      <c r="CG398" s="62">
        <v>0</v>
      </c>
      <c r="CH398" s="62">
        <v>129246</v>
      </c>
      <c r="CI398" s="62">
        <v>266666.66666666651</v>
      </c>
      <c r="CJ398" s="63">
        <f t="shared" si="190"/>
        <v>0.48467250000000028</v>
      </c>
      <c r="CK398" s="62">
        <v>995604</v>
      </c>
      <c r="CL398" s="62">
        <v>69515</v>
      </c>
      <c r="CM398" s="62">
        <v>0</v>
      </c>
      <c r="CN398" s="62">
        <v>191609</v>
      </c>
      <c r="CO398" s="62">
        <v>266666.66666666651</v>
      </c>
      <c r="CP398" s="63">
        <f t="shared" si="191"/>
        <v>0.71853375000000042</v>
      </c>
      <c r="CQ398" s="62">
        <v>960615</v>
      </c>
      <c r="CR398" s="62">
        <v>0</v>
      </c>
      <c r="CS398" s="62">
        <v>0</v>
      </c>
      <c r="CT398" s="62">
        <v>292859</v>
      </c>
      <c r="CU398" s="62">
        <v>266666.66666666651</v>
      </c>
      <c r="CV398" s="63">
        <f t="shared" si="192"/>
        <v>1.0982212500000006</v>
      </c>
      <c r="CW398" s="62">
        <v>822916</v>
      </c>
      <c r="CX398" s="62">
        <v>0</v>
      </c>
      <c r="CY398" s="62">
        <v>0</v>
      </c>
      <c r="CZ398" s="62">
        <v>225517</v>
      </c>
      <c r="DA398" s="62">
        <v>266666.66666666651</v>
      </c>
      <c r="DB398" s="63">
        <f t="shared" si="193"/>
        <v>0.84568875000000054</v>
      </c>
      <c r="DC398" s="62">
        <v>624885</v>
      </c>
      <c r="DD398" s="62">
        <v>36642</v>
      </c>
    </row>
    <row r="399" spans="1:108" ht="27.95" customHeight="1" thickBot="1" x14ac:dyDescent="0.25">
      <c r="A399" s="49">
        <v>29</v>
      </c>
      <c r="B399" s="66" t="s">
        <v>799</v>
      </c>
      <c r="C399" s="85">
        <f t="shared" si="170"/>
        <v>20</v>
      </c>
      <c r="D399" s="67" t="s">
        <v>800</v>
      </c>
      <c r="E399" s="68"/>
      <c r="F399" s="69">
        <v>198.5</v>
      </c>
      <c r="G399" s="70">
        <v>23625</v>
      </c>
      <c r="H399" s="71">
        <f t="shared" si="171"/>
        <v>8.4021164021164021E-3</v>
      </c>
      <c r="I399" s="69">
        <v>13</v>
      </c>
      <c r="J399" s="70">
        <v>18516.666666666668</v>
      </c>
      <c r="K399" s="71">
        <f t="shared" si="172"/>
        <v>7.0207020702070207E-4</v>
      </c>
      <c r="L399" s="69">
        <v>16</v>
      </c>
      <c r="M399" s="70">
        <v>15608.333333333332</v>
      </c>
      <c r="N399" s="71">
        <f t="shared" si="173"/>
        <v>1.025093432995195E-3</v>
      </c>
      <c r="O399" s="69">
        <v>690</v>
      </c>
      <c r="P399" s="70">
        <v>14641.66666666667</v>
      </c>
      <c r="Q399" s="71">
        <f t="shared" si="174"/>
        <v>4.7125782583949907E-2</v>
      </c>
      <c r="R399" s="69">
        <v>205.5</v>
      </c>
      <c r="S399" s="70">
        <v>16241.666666666673</v>
      </c>
      <c r="T399" s="71">
        <f t="shared" si="175"/>
        <v>1.2652642380708051E-2</v>
      </c>
      <c r="U399" s="69">
        <v>3</v>
      </c>
      <c r="V399" s="70">
        <v>17750</v>
      </c>
      <c r="W399" s="71">
        <f t="shared" si="176"/>
        <v>1.6901408450704225E-4</v>
      </c>
      <c r="X399" s="69">
        <v>22.5</v>
      </c>
      <c r="Y399" s="70">
        <v>12183.333333333334</v>
      </c>
      <c r="Z399" s="71">
        <f t="shared" si="177"/>
        <v>1.8467852257181942E-3</v>
      </c>
      <c r="AA399" s="69">
        <v>0</v>
      </c>
      <c r="AB399" s="70">
        <v>14933.333333333336</v>
      </c>
      <c r="AC399" s="71">
        <f t="shared" si="178"/>
        <v>0</v>
      </c>
      <c r="AD399" s="69">
        <v>408</v>
      </c>
      <c r="AE399" s="70">
        <v>8166.6666666666697</v>
      </c>
      <c r="AF399" s="71">
        <f t="shared" si="179"/>
        <v>4.9959183673469368E-2</v>
      </c>
      <c r="AG399" s="69">
        <v>0</v>
      </c>
      <c r="AH399" s="70">
        <v>0</v>
      </c>
      <c r="AI399" s="71" t="e">
        <f t="shared" si="180"/>
        <v>#DIV/0!</v>
      </c>
      <c r="AJ399" s="69">
        <v>1556.5</v>
      </c>
      <c r="AK399" s="70">
        <v>141666.66666666666</v>
      </c>
      <c r="AL399" s="71">
        <f t="shared" si="181"/>
        <v>1.0987058823529412E-2</v>
      </c>
      <c r="AM399" s="57">
        <v>140494.66666666666</v>
      </c>
      <c r="AN399" s="58"/>
      <c r="AO399" s="64">
        <f t="shared" si="182"/>
        <v>1556.5</v>
      </c>
      <c r="AP399" s="65">
        <f t="shared" si="182"/>
        <v>141666.66666666666</v>
      </c>
      <c r="AR399" s="62">
        <v>100535</v>
      </c>
      <c r="AS399" s="62">
        <v>141666.66666666666</v>
      </c>
      <c r="AT399" s="63">
        <f t="shared" si="183"/>
        <v>0.70965882352941179</v>
      </c>
      <c r="AU399" s="62">
        <v>531454</v>
      </c>
      <c r="AV399" s="62">
        <v>1641</v>
      </c>
      <c r="AW399" s="62">
        <v>0</v>
      </c>
      <c r="AX399" s="62">
        <v>221721.5</v>
      </c>
      <c r="AY399" s="62">
        <v>141666.66666666666</v>
      </c>
      <c r="AZ399" s="63">
        <f t="shared" si="184"/>
        <v>1.5650929411764707</v>
      </c>
      <c r="BA399" s="62">
        <v>408570</v>
      </c>
      <c r="BB399" s="62">
        <v>0</v>
      </c>
      <c r="BC399" s="62">
        <v>0</v>
      </c>
      <c r="BD399" s="62">
        <v>140710</v>
      </c>
      <c r="BE399" s="62">
        <v>141666.66666666666</v>
      </c>
      <c r="BF399" s="63">
        <f t="shared" si="185"/>
        <v>0.99324705882352948</v>
      </c>
      <c r="BG399" s="62">
        <v>198053</v>
      </c>
      <c r="BH399" s="62">
        <v>0</v>
      </c>
      <c r="BI399" s="62">
        <v>0</v>
      </c>
      <c r="BJ399" s="62">
        <v>159597.5</v>
      </c>
      <c r="BK399" s="62">
        <v>141666.66666666666</v>
      </c>
      <c r="BL399" s="63">
        <f t="shared" si="186"/>
        <v>1.1265705882352941</v>
      </c>
      <c r="BM399" s="62">
        <v>134164</v>
      </c>
      <c r="BN399" s="62">
        <v>92122</v>
      </c>
      <c r="BO399" s="62">
        <v>0</v>
      </c>
      <c r="BP399" s="62">
        <v>48993</v>
      </c>
      <c r="BQ399" s="62">
        <v>141666.66666666666</v>
      </c>
      <c r="BR399" s="63">
        <f t="shared" si="187"/>
        <v>0.34583294117647062</v>
      </c>
      <c r="BS399" s="62">
        <v>64832</v>
      </c>
      <c r="BT399" s="62">
        <v>0</v>
      </c>
      <c r="BU399" s="62">
        <v>76834.666666666657</v>
      </c>
      <c r="BV399" s="62">
        <v>12774.5</v>
      </c>
      <c r="BW399" s="62">
        <v>141666.66666666666</v>
      </c>
      <c r="BX399" s="63">
        <f t="shared" si="188"/>
        <v>9.0172941176470595E-2</v>
      </c>
      <c r="BY399" s="62">
        <v>15000</v>
      </c>
      <c r="BZ399" s="62">
        <v>0</v>
      </c>
      <c r="CA399" s="62">
        <v>126666.66666666666</v>
      </c>
      <c r="CB399" s="62">
        <v>4869.5</v>
      </c>
      <c r="CC399" s="62">
        <v>141666.66666666666</v>
      </c>
      <c r="CD399" s="63">
        <f t="shared" si="189"/>
        <v>3.4372941176470592E-2</v>
      </c>
      <c r="CE399" s="62">
        <v>2654</v>
      </c>
      <c r="CF399" s="62">
        <v>0</v>
      </c>
      <c r="CG399" s="62">
        <v>139012.66666666666</v>
      </c>
      <c r="CH399" s="62">
        <v>168907</v>
      </c>
      <c r="CI399" s="62">
        <v>141666.66666666666</v>
      </c>
      <c r="CJ399" s="63">
        <f t="shared" si="190"/>
        <v>1.1922847058823529</v>
      </c>
      <c r="CK399" s="62">
        <v>51392</v>
      </c>
      <c r="CL399" s="62">
        <v>56362</v>
      </c>
      <c r="CM399" s="62">
        <v>0</v>
      </c>
      <c r="CN399" s="62">
        <v>73217.5</v>
      </c>
      <c r="CO399" s="62">
        <v>141666.66666666666</v>
      </c>
      <c r="CP399" s="63">
        <f t="shared" si="191"/>
        <v>0.51682941176470587</v>
      </c>
      <c r="CQ399" s="62">
        <v>36191</v>
      </c>
      <c r="CR399" s="62">
        <v>0</v>
      </c>
      <c r="CS399" s="62">
        <v>105475.66666666666</v>
      </c>
      <c r="CT399" s="62">
        <v>6439.5</v>
      </c>
      <c r="CU399" s="62">
        <v>141666.66666666666</v>
      </c>
      <c r="CV399" s="63">
        <f t="shared" si="192"/>
        <v>4.5455294117647059E-2</v>
      </c>
      <c r="CW399" s="62">
        <v>7403</v>
      </c>
      <c r="CX399" s="62">
        <v>281</v>
      </c>
      <c r="CY399" s="62">
        <v>133982.66666666666</v>
      </c>
      <c r="CZ399" s="62">
        <v>781.5</v>
      </c>
      <c r="DA399" s="62">
        <v>141666.66666666666</v>
      </c>
      <c r="DB399" s="63">
        <f t="shared" si="193"/>
        <v>5.5164705882352946E-3</v>
      </c>
      <c r="DC399" s="62">
        <v>1172</v>
      </c>
      <c r="DD399" s="62">
        <v>0</v>
      </c>
    </row>
    <row r="400" spans="1:108" ht="27.95" customHeight="1" thickTop="1" x14ac:dyDescent="0.2">
      <c r="A400" s="74"/>
      <c r="B400" s="75"/>
      <c r="C400" s="76"/>
      <c r="D400" s="77" t="s">
        <v>801</v>
      </c>
      <c r="E400" s="76"/>
      <c r="F400" s="78"/>
      <c r="G400" s="79"/>
      <c r="H400" s="80"/>
      <c r="I400" s="78"/>
      <c r="J400" s="79"/>
      <c r="K400" s="80"/>
      <c r="L400" s="78"/>
      <c r="M400" s="79"/>
      <c r="N400" s="80"/>
      <c r="O400" s="78"/>
      <c r="P400" s="79"/>
      <c r="Q400" s="80"/>
      <c r="R400" s="78"/>
      <c r="S400" s="79"/>
      <c r="T400" s="80"/>
      <c r="U400" s="78"/>
      <c r="V400" s="79"/>
      <c r="W400" s="80"/>
      <c r="X400" s="78"/>
      <c r="Y400" s="79"/>
      <c r="Z400" s="80"/>
      <c r="AA400" s="78"/>
      <c r="AB400" s="79"/>
      <c r="AC400" s="80"/>
      <c r="AD400" s="78"/>
      <c r="AE400" s="79"/>
      <c r="AF400" s="80"/>
      <c r="AG400" s="78"/>
      <c r="AH400" s="79"/>
      <c r="AI400" s="80"/>
      <c r="AJ400" s="78"/>
      <c r="AK400" s="79"/>
      <c r="AL400" s="80"/>
      <c r="AM400" s="81"/>
      <c r="AN400" s="58"/>
      <c r="AO400" s="78"/>
      <c r="AP400" s="83"/>
      <c r="AR400" s="74"/>
      <c r="AS400" s="74"/>
      <c r="AT400" s="80"/>
      <c r="AU400" s="74"/>
      <c r="AV400" s="74"/>
      <c r="AW400" s="74"/>
      <c r="AX400" s="74"/>
      <c r="AY400" s="74"/>
      <c r="AZ400" s="80"/>
      <c r="BA400" s="74"/>
      <c r="BB400" s="74"/>
      <c r="BC400" s="74"/>
      <c r="BD400" s="74"/>
      <c r="BE400" s="74"/>
      <c r="BF400" s="80"/>
      <c r="BG400" s="74"/>
      <c r="BH400" s="74"/>
      <c r="BI400" s="74"/>
      <c r="BJ400" s="74"/>
      <c r="BK400" s="74"/>
      <c r="BL400" s="80"/>
      <c r="BM400" s="74"/>
      <c r="BN400" s="74"/>
      <c r="BO400" s="74"/>
      <c r="BP400" s="74"/>
      <c r="BQ400" s="74"/>
      <c r="BR400" s="80"/>
      <c r="BS400" s="74"/>
      <c r="BT400" s="74"/>
      <c r="BU400" s="74"/>
      <c r="BV400" s="74"/>
      <c r="BW400" s="74"/>
      <c r="BX400" s="80"/>
      <c r="BY400" s="74"/>
      <c r="BZ400" s="74"/>
      <c r="CA400" s="74"/>
      <c r="CB400" s="74"/>
      <c r="CC400" s="74"/>
      <c r="CD400" s="80"/>
      <c r="CE400" s="74"/>
      <c r="CF400" s="74"/>
      <c r="CG400" s="74"/>
      <c r="CH400" s="74"/>
      <c r="CI400" s="74"/>
      <c r="CJ400" s="80"/>
      <c r="CK400" s="74"/>
      <c r="CL400" s="74"/>
      <c r="CM400" s="74"/>
      <c r="CN400" s="74"/>
      <c r="CO400" s="74"/>
      <c r="CP400" s="80"/>
      <c r="CQ400" s="74"/>
      <c r="CR400" s="74"/>
      <c r="CS400" s="74"/>
      <c r="CT400" s="74"/>
      <c r="CU400" s="74"/>
      <c r="CV400" s="80"/>
      <c r="CW400" s="74"/>
      <c r="CX400" s="74"/>
      <c r="CY400" s="74"/>
      <c r="CZ400" s="74"/>
      <c r="DA400" s="74"/>
      <c r="DB400" s="80"/>
      <c r="DC400" s="74"/>
      <c r="DD400" s="74"/>
    </row>
    <row r="401" spans="1:108" ht="27.95" customHeight="1" x14ac:dyDescent="0.2">
      <c r="A401" s="62"/>
      <c r="B401" s="84"/>
      <c r="C401" s="85"/>
      <c r="D401" s="86" t="s">
        <v>159</v>
      </c>
      <c r="E401" s="85"/>
      <c r="F401" s="112">
        <f>SUMPRODUCT(F380:F399,$A380:$A399)</f>
        <v>1977582.895</v>
      </c>
      <c r="G401" s="113">
        <f>SUMPRODUCT(G380:G399,$A380:$A399)</f>
        <v>2839911.2872711886</v>
      </c>
      <c r="H401" s="63">
        <f>F401/G401</f>
        <v>0.69635375719789405</v>
      </c>
      <c r="I401" s="112">
        <f>SUMPRODUCT(I380:I399,$A380:$A399)</f>
        <v>2744304.4</v>
      </c>
      <c r="J401" s="113">
        <f>SUMPRODUCT(J380:J399,$A380:$A399)</f>
        <v>3174555.6222042763</v>
      </c>
      <c r="K401" s="63">
        <f>I401/J401</f>
        <v>0.86446883488356452</v>
      </c>
      <c r="L401" s="112">
        <f>SUMPRODUCT(L380:L399,$A380:$A399)</f>
        <v>1317777.9300401784</v>
      </c>
      <c r="M401" s="113">
        <f>SUMPRODUCT(M380:M399,$A380:$A399)</f>
        <v>2234103.045546839</v>
      </c>
      <c r="N401" s="63">
        <f>L401/M401</f>
        <v>0.58984653043057256</v>
      </c>
      <c r="O401" s="112">
        <f>SUMPRODUCT(O380:O399,$A380:$A399)</f>
        <v>658995.88999883947</v>
      </c>
      <c r="P401" s="113">
        <f>SUMPRODUCT(P380:P399,$A380:$A399)</f>
        <v>1226064.5374557762</v>
      </c>
      <c r="Q401" s="63">
        <f>O401/P401</f>
        <v>0.53748874538556601</v>
      </c>
      <c r="R401" s="112">
        <f>SUMPRODUCT(R380:R399,$A380:$A399)</f>
        <v>1267292.2350006034</v>
      </c>
      <c r="S401" s="113">
        <f>SUMPRODUCT(S380:S399,$A380:$A399)</f>
        <v>1837675.0310644524</v>
      </c>
      <c r="T401" s="63">
        <f>R401/S401</f>
        <v>0.68961715949665958</v>
      </c>
      <c r="U401" s="112">
        <f>SUMPRODUCT(U380:U399,$A380:$A399)</f>
        <v>1500298.3049999999</v>
      </c>
      <c r="V401" s="113">
        <f>SUMPRODUCT(V380:V399,$A380:$A399)</f>
        <v>1962933.8820104601</v>
      </c>
      <c r="W401" s="63">
        <f>U401/V401</f>
        <v>0.76431423327584358</v>
      </c>
      <c r="X401" s="112">
        <f>SUMPRODUCT(X380:X399,$A380:$A399)</f>
        <v>954142.37999921327</v>
      </c>
      <c r="Y401" s="113">
        <f>SUMPRODUCT(Y380:Y399,$A380:$A399)</f>
        <v>1422884.7188740196</v>
      </c>
      <c r="Z401" s="63">
        <f>X401/Y401</f>
        <v>0.67056899785546986</v>
      </c>
      <c r="AA401" s="112">
        <f>SUMPRODUCT(AA380:AA399,$A380:$A399)</f>
        <v>593397.69500000007</v>
      </c>
      <c r="AB401" s="113">
        <f>SUMPRODUCT(AB380:AB399,$A380:$A399)</f>
        <v>1121123.3481925856</v>
      </c>
      <c r="AC401" s="63">
        <f>AA401/AB401</f>
        <v>0.52928849975040093</v>
      </c>
      <c r="AD401" s="112">
        <f>SUMPRODUCT(AD380:AD399,$A380:$A399)</f>
        <v>1099023.279997902</v>
      </c>
      <c r="AE401" s="113">
        <f>SUMPRODUCT(AE380:AE399,$A380:$A399)</f>
        <v>1501315.1940470692</v>
      </c>
      <c r="AF401" s="63">
        <f>AD401/AE401</f>
        <v>0.73204033660332457</v>
      </c>
      <c r="AG401" s="112">
        <f>SUMPRODUCT(AG380:AG399,$A380:$A399)</f>
        <v>236.3</v>
      </c>
      <c r="AH401" s="113">
        <f>SUMPRODUCT(AH380:AH399,$A380:$A399)</f>
        <v>0</v>
      </c>
      <c r="AI401" s="63" t="e">
        <f>AG401/AH401</f>
        <v>#DIV/0!</v>
      </c>
      <c r="AJ401" s="112">
        <f>SUMPRODUCT(AJ380:AJ399,$A380:$A399)</f>
        <v>12113051.310036736</v>
      </c>
      <c r="AK401" s="113">
        <f>SUMPRODUCT(AK380:AK399,$A380:$A399)</f>
        <v>17320566.666666664</v>
      </c>
      <c r="AL401" s="63">
        <f>AJ401/AK401</f>
        <v>0.69934497774534343</v>
      </c>
      <c r="AM401" s="114">
        <f>SUMPRODUCT(AM380:AM399,$A380:$A399)</f>
        <v>7617610.0000000019</v>
      </c>
      <c r="AN401" s="58"/>
      <c r="AO401" s="112">
        <f>SUMPRODUCT(AO380:AO399,$A380:$A399)</f>
        <v>12113051.310036736</v>
      </c>
      <c r="AP401" s="115">
        <f>SUMPRODUCT(AP380:AP399,$A380:$A399)</f>
        <v>17320566.666666664</v>
      </c>
      <c r="AR401" s="70">
        <f>SUMPRODUCT(AR380:AR399,$A380:$A399)</f>
        <v>16427161.731498286</v>
      </c>
      <c r="AS401" s="70">
        <f>SUMPRODUCT(AS380:AS399,$A380:$A399)</f>
        <v>18302766.666666664</v>
      </c>
      <c r="AT401" s="63">
        <f>AR401/AS401</f>
        <v>0.89752341985628525</v>
      </c>
      <c r="AU401" s="70">
        <f>SUMPRODUCT(AU380:AU399,$A380:$A399)</f>
        <v>37120548.310000002</v>
      </c>
      <c r="AV401" s="70">
        <f>SUMPRODUCT(AV380:AV399,$A380:$A399)</f>
        <v>3972055.9</v>
      </c>
      <c r="AW401" s="70">
        <f>SUMPRODUCT(AW380:AW399,$A380:$A399)</f>
        <v>1108667.5066666673</v>
      </c>
      <c r="AX401" s="70">
        <f>SUMPRODUCT(AX380:AX399,$A380:$A399)</f>
        <v>19852489.569996059</v>
      </c>
      <c r="AY401" s="70">
        <f>SUMPRODUCT(AY380:AY399,$A380:$A399)</f>
        <v>18302766.666666664</v>
      </c>
      <c r="AZ401" s="63">
        <f>AX401/AY401</f>
        <v>1.0846715106821407</v>
      </c>
      <c r="BA401" s="70">
        <f>SUMPRODUCT(BA380:BA399,$A380:$A399)</f>
        <v>24884425.259999998</v>
      </c>
      <c r="BB401" s="70">
        <f>SUMPRODUCT(BB380:BB399,$A380:$A399)</f>
        <v>4001491</v>
      </c>
      <c r="BC401" s="70">
        <f>SUMPRODUCT(BC380:BC399,$A380:$A399)</f>
        <v>3081975.4733333355</v>
      </c>
      <c r="BD401" s="70">
        <f>SUMPRODUCT(BD380:BD399,$A380:$A399)</f>
        <v>13892887.220000386</v>
      </c>
      <c r="BE401" s="70">
        <f>SUMPRODUCT(BE380:BE399,$A380:$A399)</f>
        <v>18302766.666666664</v>
      </c>
      <c r="BF401" s="63">
        <f>BD401/BE401</f>
        <v>0.75905940741201539</v>
      </c>
      <c r="BG401" s="70">
        <f>SUMPRODUCT(BG380:BG399,$A380:$A399)</f>
        <v>23841761.799999997</v>
      </c>
      <c r="BH401" s="70">
        <f>SUMPRODUCT(BH380:BH399,$A380:$A399)</f>
        <v>1556988</v>
      </c>
      <c r="BI401" s="70">
        <f>SUMPRODUCT(BI380:BI399,$A380:$A399)</f>
        <v>2605246.6</v>
      </c>
      <c r="BJ401" s="70">
        <f>SUMPRODUCT(BJ380:BJ399,$A380:$A399)</f>
        <v>14043186.195000879</v>
      </c>
      <c r="BK401" s="70">
        <f>SUMPRODUCT(BK380:BK399,$A380:$A399)</f>
        <v>17116533.333333332</v>
      </c>
      <c r="BL401" s="63">
        <f>BJ401/BK401</f>
        <v>0.82044570132975991</v>
      </c>
      <c r="BM401" s="70">
        <f>SUMPRODUCT(BM380:BM399,$A380:$A399)</f>
        <v>16476145.09</v>
      </c>
      <c r="BN401" s="70">
        <f>SUMPRODUCT(BN380:BN399,$A380:$A399)</f>
        <v>7272820.5</v>
      </c>
      <c r="BO401" s="70">
        <f>SUMPRODUCT(BO380:BO399,$A380:$A399)</f>
        <v>3892239.9600000009</v>
      </c>
      <c r="BP401" s="70">
        <f>SUMPRODUCT(BP380:BP399,$A380:$A399)</f>
        <v>7716237.9600028154</v>
      </c>
      <c r="BQ401" s="70">
        <f>SUMPRODUCT(BQ380:BQ399,$A380:$A399)</f>
        <v>17116533.333333332</v>
      </c>
      <c r="BR401" s="63">
        <f>BP401/BQ401</f>
        <v>0.45080611884042809</v>
      </c>
      <c r="BS401" s="70">
        <f>SUMPRODUCT(BS380:BS399,$A380:$A399)</f>
        <v>16122950.010000002</v>
      </c>
      <c r="BT401" s="70">
        <f>SUMPRODUCT(BT380:BT399,$A380:$A399)</f>
        <v>3421080.75</v>
      </c>
      <c r="BU401" s="70">
        <f>SUMPRODUCT(BU380:BU399,$A380:$A399)</f>
        <v>4990109.2566666659</v>
      </c>
      <c r="BV401" s="70">
        <f>SUMPRODUCT(BV380:BV399,$A380:$A399)</f>
        <v>7410958.1549996501</v>
      </c>
      <c r="BW401" s="70">
        <f>SUMPRODUCT(BW380:BW399,$A380:$A399)</f>
        <v>17116533.333333332</v>
      </c>
      <c r="BX401" s="63">
        <f>BV401/BW401</f>
        <v>0.43297074300479366</v>
      </c>
      <c r="BY401" s="70">
        <f>SUMPRODUCT(BY380:BY399,$A380:$A399)</f>
        <v>14195284.01</v>
      </c>
      <c r="BZ401" s="70">
        <f>SUMPRODUCT(BZ380:BZ399,$A380:$A399)</f>
        <v>9337566.25</v>
      </c>
      <c r="CA401" s="70">
        <f>SUMPRODUCT(CA380:CA399,$A380:$A399)</f>
        <v>7043832.2733333325</v>
      </c>
      <c r="CB401" s="70">
        <f>SUMPRODUCT(CB380:CB399,$A380:$A399)</f>
        <v>9194795.9899992421</v>
      </c>
      <c r="CC401" s="70">
        <f>SUMPRODUCT(CC380:CC399,$A380:$A399)</f>
        <v>17116533.333333332</v>
      </c>
      <c r="CD401" s="63">
        <f>CB401/CC401</f>
        <v>0.53718798140584789</v>
      </c>
      <c r="CE401" s="70">
        <f>SUMPRODUCT(CE380:CE399,$A380:$A399)</f>
        <v>26751048.75</v>
      </c>
      <c r="CF401" s="70">
        <f>SUMPRODUCT(CF380:CF399,$A380:$A399)</f>
        <v>3148167.5</v>
      </c>
      <c r="CG401" s="70">
        <f>SUMPRODUCT(CG380:CG399,$A380:$A399)</f>
        <v>5656101.4666666668</v>
      </c>
      <c r="CH401" s="70">
        <f>SUMPRODUCT(CH380:CH399,$A380:$A399)</f>
        <v>12157842.000004137</v>
      </c>
      <c r="CI401" s="70">
        <f>SUMPRODUCT(CI380:CI399,$A380:$A399)</f>
        <v>17116533.333333332</v>
      </c>
      <c r="CJ401" s="63">
        <f>CH401/CI401</f>
        <v>0.71029815227406667</v>
      </c>
      <c r="CK401" s="70">
        <f>SUMPRODUCT(CK380:CK399,$A380:$A399)</f>
        <v>26651538.600000001</v>
      </c>
      <c r="CL401" s="70">
        <f>SUMPRODUCT(CL380:CL399,$A380:$A399)</f>
        <v>3374305</v>
      </c>
      <c r="CM401" s="70">
        <f>SUMPRODUCT(CM380:CM399,$A380:$A399)</f>
        <v>2625889.6999999993</v>
      </c>
      <c r="CN401" s="70">
        <f>SUMPRODUCT(CN380:CN399,$A380:$A399)</f>
        <v>11251066.454001565</v>
      </c>
      <c r="CO401" s="70">
        <f>SUMPRODUCT(CO380:CO399,$A380:$A399)</f>
        <v>17116533.333333332</v>
      </c>
      <c r="CP401" s="63">
        <f>CN401/CO401</f>
        <v>0.65732156359552352</v>
      </c>
      <c r="CQ401" s="70">
        <f>SUMPRODUCT(CQ380:CQ399,$A380:$A399)</f>
        <v>21177388.210000001</v>
      </c>
      <c r="CR401" s="70">
        <f>SUMPRODUCT(CR380:CR399,$A380:$A399)</f>
        <v>3693353.25</v>
      </c>
      <c r="CS401" s="70">
        <f>SUMPRODUCT(CS380:CS399,$A380:$A399)</f>
        <v>5262748.5233333325</v>
      </c>
      <c r="CT401" s="70">
        <f>SUMPRODUCT(CT380:CT399,$A380:$A399)</f>
        <v>12182458.590002097</v>
      </c>
      <c r="CU401" s="70">
        <f>SUMPRODUCT(CU380:CU399,$A380:$A399)</f>
        <v>17320566.666666664</v>
      </c>
      <c r="CV401" s="63">
        <f>CT401/CU401</f>
        <v>0.70335219536709337</v>
      </c>
      <c r="CW401" s="70">
        <f>SUMPRODUCT(CW380:CW399,$A380:$A399)</f>
        <v>17814457.829999998</v>
      </c>
      <c r="CX401" s="70">
        <f>SUMPRODUCT(CX380:CX399,$A380:$A399)</f>
        <v>3362364.7</v>
      </c>
      <c r="CY401" s="70">
        <f>SUMPRODUCT(CY380:CY399,$A380:$A399)</f>
        <v>5953802.8366666678</v>
      </c>
      <c r="CZ401" s="70">
        <f>SUMPRODUCT(CZ380:CZ399,$A380:$A399)</f>
        <v>11714214.210036736</v>
      </c>
      <c r="DA401" s="70">
        <f>SUMPRODUCT(DA380:DA399,$A380:$A399)</f>
        <v>17320566.666666664</v>
      </c>
      <c r="DB401" s="63">
        <f>CZ401/DA401</f>
        <v>0.6763181849344847</v>
      </c>
      <c r="DC401" s="70">
        <f>SUMPRODUCT(DC380:DC399,$A380:$A399)</f>
        <v>15334311.4</v>
      </c>
      <c r="DD401" s="70">
        <f>SUMPRODUCT(DD380:DD399,$A380:$A399)</f>
        <v>1617761.5</v>
      </c>
    </row>
    <row r="402" spans="1:108" ht="27.95" customHeight="1" x14ac:dyDescent="0.2">
      <c r="A402" s="62"/>
      <c r="B402" s="84"/>
      <c r="C402" s="85"/>
      <c r="D402" s="86" t="s">
        <v>160</v>
      </c>
      <c r="E402" s="85"/>
      <c r="F402" s="88">
        <f>F401*0.8*0.96</f>
        <v>1518783.6633600001</v>
      </c>
      <c r="G402" s="70">
        <f>G401*0.8*0.96</f>
        <v>2181051.8686242732</v>
      </c>
      <c r="H402" s="71"/>
      <c r="I402" s="88">
        <f>I401*0.8*0.96</f>
        <v>2107625.7791999998</v>
      </c>
      <c r="J402" s="70">
        <f>J401*0.8*0.96</f>
        <v>2438058.7178528844</v>
      </c>
      <c r="K402" s="71"/>
      <c r="L402" s="88">
        <f>L401*0.8*0.96</f>
        <v>1012053.4502708571</v>
      </c>
      <c r="M402" s="70">
        <f>M401*0.8*0.96</f>
        <v>1715791.1389799723</v>
      </c>
      <c r="N402" s="71"/>
      <c r="O402" s="88">
        <f>O401*0.8*0.96</f>
        <v>506108.84351910878</v>
      </c>
      <c r="P402" s="70">
        <f>P401*0.8*0.96</f>
        <v>941617.56476603611</v>
      </c>
      <c r="Q402" s="71"/>
      <c r="R402" s="88">
        <f>R401*0.8*0.96</f>
        <v>973280.43648046337</v>
      </c>
      <c r="S402" s="70">
        <f>S401*0.8*0.96</f>
        <v>1411334.4238574994</v>
      </c>
      <c r="T402" s="71"/>
      <c r="U402" s="88">
        <f>U401*0.8*0.96</f>
        <v>1152229.09824</v>
      </c>
      <c r="V402" s="70">
        <f>V401*0.8*0.96</f>
        <v>1507533.2213840336</v>
      </c>
      <c r="W402" s="71"/>
      <c r="X402" s="88">
        <f>X401*0.8*0.96</f>
        <v>732781.34783939575</v>
      </c>
      <c r="Y402" s="70">
        <f>Y401*0.8*0.96</f>
        <v>1092775.4640952472</v>
      </c>
      <c r="Z402" s="71"/>
      <c r="AA402" s="88">
        <f>AA401*0.8*0.96</f>
        <v>455729.42976000003</v>
      </c>
      <c r="AB402" s="70">
        <f>AB401*0.8*0.96</f>
        <v>861022.73141190573</v>
      </c>
      <c r="AC402" s="71"/>
      <c r="AD402" s="88">
        <f>AD401*0.8*0.96</f>
        <v>844049.87903838872</v>
      </c>
      <c r="AE402" s="70">
        <f>AE401*0.8*0.96</f>
        <v>1153010.0690281491</v>
      </c>
      <c r="AF402" s="71"/>
      <c r="AG402" s="88">
        <f>AG401*0.8*0.96</f>
        <v>181.47840000000002</v>
      </c>
      <c r="AH402" s="70">
        <f>AH401*0.8*0.96</f>
        <v>0</v>
      </c>
      <c r="AI402" s="71"/>
      <c r="AJ402" s="88">
        <f>AJ401*0.8*0.96</f>
        <v>9302823.4061082136</v>
      </c>
      <c r="AK402" s="70">
        <f>AK401*0.8*0.96</f>
        <v>13302195.199999997</v>
      </c>
      <c r="AL402" s="71"/>
      <c r="AM402" s="85">
        <f>AM401*0.8*0.96</f>
        <v>5850324.4800000014</v>
      </c>
      <c r="AN402" s="58"/>
      <c r="AO402" s="69">
        <f>AO401*0.8*0.96</f>
        <v>9302823.4061082136</v>
      </c>
      <c r="AP402" s="87">
        <f>AP401*0.8*0.96</f>
        <v>13302195.199999997</v>
      </c>
      <c r="AR402" s="70">
        <f>AR401*0.8*0.96</f>
        <v>12616060.209790684</v>
      </c>
      <c r="AS402" s="70">
        <f>AS401*0.8*0.96</f>
        <v>14056524.799999999</v>
      </c>
      <c r="AT402" s="63"/>
      <c r="AU402" s="70">
        <f>AU401*0.8*0.96</f>
        <v>28508581.102080002</v>
      </c>
      <c r="AV402" s="70">
        <f>AV401*0.8*0.96</f>
        <v>3050538.9312</v>
      </c>
      <c r="AW402" s="70">
        <f>AW401*0.8*0.96</f>
        <v>851456.64512000047</v>
      </c>
      <c r="AX402" s="70">
        <f>AX401*0.8*0.96</f>
        <v>15246711.989756973</v>
      </c>
      <c r="AY402" s="70">
        <f>AY401*0.8*0.96</f>
        <v>14056524.799999999</v>
      </c>
      <c r="AZ402" s="63"/>
      <c r="BA402" s="70">
        <f>BA401*0.8*0.96</f>
        <v>19111238.599679999</v>
      </c>
      <c r="BB402" s="70">
        <f>BB401*0.8*0.96</f>
        <v>3073145.088</v>
      </c>
      <c r="BC402" s="70">
        <f>BC401*0.8*0.96</f>
        <v>2366957.1635200018</v>
      </c>
      <c r="BD402" s="70">
        <f>BD401*0.8*0.96</f>
        <v>10669737.384960297</v>
      </c>
      <c r="BE402" s="70">
        <f>BE401*0.8*0.96</f>
        <v>14056524.799999999</v>
      </c>
      <c r="BF402" s="63"/>
      <c r="BG402" s="70">
        <f>BG401*0.8*0.96</f>
        <v>18310473.062399998</v>
      </c>
      <c r="BH402" s="70">
        <f>BH401*0.8*0.96</f>
        <v>1195766.784</v>
      </c>
      <c r="BI402" s="70">
        <f>BI401*0.8*0.96</f>
        <v>2000829.3888000001</v>
      </c>
      <c r="BJ402" s="70">
        <f>BJ401*0.8*0.96</f>
        <v>10785166.997760676</v>
      </c>
      <c r="BK402" s="70">
        <f>BK401*0.8*0.96</f>
        <v>13145497.6</v>
      </c>
      <c r="BL402" s="63"/>
      <c r="BM402" s="70">
        <f>BM401*0.8*0.96</f>
        <v>12653679.42912</v>
      </c>
      <c r="BN402" s="70">
        <f>BN401*0.8*0.96</f>
        <v>5585526.1440000003</v>
      </c>
      <c r="BO402" s="70">
        <f>BO401*0.8*0.96</f>
        <v>2989240.2892800006</v>
      </c>
      <c r="BP402" s="70">
        <f>BP401*0.8*0.96</f>
        <v>5926070.7532821624</v>
      </c>
      <c r="BQ402" s="70">
        <f>BQ401*0.8*0.96</f>
        <v>13145497.6</v>
      </c>
      <c r="BR402" s="63"/>
      <c r="BS402" s="70">
        <f>BS401*0.8*0.96</f>
        <v>12382425.60768</v>
      </c>
      <c r="BT402" s="70">
        <f>BT401*0.8*0.96</f>
        <v>2627390.0159999998</v>
      </c>
      <c r="BU402" s="70">
        <f>BU401*0.8*0.96</f>
        <v>3832403.909119999</v>
      </c>
      <c r="BV402" s="70">
        <f>BV401*0.8*0.96</f>
        <v>5691615.863039732</v>
      </c>
      <c r="BW402" s="70">
        <f>BW401*0.8*0.96</f>
        <v>13145497.6</v>
      </c>
      <c r="BX402" s="63"/>
      <c r="BY402" s="70">
        <f>BY401*0.8*0.96</f>
        <v>10901978.11968</v>
      </c>
      <c r="BZ402" s="70">
        <f>BZ401*0.8*0.96</f>
        <v>7171250.8799999999</v>
      </c>
      <c r="CA402" s="70">
        <f>CA401*0.8*0.96</f>
        <v>5409663.1859200001</v>
      </c>
      <c r="CB402" s="70">
        <f>CB401*0.8*0.96</f>
        <v>7061603.3203194179</v>
      </c>
      <c r="CC402" s="70">
        <f>CC401*0.8*0.96</f>
        <v>13145497.6</v>
      </c>
      <c r="CD402" s="63"/>
      <c r="CE402" s="70">
        <f>CE401*0.8*0.96</f>
        <v>20544805.439999998</v>
      </c>
      <c r="CF402" s="70">
        <f>CF401*0.8*0.96</f>
        <v>2417792.64</v>
      </c>
      <c r="CG402" s="70">
        <f>CG401*0.8*0.96</f>
        <v>4343885.9264000002</v>
      </c>
      <c r="CH402" s="70">
        <f>CH401*0.8*0.96</f>
        <v>9337222.6560031772</v>
      </c>
      <c r="CI402" s="70">
        <f>CI401*0.8*0.96</f>
        <v>13145497.6</v>
      </c>
      <c r="CJ402" s="63"/>
      <c r="CK402" s="70">
        <f>CK401*0.8*0.96</f>
        <v>20468381.644800004</v>
      </c>
      <c r="CL402" s="70">
        <f>CL401*0.8*0.96</f>
        <v>2591466.2399999998</v>
      </c>
      <c r="CM402" s="70">
        <f>CM401*0.8*0.96</f>
        <v>2016683.2895999993</v>
      </c>
      <c r="CN402" s="70">
        <f>CN401*0.8*0.96</f>
        <v>8640819.0366732012</v>
      </c>
      <c r="CO402" s="70">
        <f>CO401*0.8*0.96</f>
        <v>13145497.6</v>
      </c>
      <c r="CP402" s="63"/>
      <c r="CQ402" s="70">
        <f>CQ401*0.8*0.96</f>
        <v>16264234.14528</v>
      </c>
      <c r="CR402" s="70">
        <f>CR401*0.8*0.96</f>
        <v>2836495.2960000001</v>
      </c>
      <c r="CS402" s="70">
        <f>CS401*0.8*0.96</f>
        <v>4041790.8659199988</v>
      </c>
      <c r="CT402" s="70">
        <f>CT401*0.8*0.96</f>
        <v>9356128.1971216109</v>
      </c>
      <c r="CU402" s="70">
        <f>CU401*0.8*0.96</f>
        <v>13302195.199999997</v>
      </c>
      <c r="CV402" s="63"/>
      <c r="CW402" s="70">
        <f>CW401*0.8*0.96</f>
        <v>13681503.613439998</v>
      </c>
      <c r="CX402" s="70">
        <f>CX401*0.8*0.96</f>
        <v>2582296.0896000001</v>
      </c>
      <c r="CY402" s="70">
        <f>CY401*0.8*0.96</f>
        <v>4572520.5785600012</v>
      </c>
      <c r="CZ402" s="70">
        <f>CZ401*0.8*0.96</f>
        <v>8996516.513308214</v>
      </c>
      <c r="DA402" s="70">
        <f>DA401*0.8*0.96</f>
        <v>13302195.199999997</v>
      </c>
      <c r="DB402" s="63"/>
      <c r="DC402" s="70">
        <f>DC401*0.8*0.96</f>
        <v>11776751.155200001</v>
      </c>
      <c r="DD402" s="70">
        <f>DD401*0.8*0.96</f>
        <v>1242440.8320000002</v>
      </c>
    </row>
    <row r="403" spans="1:108" ht="27.95" customHeight="1" x14ac:dyDescent="0.2">
      <c r="A403" s="89"/>
      <c r="B403" s="90"/>
      <c r="C403" s="91"/>
      <c r="D403" s="86" t="s">
        <v>161</v>
      </c>
      <c r="E403" s="91"/>
      <c r="F403" s="88">
        <f>F401*0.8*0.93</f>
        <v>1471321.6738800001</v>
      </c>
      <c r="G403" s="70">
        <f>G401*0.8*0.93</f>
        <v>2112893.9977297648</v>
      </c>
      <c r="H403" s="92"/>
      <c r="I403" s="88">
        <f>I401*0.8*0.93</f>
        <v>2041762.4736000001</v>
      </c>
      <c r="J403" s="70">
        <f>J401*0.8*0.93</f>
        <v>2361869.3829199821</v>
      </c>
      <c r="K403" s="92"/>
      <c r="L403" s="88">
        <f>L401*0.8*0.93</f>
        <v>980426.77994989278</v>
      </c>
      <c r="M403" s="70">
        <f>M401*0.8*0.93</f>
        <v>1662172.6658868485</v>
      </c>
      <c r="N403" s="92"/>
      <c r="O403" s="88">
        <f>O401*0.8*0.93</f>
        <v>490292.94215913664</v>
      </c>
      <c r="P403" s="70">
        <f>P401*0.8*0.93</f>
        <v>912192.01586709765</v>
      </c>
      <c r="Q403" s="92"/>
      <c r="R403" s="88">
        <f>R401*0.8*0.93</f>
        <v>942865.42284044903</v>
      </c>
      <c r="S403" s="70">
        <f>S401*0.8*0.93</f>
        <v>1367230.2231119527</v>
      </c>
      <c r="T403" s="92"/>
      <c r="U403" s="88">
        <f>U401*0.8*0.93</f>
        <v>1116221.9389200001</v>
      </c>
      <c r="V403" s="70">
        <f>V401*0.8*0.93</f>
        <v>1460422.8082157825</v>
      </c>
      <c r="W403" s="92"/>
      <c r="X403" s="88">
        <f>X401*0.8*0.93</f>
        <v>709881.93071941473</v>
      </c>
      <c r="Y403" s="70">
        <f>Y401*0.8*0.93</f>
        <v>1058626.2308422707</v>
      </c>
      <c r="Z403" s="92"/>
      <c r="AA403" s="88">
        <f>AA401*0.8*0.93</f>
        <v>441487.88508000009</v>
      </c>
      <c r="AB403" s="70">
        <f>AB401*0.8*0.93</f>
        <v>834115.77105528384</v>
      </c>
      <c r="AC403" s="92"/>
      <c r="AD403" s="88">
        <f>AD401*0.8*0.93</f>
        <v>817673.32031843916</v>
      </c>
      <c r="AE403" s="70">
        <f>AE401*0.8*0.93</f>
        <v>1116978.5043710195</v>
      </c>
      <c r="AF403" s="92"/>
      <c r="AG403" s="88">
        <f>AG401*0.8*0.93</f>
        <v>175.80720000000002</v>
      </c>
      <c r="AH403" s="70">
        <f>AH401*0.8*0.93</f>
        <v>0</v>
      </c>
      <c r="AI403" s="92"/>
      <c r="AJ403" s="88">
        <f>AJ401*0.8*0.93</f>
        <v>9012110.1746673323</v>
      </c>
      <c r="AK403" s="70">
        <f>AK401*0.8*0.93</f>
        <v>12886501.6</v>
      </c>
      <c r="AL403" s="92"/>
      <c r="AM403" s="85">
        <f>AM401*0.8*0.93</f>
        <v>5667501.8400000017</v>
      </c>
      <c r="AN403" s="58"/>
      <c r="AO403" s="69">
        <f>AO401*0.8*0.93</f>
        <v>9012110.1746673323</v>
      </c>
      <c r="AP403" s="87">
        <f>AP401*0.8*0.93</f>
        <v>12886501.6</v>
      </c>
      <c r="AR403" s="70">
        <f>AR401*0.8*0.93</f>
        <v>12221808.328234727</v>
      </c>
      <c r="AS403" s="70">
        <f>AS401*0.8*0.93</f>
        <v>13617258.4</v>
      </c>
      <c r="AT403" s="63"/>
      <c r="AU403" s="70">
        <f>AU401*0.8*0.93</f>
        <v>27617687.942640003</v>
      </c>
      <c r="AV403" s="70">
        <f>AV401*0.8*0.93</f>
        <v>2955209.5896000005</v>
      </c>
      <c r="AW403" s="70">
        <f>AW401*0.8*0.93</f>
        <v>824848.62496000051</v>
      </c>
      <c r="AX403" s="70">
        <f>AX401*0.8*0.93</f>
        <v>14770252.240077069</v>
      </c>
      <c r="AY403" s="70">
        <f>AY401*0.8*0.93</f>
        <v>13617258.4</v>
      </c>
      <c r="AZ403" s="63"/>
      <c r="BA403" s="70">
        <f>BA401*0.8*0.93</f>
        <v>18514012.393440001</v>
      </c>
      <c r="BB403" s="70">
        <f>BB401*0.8*0.93</f>
        <v>2977109.3040000005</v>
      </c>
      <c r="BC403" s="70">
        <f>BC401*0.8*0.93</f>
        <v>2292989.752160002</v>
      </c>
      <c r="BD403" s="70">
        <f>BD401*0.8*0.93</f>
        <v>10336308.091680288</v>
      </c>
      <c r="BE403" s="70">
        <f>BE401*0.8*0.93</f>
        <v>13617258.4</v>
      </c>
      <c r="BF403" s="63"/>
      <c r="BG403" s="70">
        <f>BG401*0.8*0.93</f>
        <v>17738270.779199999</v>
      </c>
      <c r="BH403" s="70">
        <f>BH401*0.8*0.93</f>
        <v>1158399.0720000002</v>
      </c>
      <c r="BI403" s="70">
        <f>BI401*0.8*0.93</f>
        <v>1938303.4704000005</v>
      </c>
      <c r="BJ403" s="70">
        <f>BJ401*0.8*0.93</f>
        <v>10448130.529080655</v>
      </c>
      <c r="BK403" s="70">
        <f>BK401*0.8*0.93</f>
        <v>12734700.800000001</v>
      </c>
      <c r="BL403" s="63"/>
      <c r="BM403" s="70">
        <f>BM401*0.8*0.93</f>
        <v>12258251.94696</v>
      </c>
      <c r="BN403" s="70">
        <f>BN401*0.8*0.93</f>
        <v>5410978.4520000005</v>
      </c>
      <c r="BO403" s="70">
        <f>BO401*0.8*0.93</f>
        <v>2895826.5302400007</v>
      </c>
      <c r="BP403" s="70">
        <f>BP401*0.8*0.93</f>
        <v>5740881.0422420949</v>
      </c>
      <c r="BQ403" s="70">
        <f>BQ401*0.8*0.93</f>
        <v>12734700.800000001</v>
      </c>
      <c r="BR403" s="63"/>
      <c r="BS403" s="70">
        <f>BS401*0.8*0.93</f>
        <v>11995474.807440002</v>
      </c>
      <c r="BT403" s="70">
        <f>BT401*0.8*0.93</f>
        <v>2545284.0780000002</v>
      </c>
      <c r="BU403" s="70">
        <f>BU401*0.8*0.93</f>
        <v>3712641.2869599997</v>
      </c>
      <c r="BV403" s="70">
        <f>BV401*0.8*0.93</f>
        <v>5513752.8673197404</v>
      </c>
      <c r="BW403" s="70">
        <f>BW401*0.8*0.93</f>
        <v>12734700.800000001</v>
      </c>
      <c r="BX403" s="63"/>
      <c r="BY403" s="70">
        <f>BY401*0.8*0.93</f>
        <v>10561291.303440001</v>
      </c>
      <c r="BZ403" s="70">
        <f>BZ401*0.8*0.93</f>
        <v>6947149.29</v>
      </c>
      <c r="CA403" s="70">
        <f>CA401*0.8*0.93</f>
        <v>5240611.2113600001</v>
      </c>
      <c r="CB403" s="70">
        <f>CB401*0.8*0.93</f>
        <v>6840928.2165594371</v>
      </c>
      <c r="CC403" s="70">
        <f>CC401*0.8*0.93</f>
        <v>12734700.800000001</v>
      </c>
      <c r="CD403" s="63"/>
      <c r="CE403" s="70">
        <f>CE401*0.8*0.93</f>
        <v>19902780.27</v>
      </c>
      <c r="CF403" s="70">
        <f>CF401*0.8*0.93</f>
        <v>2342236.62</v>
      </c>
      <c r="CG403" s="70">
        <f>CG401*0.8*0.93</f>
        <v>4208139.491200001</v>
      </c>
      <c r="CH403" s="70">
        <f>CH401*0.8*0.93</f>
        <v>9045434.4480030779</v>
      </c>
      <c r="CI403" s="70">
        <f>CI401*0.8*0.93</f>
        <v>12734700.800000001</v>
      </c>
      <c r="CJ403" s="63"/>
      <c r="CK403" s="70">
        <f>CK401*0.8*0.93</f>
        <v>19828744.718400005</v>
      </c>
      <c r="CL403" s="70">
        <f>CL401*0.8*0.93</f>
        <v>2510482.92</v>
      </c>
      <c r="CM403" s="70">
        <f>CM401*0.8*0.93</f>
        <v>1953661.9367999996</v>
      </c>
      <c r="CN403" s="70">
        <f>CN401*0.8*0.93</f>
        <v>8370793.441777165</v>
      </c>
      <c r="CO403" s="70">
        <f>CO401*0.8*0.93</f>
        <v>12734700.800000001</v>
      </c>
      <c r="CP403" s="63"/>
      <c r="CQ403" s="70">
        <f>CQ401*0.8*0.93</f>
        <v>15755976.828240002</v>
      </c>
      <c r="CR403" s="70">
        <f>CR401*0.8*0.93</f>
        <v>2747854.8180000004</v>
      </c>
      <c r="CS403" s="70">
        <f>CS401*0.8*0.93</f>
        <v>3915484.9013599996</v>
      </c>
      <c r="CT403" s="70">
        <f>CT401*0.8*0.93</f>
        <v>9063749.1909615602</v>
      </c>
      <c r="CU403" s="70">
        <f>CU401*0.8*0.93</f>
        <v>12886501.6</v>
      </c>
      <c r="CV403" s="63"/>
      <c r="CW403" s="70">
        <f>CW401*0.8*0.93</f>
        <v>13253956.62552</v>
      </c>
      <c r="CX403" s="70">
        <f>CX401*0.8*0.93</f>
        <v>2501599.3368000002</v>
      </c>
      <c r="CY403" s="70">
        <f>CY401*0.8*0.93</f>
        <v>4429629.3104800014</v>
      </c>
      <c r="CZ403" s="70">
        <f>CZ401*0.8*0.93</f>
        <v>8715375.3722673319</v>
      </c>
      <c r="DA403" s="70">
        <f>DA401*0.8*0.93</f>
        <v>12886501.6</v>
      </c>
      <c r="DB403" s="63"/>
      <c r="DC403" s="70">
        <f>DC401*0.8*0.93</f>
        <v>11408727.681600001</v>
      </c>
      <c r="DD403" s="70">
        <f>DD401*0.8*0.93</f>
        <v>1203614.5560000003</v>
      </c>
    </row>
    <row r="404" spans="1:108" ht="27.95" customHeight="1" x14ac:dyDescent="0.2">
      <c r="A404" s="89"/>
      <c r="B404" s="90"/>
      <c r="C404" s="91"/>
      <c r="D404" s="86" t="s">
        <v>162</v>
      </c>
      <c r="E404" s="91"/>
      <c r="F404" s="88">
        <f>F401*0.8*0.9405</f>
        <v>1487933.370198</v>
      </c>
      <c r="G404" s="70">
        <f>G401*0.8*0.9405</f>
        <v>2136749.2525428426</v>
      </c>
      <c r="H404" s="92"/>
      <c r="I404" s="88">
        <f>I401*0.8*0.9405</f>
        <v>2064814.63056</v>
      </c>
      <c r="J404" s="70">
        <f>J401*0.8*0.9405</f>
        <v>2388535.6501464979</v>
      </c>
      <c r="K404" s="92"/>
      <c r="L404" s="88">
        <f>L401*0.8*0.9405</f>
        <v>991496.1145622303</v>
      </c>
      <c r="M404" s="70">
        <f>M401*0.8*0.9405</f>
        <v>1680939.1314694418</v>
      </c>
      <c r="N404" s="92"/>
      <c r="O404" s="88">
        <f>O401*0.8*0.9405</f>
        <v>495828.50763512688</v>
      </c>
      <c r="P404" s="70">
        <f>P401*0.8*0.9405</f>
        <v>922490.95798172604</v>
      </c>
      <c r="Q404" s="92"/>
      <c r="R404" s="88">
        <f>R401*0.8*0.9405</f>
        <v>953510.67761445395</v>
      </c>
      <c r="S404" s="70">
        <f>S401*0.8*0.9405</f>
        <v>1382666.6933728941</v>
      </c>
      <c r="T404" s="92"/>
      <c r="U404" s="88">
        <f>U401*0.8*0.9405</f>
        <v>1128824.444682</v>
      </c>
      <c r="V404" s="70">
        <f>V401*0.8*0.9405</f>
        <v>1476911.4528246704</v>
      </c>
      <c r="W404" s="92"/>
      <c r="X404" s="88">
        <f>X401*0.8*0.9405</f>
        <v>717896.72671140812</v>
      </c>
      <c r="Y404" s="70">
        <f>Y401*0.8*0.9405</f>
        <v>1070578.4624808126</v>
      </c>
      <c r="Z404" s="92"/>
      <c r="AA404" s="88">
        <f>AA401*0.8*0.9405</f>
        <v>446472.4257180001</v>
      </c>
      <c r="AB404" s="70">
        <f>AB401*0.8*0.9405</f>
        <v>843533.20718010142</v>
      </c>
      <c r="AC404" s="92"/>
      <c r="AD404" s="88">
        <f>AD401*0.8*0.9405</f>
        <v>826905.1158704214</v>
      </c>
      <c r="AE404" s="70">
        <f>AE401*0.8*0.9405</f>
        <v>1129589.5520010148</v>
      </c>
      <c r="AF404" s="92"/>
      <c r="AG404" s="88">
        <f>AG401*0.8*0.9405</f>
        <v>177.79212000000001</v>
      </c>
      <c r="AH404" s="70">
        <f>AH401*0.8*0.9405</f>
        <v>0</v>
      </c>
      <c r="AI404" s="92"/>
      <c r="AJ404" s="88">
        <f>AJ401*0.8*0.9405</f>
        <v>9113859.8056716397</v>
      </c>
      <c r="AK404" s="70">
        <f>AK401*0.8*0.9405</f>
        <v>13031994.359999999</v>
      </c>
      <c r="AL404" s="92"/>
      <c r="AM404" s="85">
        <f>AM401*0.8*0.9405</f>
        <v>5731489.7640000014</v>
      </c>
      <c r="AN404" s="58"/>
      <c r="AO404" s="69">
        <f>AO401*0.8*0.9405</f>
        <v>9113859.8056716397</v>
      </c>
      <c r="AP404" s="87">
        <f>AP401*0.8*0.9405</f>
        <v>13031994.359999999</v>
      </c>
      <c r="AR404" s="70">
        <f>AR401*0.8*0.9405</f>
        <v>12359796.486779312</v>
      </c>
      <c r="AS404" s="70">
        <f>AS401*0.8*0.9405</f>
        <v>13771001.639999999</v>
      </c>
      <c r="AT404" s="63"/>
      <c r="AU404" s="70">
        <f>AU401*0.8*0.9405</f>
        <v>27929500.548444003</v>
      </c>
      <c r="AV404" s="70">
        <f>AV401*0.8*0.9405</f>
        <v>2988574.85916</v>
      </c>
      <c r="AW404" s="70">
        <f>AW401*0.8*0.9405</f>
        <v>834161.4320160005</v>
      </c>
      <c r="AX404" s="70">
        <f>AX401*0.8*0.9405</f>
        <v>14937013.152465036</v>
      </c>
      <c r="AY404" s="70">
        <f>AY401*0.8*0.9405</f>
        <v>13771001.639999999</v>
      </c>
      <c r="AZ404" s="63"/>
      <c r="BA404" s="70">
        <f>BA401*0.8*0.9405</f>
        <v>18723041.565624002</v>
      </c>
      <c r="BB404" s="70">
        <f>BB401*0.8*0.9405</f>
        <v>3010721.8284000005</v>
      </c>
      <c r="BC404" s="70">
        <f>BC401*0.8*0.9405</f>
        <v>2318878.3461360019</v>
      </c>
      <c r="BD404" s="70">
        <f>BD401*0.8*0.9405</f>
        <v>10453008.344328292</v>
      </c>
      <c r="BE404" s="70">
        <f>BE401*0.8*0.9405</f>
        <v>13771001.639999999</v>
      </c>
      <c r="BF404" s="63"/>
      <c r="BG404" s="70">
        <f>BG401*0.8*0.9405</f>
        <v>17938541.578319997</v>
      </c>
      <c r="BH404" s="70">
        <f>BH401*0.8*0.9405</f>
        <v>1171477.7712000001</v>
      </c>
      <c r="BI404" s="70">
        <f>BI401*0.8*0.9405</f>
        <v>1960187.5418400003</v>
      </c>
      <c r="BJ404" s="70">
        <f>BJ401*0.8*0.9405</f>
        <v>10566093.293118663</v>
      </c>
      <c r="BK404" s="70">
        <f>BK401*0.8*0.9405</f>
        <v>12878479.68</v>
      </c>
      <c r="BL404" s="63"/>
      <c r="BM404" s="70">
        <f>BM401*0.8*0.9405</f>
        <v>12396651.565716</v>
      </c>
      <c r="BN404" s="70">
        <f>BN401*0.8*0.9405</f>
        <v>5472070.1442</v>
      </c>
      <c r="BO404" s="70">
        <f>BO401*0.8*0.9405</f>
        <v>2928521.3459040006</v>
      </c>
      <c r="BP404" s="70">
        <f>BP401*0.8*0.9405</f>
        <v>5805697.4411061183</v>
      </c>
      <c r="BQ404" s="70">
        <f>BQ401*0.8*0.9405</f>
        <v>12878479.68</v>
      </c>
      <c r="BR404" s="63"/>
      <c r="BS404" s="70">
        <f>BS401*0.8*0.9405</f>
        <v>12130907.587524001</v>
      </c>
      <c r="BT404" s="70">
        <f>BT401*0.8*0.9405</f>
        <v>2574021.1562999999</v>
      </c>
      <c r="BU404" s="70">
        <f>BU401*0.8*0.9405</f>
        <v>3754558.2047159993</v>
      </c>
      <c r="BV404" s="70">
        <f>BV401*0.8*0.9405</f>
        <v>5576004.9158217376</v>
      </c>
      <c r="BW404" s="70">
        <f>BW401*0.8*0.9405</f>
        <v>12878479.68</v>
      </c>
      <c r="BX404" s="63"/>
      <c r="BY404" s="70">
        <f>BY401*0.8*0.9405</f>
        <v>10680531.689124001</v>
      </c>
      <c r="BZ404" s="70">
        <f>BZ401*0.8*0.9405</f>
        <v>7025584.8465</v>
      </c>
      <c r="CA404" s="70">
        <f>CA401*0.8*0.9405</f>
        <v>5299779.4024560004</v>
      </c>
      <c r="CB404" s="70">
        <f>CB401*0.8*0.9405</f>
        <v>6918164.5028754305</v>
      </c>
      <c r="CC404" s="70">
        <f>CC401*0.8*0.9405</f>
        <v>12878479.68</v>
      </c>
      <c r="CD404" s="63"/>
      <c r="CE404" s="70">
        <f>CE401*0.8*0.9405</f>
        <v>20127489.079500001</v>
      </c>
      <c r="CF404" s="70">
        <f>CF401*0.8*0.9405</f>
        <v>2368681.227</v>
      </c>
      <c r="CG404" s="70">
        <f>CG401*0.8*0.9405</f>
        <v>4255650.74352</v>
      </c>
      <c r="CH404" s="70">
        <f>CH401*0.8*0.9405</f>
        <v>9147560.3208031133</v>
      </c>
      <c r="CI404" s="70">
        <f>CI401*0.8*0.9405</f>
        <v>12878479.68</v>
      </c>
      <c r="CJ404" s="63"/>
      <c r="CK404" s="70">
        <f>CK401*0.8*0.9405</f>
        <v>20052617.642640002</v>
      </c>
      <c r="CL404" s="70">
        <f>CL401*0.8*0.9405</f>
        <v>2538827.0819999999</v>
      </c>
      <c r="CM404" s="70">
        <f>CM401*0.8*0.9405</f>
        <v>1975719.4102799993</v>
      </c>
      <c r="CN404" s="70">
        <f>CN401*0.8*0.9405</f>
        <v>8465302.3999907784</v>
      </c>
      <c r="CO404" s="70">
        <f>CO401*0.8*0.9405</f>
        <v>12878479.68</v>
      </c>
      <c r="CP404" s="63"/>
      <c r="CQ404" s="70">
        <f>CQ401*0.8*0.9405</f>
        <v>15933866.889203999</v>
      </c>
      <c r="CR404" s="70">
        <f>CR401*0.8*0.9405</f>
        <v>2778878.9853000003</v>
      </c>
      <c r="CS404" s="70">
        <f>CS401*0.8*0.9405</f>
        <v>3959691.9889559993</v>
      </c>
      <c r="CT404" s="70">
        <f>CT401*0.8*0.9405</f>
        <v>9166081.843117578</v>
      </c>
      <c r="CU404" s="70">
        <f>CU401*0.8*0.9405</f>
        <v>13031994.359999999</v>
      </c>
      <c r="CV404" s="63"/>
      <c r="CW404" s="70">
        <f>CW401*0.8*0.9405</f>
        <v>13403598.071291998</v>
      </c>
      <c r="CX404" s="70">
        <f>CX401*0.8*0.9405</f>
        <v>2529843.2002800005</v>
      </c>
      <c r="CY404" s="70">
        <f>CY401*0.8*0.9405</f>
        <v>4479641.2543080011</v>
      </c>
      <c r="CZ404" s="70">
        <f>CZ401*0.8*0.9405</f>
        <v>8813774.7716316413</v>
      </c>
      <c r="DA404" s="70">
        <f>DA401*0.8*0.9405</f>
        <v>13031994.359999999</v>
      </c>
      <c r="DB404" s="63"/>
      <c r="DC404" s="70">
        <f>DC401*0.8*0.9405</f>
        <v>11537535.897360001</v>
      </c>
      <c r="DD404" s="70">
        <f>DD401*0.8*0.9405</f>
        <v>1217203.7526000002</v>
      </c>
    </row>
    <row r="405" spans="1:108" ht="27.95" customHeight="1" thickBot="1" x14ac:dyDescent="0.25">
      <c r="A405" s="94"/>
      <c r="B405" s="95"/>
      <c r="C405" s="96"/>
      <c r="D405" s="97" t="s">
        <v>163</v>
      </c>
      <c r="E405" s="96"/>
      <c r="F405" s="98">
        <f>F401*0.8*0.89</f>
        <v>1408039.0212400001</v>
      </c>
      <c r="G405" s="99">
        <f>G401*0.8*0.89</f>
        <v>2022016.8365370866</v>
      </c>
      <c r="H405" s="100"/>
      <c r="I405" s="98">
        <f>I401*0.8*0.89</f>
        <v>1953944.7328000001</v>
      </c>
      <c r="J405" s="99">
        <f>J401*0.8*0.89</f>
        <v>2260283.6030094451</v>
      </c>
      <c r="K405" s="100"/>
      <c r="L405" s="98">
        <f>L401*0.8*0.89</f>
        <v>938257.88618860708</v>
      </c>
      <c r="M405" s="99">
        <f>M401*0.8*0.89</f>
        <v>1590681.3684293495</v>
      </c>
      <c r="N405" s="100"/>
      <c r="O405" s="98">
        <f>O401*0.8*0.89</f>
        <v>469205.07367917377</v>
      </c>
      <c r="P405" s="99">
        <f>P401*0.8*0.89</f>
        <v>872957.95066851273</v>
      </c>
      <c r="Q405" s="100"/>
      <c r="R405" s="98">
        <f>R401*0.8*0.89</f>
        <v>902312.07132042968</v>
      </c>
      <c r="S405" s="99">
        <f>S401*0.8*0.89</f>
        <v>1308424.6221178903</v>
      </c>
      <c r="T405" s="100"/>
      <c r="U405" s="98">
        <f>U401*0.8*0.89</f>
        <v>1068212.39316</v>
      </c>
      <c r="V405" s="99">
        <f>V401*0.8*0.89</f>
        <v>1397608.9239914478</v>
      </c>
      <c r="W405" s="100"/>
      <c r="X405" s="98">
        <f>X401*0.8*0.89</f>
        <v>679349.37455943984</v>
      </c>
      <c r="Y405" s="99">
        <f>Y401*0.8*0.89</f>
        <v>1013093.9198383021</v>
      </c>
      <c r="Z405" s="100"/>
      <c r="AA405" s="98">
        <f>AA401*0.8*0.89</f>
        <v>422499.15884000005</v>
      </c>
      <c r="AB405" s="99">
        <f>AB401*0.8*0.89</f>
        <v>798239.82391312101</v>
      </c>
      <c r="AC405" s="100"/>
      <c r="AD405" s="98">
        <f>AD401*0.8*0.89</f>
        <v>782504.57535850618</v>
      </c>
      <c r="AE405" s="99">
        <f>AE401*0.8*0.89</f>
        <v>1068936.4181615133</v>
      </c>
      <c r="AF405" s="100"/>
      <c r="AG405" s="98">
        <f>AG401*0.8*0.89</f>
        <v>168.24560000000002</v>
      </c>
      <c r="AH405" s="99">
        <f>AH401*0.8*0.89</f>
        <v>0</v>
      </c>
      <c r="AI405" s="100"/>
      <c r="AJ405" s="98">
        <f>AJ401*0.8*0.89</f>
        <v>8624492.5327461567</v>
      </c>
      <c r="AK405" s="99">
        <f>AK401*0.8*0.89</f>
        <v>12332243.466666665</v>
      </c>
      <c r="AL405" s="100"/>
      <c r="AM405" s="96">
        <f>AM401*0.8*0.89</f>
        <v>5423738.3200000022</v>
      </c>
      <c r="AN405" s="58"/>
      <c r="AO405" s="101">
        <f>AO401*0.8*0.89</f>
        <v>8624492.5327461567</v>
      </c>
      <c r="AP405" s="102">
        <f>AP401*0.8*0.89</f>
        <v>12332243.466666665</v>
      </c>
      <c r="AR405" s="99">
        <f>AR401*0.8*0.89</f>
        <v>11696139.15282678</v>
      </c>
      <c r="AS405" s="99">
        <f>AS401*0.8*0.89</f>
        <v>13031569.866666665</v>
      </c>
      <c r="AT405" s="103"/>
      <c r="AU405" s="99">
        <f>AU401*0.8*0.89</f>
        <v>26429830.396720003</v>
      </c>
      <c r="AV405" s="99">
        <f>AV401*0.8*0.89</f>
        <v>2828103.8008000003</v>
      </c>
      <c r="AW405" s="99">
        <f>AW401*0.8*0.89</f>
        <v>789371.26474666712</v>
      </c>
      <c r="AX405" s="99">
        <f>AX401*0.8*0.89</f>
        <v>14134972.573837195</v>
      </c>
      <c r="AY405" s="99">
        <f>AY401*0.8*0.89</f>
        <v>13031569.866666665</v>
      </c>
      <c r="AZ405" s="103"/>
      <c r="BA405" s="99">
        <f>BA401*0.8*0.89</f>
        <v>17717710.785119999</v>
      </c>
      <c r="BB405" s="99">
        <f>BB401*0.8*0.89</f>
        <v>2849061.5920000002</v>
      </c>
      <c r="BC405" s="99">
        <f>BC401*0.8*0.89</f>
        <v>2194366.5370133352</v>
      </c>
      <c r="BD405" s="99">
        <f>BD401*0.8*0.89</f>
        <v>9891735.7006402761</v>
      </c>
      <c r="BE405" s="99">
        <f>BE401*0.8*0.89</f>
        <v>13031569.866666665</v>
      </c>
      <c r="BF405" s="103"/>
      <c r="BG405" s="99">
        <f>BG401*0.8*0.89</f>
        <v>16975334.4016</v>
      </c>
      <c r="BH405" s="99">
        <f>BH401*0.8*0.89</f>
        <v>1108575.4560000002</v>
      </c>
      <c r="BI405" s="99">
        <f>BI401*0.8*0.89</f>
        <v>1854935.5792000003</v>
      </c>
      <c r="BJ405" s="99">
        <f>BJ401*0.8*0.89</f>
        <v>9998748.570840627</v>
      </c>
      <c r="BK405" s="99">
        <f>BK401*0.8*0.89</f>
        <v>12186971.733333332</v>
      </c>
      <c r="BL405" s="103"/>
      <c r="BM405" s="99">
        <f>BM401*0.8*0.89</f>
        <v>11731015.30408</v>
      </c>
      <c r="BN405" s="99">
        <f>BN401*0.8*0.89</f>
        <v>5178248.1960000005</v>
      </c>
      <c r="BO405" s="99">
        <f>BO401*0.8*0.89</f>
        <v>2771274.851520001</v>
      </c>
      <c r="BP405" s="99">
        <f>BP401*0.8*0.89</f>
        <v>5493961.4275220046</v>
      </c>
      <c r="BQ405" s="99">
        <f>BQ401*0.8*0.89</f>
        <v>12186971.733333332</v>
      </c>
      <c r="BR405" s="103"/>
      <c r="BS405" s="99">
        <f>BS401*0.8*0.89</f>
        <v>11479540.407120001</v>
      </c>
      <c r="BT405" s="99">
        <f>BT401*0.8*0.89</f>
        <v>2435809.4939999999</v>
      </c>
      <c r="BU405" s="99">
        <f>BU401*0.8*0.89</f>
        <v>3552957.790746666</v>
      </c>
      <c r="BV405" s="99">
        <f>BV401*0.8*0.89</f>
        <v>5276602.2063597515</v>
      </c>
      <c r="BW405" s="99">
        <f>BW401*0.8*0.89</f>
        <v>12186971.733333332</v>
      </c>
      <c r="BX405" s="103"/>
      <c r="BY405" s="99">
        <f>BY401*0.8*0.89</f>
        <v>10107042.215120001</v>
      </c>
      <c r="BZ405" s="99">
        <f>BZ401*0.8*0.89</f>
        <v>6648347.1699999999</v>
      </c>
      <c r="CA405" s="99">
        <f>CA401*0.8*0.89</f>
        <v>5015208.5786133334</v>
      </c>
      <c r="CB405" s="99">
        <f>CB401*0.8*0.89</f>
        <v>6546694.7448794609</v>
      </c>
      <c r="CC405" s="99">
        <f>CC401*0.8*0.89</f>
        <v>12186971.733333332</v>
      </c>
      <c r="CD405" s="103"/>
      <c r="CE405" s="99">
        <f>CE401*0.8*0.89</f>
        <v>19046746.710000001</v>
      </c>
      <c r="CF405" s="99">
        <f>CF401*0.8*0.89</f>
        <v>2241495.2600000002</v>
      </c>
      <c r="CG405" s="99">
        <f>CG401*0.8*0.89</f>
        <v>4027144.2442666669</v>
      </c>
      <c r="CH405" s="99">
        <f>CH401*0.8*0.89</f>
        <v>8656383.5040029455</v>
      </c>
      <c r="CI405" s="99">
        <f>CI401*0.8*0.89</f>
        <v>12186971.733333332</v>
      </c>
      <c r="CJ405" s="103"/>
      <c r="CK405" s="99">
        <f>CK401*0.8*0.89</f>
        <v>18975895.483200002</v>
      </c>
      <c r="CL405" s="99">
        <f>CL401*0.8*0.89</f>
        <v>2402505.16</v>
      </c>
      <c r="CM405" s="99">
        <f>CM401*0.8*0.89</f>
        <v>1869633.4663999993</v>
      </c>
      <c r="CN405" s="99">
        <f>CN401*0.8*0.89</f>
        <v>8010759.3152491143</v>
      </c>
      <c r="CO405" s="99">
        <f>CO401*0.8*0.89</f>
        <v>12186971.733333332</v>
      </c>
      <c r="CP405" s="103"/>
      <c r="CQ405" s="99">
        <f>CQ401*0.8*0.89</f>
        <v>15078300.40552</v>
      </c>
      <c r="CR405" s="99">
        <f>CR401*0.8*0.89</f>
        <v>2629667.514</v>
      </c>
      <c r="CS405" s="99">
        <f>CS401*0.8*0.89</f>
        <v>3747076.9486133326</v>
      </c>
      <c r="CT405" s="99">
        <f>CT401*0.8*0.89</f>
        <v>8673910.5160814933</v>
      </c>
      <c r="CU405" s="99">
        <f>CU401*0.8*0.89</f>
        <v>12332243.466666665</v>
      </c>
      <c r="CV405" s="103"/>
      <c r="CW405" s="99">
        <f>CW401*0.8*0.89</f>
        <v>12683893.974959999</v>
      </c>
      <c r="CX405" s="99">
        <f>CX401*0.8*0.89</f>
        <v>2394003.6664000005</v>
      </c>
      <c r="CY405" s="99">
        <f>CY401*0.8*0.89</f>
        <v>4239107.619706668</v>
      </c>
      <c r="CZ405" s="99">
        <f>CZ401*0.8*0.89</f>
        <v>8340520.5175461564</v>
      </c>
      <c r="DA405" s="99">
        <f>DA401*0.8*0.89</f>
        <v>12332243.466666665</v>
      </c>
      <c r="DB405" s="103"/>
      <c r="DC405" s="99">
        <f>DC401*0.8*0.89</f>
        <v>10918029.716800001</v>
      </c>
      <c r="DD405" s="99">
        <f>DD401*0.8*0.89</f>
        <v>1151846.1880000001</v>
      </c>
    </row>
    <row r="406" spans="1:108" ht="27.95" customHeight="1" thickTop="1" x14ac:dyDescent="0.2">
      <c r="D406" s="28"/>
      <c r="E406" s="116"/>
      <c r="F406" s="117"/>
      <c r="G406" s="117"/>
      <c r="H406" s="118"/>
      <c r="I406" s="117"/>
      <c r="J406" s="117"/>
      <c r="K406" s="118"/>
      <c r="L406" s="117"/>
      <c r="M406" s="117"/>
      <c r="N406" s="118"/>
      <c r="O406" s="117"/>
      <c r="P406" s="117"/>
      <c r="Q406" s="118"/>
      <c r="R406" s="117"/>
      <c r="S406" s="117"/>
      <c r="T406" s="118"/>
      <c r="U406" s="117"/>
      <c r="V406" s="117"/>
      <c r="W406" s="118"/>
      <c r="X406" s="117"/>
      <c r="Y406" s="117"/>
      <c r="Z406" s="118"/>
      <c r="AA406" s="117"/>
      <c r="AB406" s="117"/>
      <c r="AC406" s="118"/>
      <c r="AD406" s="117"/>
      <c r="AE406" s="117"/>
      <c r="AF406" s="118"/>
      <c r="AG406" s="117"/>
      <c r="AH406" s="117"/>
      <c r="AI406" s="118"/>
      <c r="AJ406" s="117"/>
      <c r="AK406" s="117"/>
      <c r="AL406" s="118"/>
      <c r="AN406" s="58"/>
      <c r="AO406" s="117"/>
      <c r="AP406" s="117"/>
    </row>
    <row r="407" spans="1:108" ht="27.95" customHeight="1" x14ac:dyDescent="0.2">
      <c r="AN407" s="58"/>
    </row>
    <row r="408" spans="1:108" ht="27.95" customHeight="1" x14ac:dyDescent="0.2">
      <c r="A408" s="49">
        <v>3</v>
      </c>
      <c r="B408" s="66" t="s">
        <v>802</v>
      </c>
      <c r="C408" s="85">
        <f t="shared" ref="C408:C434" si="194">1+C407</f>
        <v>1</v>
      </c>
      <c r="D408" s="67" t="s">
        <v>803</v>
      </c>
      <c r="E408" s="68" t="s">
        <v>250</v>
      </c>
      <c r="F408" s="69">
        <v>-2</v>
      </c>
      <c r="G408" s="70">
        <v>0</v>
      </c>
      <c r="H408" s="71" t="e">
        <f t="shared" ref="H408:H434" si="195">F408/G408</f>
        <v>#DIV/0!</v>
      </c>
      <c r="I408" s="69">
        <v>-3</v>
      </c>
      <c r="J408" s="70">
        <v>0</v>
      </c>
      <c r="K408" s="71" t="e">
        <f t="shared" ref="K408:K434" si="196">I408/J408</f>
        <v>#DIV/0!</v>
      </c>
      <c r="L408" s="69">
        <v>0</v>
      </c>
      <c r="M408" s="70">
        <v>0</v>
      </c>
      <c r="N408" s="71" t="e">
        <f t="shared" ref="N408:N434" si="197">L408/M408</f>
        <v>#DIV/0!</v>
      </c>
      <c r="O408" s="69">
        <v>-1</v>
      </c>
      <c r="P408" s="70">
        <v>0</v>
      </c>
      <c r="Q408" s="71" t="e">
        <f t="shared" ref="Q408:Q434" si="198">O408/P408</f>
        <v>#DIV/0!</v>
      </c>
      <c r="R408" s="69">
        <v>0</v>
      </c>
      <c r="S408" s="70">
        <v>0</v>
      </c>
      <c r="T408" s="71" t="e">
        <f t="shared" ref="T408:T434" si="199">R408/S408</f>
        <v>#DIV/0!</v>
      </c>
      <c r="U408" s="69">
        <v>-7</v>
      </c>
      <c r="V408" s="70">
        <v>0</v>
      </c>
      <c r="W408" s="71" t="e">
        <f t="shared" ref="W408:W434" si="200">U408/V408</f>
        <v>#DIV/0!</v>
      </c>
      <c r="X408" s="69">
        <v>0</v>
      </c>
      <c r="Y408" s="70">
        <v>0</v>
      </c>
      <c r="Z408" s="71" t="e">
        <f t="shared" ref="Z408:Z434" si="201">X408/Y408</f>
        <v>#DIV/0!</v>
      </c>
      <c r="AA408" s="69">
        <v>0</v>
      </c>
      <c r="AB408" s="70">
        <v>0</v>
      </c>
      <c r="AC408" s="71" t="e">
        <f t="shared" ref="AC408:AC434" si="202">AA408/AB408</f>
        <v>#DIV/0!</v>
      </c>
      <c r="AD408" s="69">
        <v>0</v>
      </c>
      <c r="AE408" s="70">
        <v>0</v>
      </c>
      <c r="AF408" s="71" t="e">
        <f t="shared" ref="AF408:AF434" si="203">AD408/AE408</f>
        <v>#DIV/0!</v>
      </c>
      <c r="AG408" s="69">
        <v>0</v>
      </c>
      <c r="AH408" s="70">
        <v>0</v>
      </c>
      <c r="AI408" s="71" t="e">
        <f t="shared" ref="AI408:AI434" si="204">AG408/AH408</f>
        <v>#DIV/0!</v>
      </c>
      <c r="AJ408" s="69">
        <v>-13</v>
      </c>
      <c r="AK408" s="70">
        <v>0</v>
      </c>
      <c r="AL408" s="71" t="e">
        <f t="shared" ref="AL408:AL434" si="205">AJ408/AK408</f>
        <v>#DIV/0!</v>
      </c>
      <c r="AM408" s="57">
        <v>0</v>
      </c>
      <c r="AN408" s="58"/>
      <c r="AO408" s="64">
        <f t="shared" ref="AO408:AP434" si="206">F408+L408+X408+I408+O408+AA408+R408+U408+AG408+AD408</f>
        <v>-13</v>
      </c>
      <c r="AP408" s="65">
        <f t="shared" si="206"/>
        <v>0</v>
      </c>
      <c r="AR408" s="62">
        <v>-3</v>
      </c>
      <c r="AS408" s="62">
        <v>0</v>
      </c>
      <c r="AT408" s="63" t="e">
        <f t="shared" ref="AT408:AT434" si="207">AR408/AS408</f>
        <v>#DIV/0!</v>
      </c>
      <c r="AU408" s="62">
        <v>0</v>
      </c>
      <c r="AV408" s="62">
        <v>0</v>
      </c>
      <c r="AW408" s="62">
        <v>0</v>
      </c>
      <c r="AX408" s="62">
        <v>-6</v>
      </c>
      <c r="AY408" s="62">
        <v>0</v>
      </c>
      <c r="AZ408" s="63" t="e">
        <f t="shared" ref="AZ408:AZ434" si="208">AX408/AY408</f>
        <v>#DIV/0!</v>
      </c>
      <c r="BA408" s="62">
        <v>0</v>
      </c>
      <c r="BB408" s="62">
        <v>0</v>
      </c>
      <c r="BC408" s="62">
        <v>0</v>
      </c>
      <c r="BD408" s="62">
        <v>0</v>
      </c>
      <c r="BE408" s="62">
        <v>0</v>
      </c>
      <c r="BF408" s="63" t="e">
        <f t="shared" ref="BF408:BF434" si="209">BD408/BE408</f>
        <v>#DIV/0!</v>
      </c>
      <c r="BG408" s="62">
        <v>0</v>
      </c>
      <c r="BH408" s="62">
        <v>0</v>
      </c>
      <c r="BI408" s="62">
        <v>0</v>
      </c>
      <c r="BJ408" s="62">
        <v>0</v>
      </c>
      <c r="BK408" s="62">
        <v>0</v>
      </c>
      <c r="BL408" s="63" t="e">
        <f t="shared" ref="BL408:BL434" si="210">BJ408/BK408</f>
        <v>#DIV/0!</v>
      </c>
      <c r="BM408" s="62">
        <v>0</v>
      </c>
      <c r="BN408" s="62">
        <v>0</v>
      </c>
      <c r="BO408" s="62">
        <v>0</v>
      </c>
      <c r="BP408" s="62">
        <v>-11</v>
      </c>
      <c r="BQ408" s="62">
        <v>0</v>
      </c>
      <c r="BR408" s="63" t="e">
        <f t="shared" ref="BR408:BR434" si="211">BP408/BQ408</f>
        <v>#DIV/0!</v>
      </c>
      <c r="BS408" s="62">
        <v>0</v>
      </c>
      <c r="BT408" s="62">
        <v>0</v>
      </c>
      <c r="BU408" s="62">
        <v>0</v>
      </c>
      <c r="BV408" s="62">
        <v>-6</v>
      </c>
      <c r="BW408" s="62">
        <v>0</v>
      </c>
      <c r="BX408" s="63" t="e">
        <f t="shared" ref="BX408:BX434" si="212">BV408/BW408</f>
        <v>#DIV/0!</v>
      </c>
      <c r="BY408" s="62">
        <v>0</v>
      </c>
      <c r="BZ408" s="62">
        <v>0</v>
      </c>
      <c r="CA408" s="62">
        <v>0</v>
      </c>
      <c r="CB408" s="62">
        <v>-5</v>
      </c>
      <c r="CC408" s="62">
        <v>0</v>
      </c>
      <c r="CD408" s="63" t="e">
        <f t="shared" ref="CD408:CD434" si="213">CB408/CC408</f>
        <v>#DIV/0!</v>
      </c>
      <c r="CE408" s="62">
        <v>0</v>
      </c>
      <c r="CF408" s="62">
        <v>0</v>
      </c>
      <c r="CG408" s="62">
        <v>0</v>
      </c>
      <c r="CH408" s="62">
        <v>-10.5</v>
      </c>
      <c r="CI408" s="62">
        <v>0</v>
      </c>
      <c r="CJ408" s="63" t="e">
        <f t="shared" ref="CJ408:CJ434" si="214">CH408/CI408</f>
        <v>#DIV/0!</v>
      </c>
      <c r="CK408" s="62">
        <v>0</v>
      </c>
      <c r="CL408" s="62">
        <v>0</v>
      </c>
      <c r="CM408" s="62">
        <v>0</v>
      </c>
      <c r="CN408" s="62">
        <v>-8</v>
      </c>
      <c r="CO408" s="62">
        <v>0</v>
      </c>
      <c r="CP408" s="63" t="e">
        <f t="shared" ref="CP408:CP434" si="215">CN408/CO408</f>
        <v>#DIV/0!</v>
      </c>
      <c r="CQ408" s="62">
        <v>0</v>
      </c>
      <c r="CR408" s="62">
        <v>0</v>
      </c>
      <c r="CS408" s="62">
        <v>0</v>
      </c>
      <c r="CT408" s="62">
        <v>-2</v>
      </c>
      <c r="CU408" s="62">
        <v>0</v>
      </c>
      <c r="CV408" s="63" t="e">
        <f t="shared" ref="CV408:CV434" si="216">CT408/CU408</f>
        <v>#DIV/0!</v>
      </c>
      <c r="CW408" s="62">
        <v>0</v>
      </c>
      <c r="CX408" s="62">
        <v>0</v>
      </c>
      <c r="CY408" s="62">
        <v>0</v>
      </c>
      <c r="CZ408" s="62">
        <v>-13</v>
      </c>
      <c r="DA408" s="62">
        <v>0</v>
      </c>
      <c r="DB408" s="63" t="e">
        <f t="shared" ref="DB408:DB434" si="217">CZ408/DA408</f>
        <v>#DIV/0!</v>
      </c>
      <c r="DC408" s="62">
        <v>0</v>
      </c>
      <c r="DD408" s="62">
        <v>0</v>
      </c>
    </row>
    <row r="409" spans="1:108" ht="27.95" customHeight="1" x14ac:dyDescent="0.2">
      <c r="A409" s="49">
        <v>5.05</v>
      </c>
      <c r="B409" s="66" t="s">
        <v>804</v>
      </c>
      <c r="C409" s="85">
        <f t="shared" si="194"/>
        <v>2</v>
      </c>
      <c r="D409" s="67" t="s">
        <v>805</v>
      </c>
      <c r="E409" s="68" t="s">
        <v>250</v>
      </c>
      <c r="F409" s="69">
        <v>0</v>
      </c>
      <c r="G409" s="70">
        <v>0</v>
      </c>
      <c r="H409" s="71" t="e">
        <f t="shared" si="195"/>
        <v>#DIV/0!</v>
      </c>
      <c r="I409" s="69">
        <v>0</v>
      </c>
      <c r="J409" s="70">
        <v>0</v>
      </c>
      <c r="K409" s="71" t="e">
        <f t="shared" si="196"/>
        <v>#DIV/0!</v>
      </c>
      <c r="L409" s="69">
        <v>0</v>
      </c>
      <c r="M409" s="70">
        <v>0</v>
      </c>
      <c r="N409" s="71" t="e">
        <f t="shared" si="197"/>
        <v>#DIV/0!</v>
      </c>
      <c r="O409" s="69">
        <v>0</v>
      </c>
      <c r="P409" s="70">
        <v>0</v>
      </c>
      <c r="Q409" s="71" t="e">
        <f t="shared" si="198"/>
        <v>#DIV/0!</v>
      </c>
      <c r="R409" s="69">
        <v>-4</v>
      </c>
      <c r="S409" s="70">
        <v>0</v>
      </c>
      <c r="T409" s="71" t="e">
        <f t="shared" si="199"/>
        <v>#DIV/0!</v>
      </c>
      <c r="U409" s="69">
        <v>0</v>
      </c>
      <c r="V409" s="70">
        <v>0</v>
      </c>
      <c r="W409" s="71" t="e">
        <f t="shared" si="200"/>
        <v>#DIV/0!</v>
      </c>
      <c r="X409" s="69">
        <v>0</v>
      </c>
      <c r="Y409" s="70">
        <v>0</v>
      </c>
      <c r="Z409" s="71" t="e">
        <f t="shared" si="201"/>
        <v>#DIV/0!</v>
      </c>
      <c r="AA409" s="69">
        <v>0</v>
      </c>
      <c r="AB409" s="70">
        <v>0</v>
      </c>
      <c r="AC409" s="71" t="e">
        <f t="shared" si="202"/>
        <v>#DIV/0!</v>
      </c>
      <c r="AD409" s="69">
        <v>-1</v>
      </c>
      <c r="AE409" s="70">
        <v>0</v>
      </c>
      <c r="AF409" s="71" t="e">
        <f t="shared" si="203"/>
        <v>#DIV/0!</v>
      </c>
      <c r="AG409" s="69">
        <v>0</v>
      </c>
      <c r="AH409" s="70">
        <v>0</v>
      </c>
      <c r="AI409" s="71" t="e">
        <f t="shared" si="204"/>
        <v>#DIV/0!</v>
      </c>
      <c r="AJ409" s="69">
        <v>-5</v>
      </c>
      <c r="AK409" s="70">
        <v>0</v>
      </c>
      <c r="AL409" s="71" t="e">
        <f t="shared" si="205"/>
        <v>#DIV/0!</v>
      </c>
      <c r="AM409" s="57">
        <v>0</v>
      </c>
      <c r="AN409" s="58"/>
      <c r="AO409" s="64">
        <f t="shared" si="206"/>
        <v>-5</v>
      </c>
      <c r="AP409" s="65">
        <f t="shared" si="206"/>
        <v>0</v>
      </c>
      <c r="AR409" s="62">
        <v>-1</v>
      </c>
      <c r="AS409" s="62">
        <v>0</v>
      </c>
      <c r="AT409" s="63" t="e">
        <f t="shared" si="207"/>
        <v>#DIV/0!</v>
      </c>
      <c r="AU409" s="62">
        <v>0</v>
      </c>
      <c r="AV409" s="62">
        <v>0</v>
      </c>
      <c r="AW409" s="62">
        <v>0</v>
      </c>
      <c r="AX409" s="62">
        <v>-22</v>
      </c>
      <c r="AY409" s="62">
        <v>0</v>
      </c>
      <c r="AZ409" s="63" t="e">
        <f t="shared" si="208"/>
        <v>#DIV/0!</v>
      </c>
      <c r="BA409" s="62">
        <v>0</v>
      </c>
      <c r="BB409" s="62">
        <v>0</v>
      </c>
      <c r="BC409" s="62">
        <v>0</v>
      </c>
      <c r="BD409" s="62">
        <v>-14</v>
      </c>
      <c r="BE409" s="62">
        <v>0</v>
      </c>
      <c r="BF409" s="63" t="e">
        <f t="shared" si="209"/>
        <v>#DIV/0!</v>
      </c>
      <c r="BG409" s="62">
        <v>0</v>
      </c>
      <c r="BH409" s="62">
        <v>0</v>
      </c>
      <c r="BI409" s="62">
        <v>0</v>
      </c>
      <c r="BJ409" s="62">
        <v>-8</v>
      </c>
      <c r="BK409" s="62">
        <v>0</v>
      </c>
      <c r="BL409" s="63" t="e">
        <f t="shared" si="210"/>
        <v>#DIV/0!</v>
      </c>
      <c r="BM409" s="62">
        <v>0</v>
      </c>
      <c r="BN409" s="62">
        <v>0</v>
      </c>
      <c r="BO409" s="62">
        <v>0</v>
      </c>
      <c r="BP409" s="62">
        <v>-13</v>
      </c>
      <c r="BQ409" s="62">
        <v>0</v>
      </c>
      <c r="BR409" s="63" t="e">
        <f t="shared" si="211"/>
        <v>#DIV/0!</v>
      </c>
      <c r="BS409" s="62">
        <v>0</v>
      </c>
      <c r="BT409" s="62">
        <v>0</v>
      </c>
      <c r="BU409" s="62">
        <v>0</v>
      </c>
      <c r="BV409" s="62">
        <v>-1</v>
      </c>
      <c r="BW409" s="62">
        <v>0</v>
      </c>
      <c r="BX409" s="63" t="e">
        <f t="shared" si="212"/>
        <v>#DIV/0!</v>
      </c>
      <c r="BY409" s="62">
        <v>0</v>
      </c>
      <c r="BZ409" s="62">
        <v>0</v>
      </c>
      <c r="CA409" s="62">
        <v>0</v>
      </c>
      <c r="CB409" s="62">
        <v>-17</v>
      </c>
      <c r="CC409" s="62">
        <v>0</v>
      </c>
      <c r="CD409" s="63" t="e">
        <f t="shared" si="213"/>
        <v>#DIV/0!</v>
      </c>
      <c r="CE409" s="62">
        <v>0</v>
      </c>
      <c r="CF409" s="62">
        <v>0</v>
      </c>
      <c r="CG409" s="62">
        <v>0</v>
      </c>
      <c r="CH409" s="62">
        <v>-7</v>
      </c>
      <c r="CI409" s="62">
        <v>0</v>
      </c>
      <c r="CJ409" s="63" t="e">
        <f t="shared" si="214"/>
        <v>#DIV/0!</v>
      </c>
      <c r="CK409" s="62">
        <v>0</v>
      </c>
      <c r="CL409" s="62">
        <v>0</v>
      </c>
      <c r="CM409" s="62">
        <v>0</v>
      </c>
      <c r="CN409" s="62">
        <v>-4</v>
      </c>
      <c r="CO409" s="62">
        <v>0</v>
      </c>
      <c r="CP409" s="63" t="e">
        <f t="shared" si="215"/>
        <v>#DIV/0!</v>
      </c>
      <c r="CQ409" s="62">
        <v>0</v>
      </c>
      <c r="CR409" s="62">
        <v>0</v>
      </c>
      <c r="CS409" s="62">
        <v>0</v>
      </c>
      <c r="CT409" s="62">
        <v>-6</v>
      </c>
      <c r="CU409" s="62">
        <v>0</v>
      </c>
      <c r="CV409" s="63" t="e">
        <f t="shared" si="216"/>
        <v>#DIV/0!</v>
      </c>
      <c r="CW409" s="62">
        <v>0</v>
      </c>
      <c r="CX409" s="62">
        <v>0</v>
      </c>
      <c r="CY409" s="62">
        <v>0</v>
      </c>
      <c r="CZ409" s="62">
        <v>-5</v>
      </c>
      <c r="DA409" s="62">
        <v>0</v>
      </c>
      <c r="DB409" s="63" t="e">
        <f t="shared" si="217"/>
        <v>#DIV/0!</v>
      </c>
      <c r="DC409" s="62">
        <v>0</v>
      </c>
      <c r="DD409" s="62">
        <v>0</v>
      </c>
    </row>
    <row r="410" spans="1:108" ht="27.95" customHeight="1" x14ac:dyDescent="0.2">
      <c r="A410" s="49">
        <v>4.08</v>
      </c>
      <c r="B410" s="66" t="s">
        <v>806</v>
      </c>
      <c r="C410" s="85">
        <f t="shared" si="194"/>
        <v>3</v>
      </c>
      <c r="D410" s="67" t="s">
        <v>807</v>
      </c>
      <c r="E410" s="68"/>
      <c r="F410" s="69">
        <v>0</v>
      </c>
      <c r="G410" s="70">
        <v>0</v>
      </c>
      <c r="H410" s="71" t="e">
        <f t="shared" si="195"/>
        <v>#DIV/0!</v>
      </c>
      <c r="I410" s="69">
        <v>0</v>
      </c>
      <c r="J410" s="70">
        <v>0</v>
      </c>
      <c r="K410" s="71" t="e">
        <f t="shared" si="196"/>
        <v>#DIV/0!</v>
      </c>
      <c r="L410" s="69">
        <v>0</v>
      </c>
      <c r="M410" s="70">
        <v>0</v>
      </c>
      <c r="N410" s="71" t="e">
        <f t="shared" si="197"/>
        <v>#DIV/0!</v>
      </c>
      <c r="O410" s="69">
        <v>0</v>
      </c>
      <c r="P410" s="70">
        <v>0</v>
      </c>
      <c r="Q410" s="71" t="e">
        <f t="shared" si="198"/>
        <v>#DIV/0!</v>
      </c>
      <c r="R410" s="69">
        <v>0</v>
      </c>
      <c r="S410" s="70">
        <v>0</v>
      </c>
      <c r="T410" s="71" t="e">
        <f t="shared" si="199"/>
        <v>#DIV/0!</v>
      </c>
      <c r="U410" s="69">
        <v>0</v>
      </c>
      <c r="V410" s="70">
        <v>0</v>
      </c>
      <c r="W410" s="71" t="e">
        <f t="shared" si="200"/>
        <v>#DIV/0!</v>
      </c>
      <c r="X410" s="69">
        <v>0</v>
      </c>
      <c r="Y410" s="70">
        <v>0</v>
      </c>
      <c r="Z410" s="71" t="e">
        <f t="shared" si="201"/>
        <v>#DIV/0!</v>
      </c>
      <c r="AA410" s="69">
        <v>0</v>
      </c>
      <c r="AB410" s="70">
        <v>0</v>
      </c>
      <c r="AC410" s="71" t="e">
        <f t="shared" si="202"/>
        <v>#DIV/0!</v>
      </c>
      <c r="AD410" s="69">
        <v>0</v>
      </c>
      <c r="AE410" s="70">
        <v>0</v>
      </c>
      <c r="AF410" s="71" t="e">
        <f t="shared" si="203"/>
        <v>#DIV/0!</v>
      </c>
      <c r="AG410" s="69">
        <v>0</v>
      </c>
      <c r="AH410" s="70">
        <v>0</v>
      </c>
      <c r="AI410" s="71" t="e">
        <f t="shared" si="204"/>
        <v>#DIV/0!</v>
      </c>
      <c r="AJ410" s="69">
        <v>0</v>
      </c>
      <c r="AK410" s="70">
        <v>0</v>
      </c>
      <c r="AL410" s="71" t="e">
        <f t="shared" si="205"/>
        <v>#DIV/0!</v>
      </c>
      <c r="AM410" s="57">
        <v>0</v>
      </c>
      <c r="AN410" s="58"/>
      <c r="AO410" s="64">
        <f t="shared" si="206"/>
        <v>0</v>
      </c>
      <c r="AP410" s="65">
        <f t="shared" si="206"/>
        <v>0</v>
      </c>
      <c r="AR410" s="62">
        <v>0</v>
      </c>
      <c r="AS410" s="62">
        <v>0</v>
      </c>
      <c r="AT410" s="63" t="e">
        <f t="shared" si="207"/>
        <v>#DIV/0!</v>
      </c>
      <c r="AU410" s="62">
        <v>0</v>
      </c>
      <c r="AV410" s="62">
        <v>0</v>
      </c>
      <c r="AW410" s="62">
        <v>0</v>
      </c>
      <c r="AX410" s="62">
        <v>0</v>
      </c>
      <c r="AY410" s="62">
        <v>0</v>
      </c>
      <c r="AZ410" s="63" t="e">
        <f t="shared" si="208"/>
        <v>#DIV/0!</v>
      </c>
      <c r="BA410" s="62">
        <v>0</v>
      </c>
      <c r="BB410" s="62">
        <v>0</v>
      </c>
      <c r="BC410" s="62">
        <v>0</v>
      </c>
      <c r="BD410" s="62">
        <v>0</v>
      </c>
      <c r="BE410" s="62">
        <v>0</v>
      </c>
      <c r="BF410" s="63" t="e">
        <f t="shared" si="209"/>
        <v>#DIV/0!</v>
      </c>
      <c r="BG410" s="62">
        <v>0</v>
      </c>
      <c r="BH410" s="62">
        <v>0</v>
      </c>
      <c r="BI410" s="62">
        <v>0</v>
      </c>
      <c r="BJ410" s="62">
        <v>0</v>
      </c>
      <c r="BK410" s="62">
        <v>0</v>
      </c>
      <c r="BL410" s="63" t="e">
        <f t="shared" si="210"/>
        <v>#DIV/0!</v>
      </c>
      <c r="BM410" s="62">
        <v>0</v>
      </c>
      <c r="BN410" s="62">
        <v>0</v>
      </c>
      <c r="BO410" s="62">
        <v>0</v>
      </c>
      <c r="BP410" s="62">
        <v>0</v>
      </c>
      <c r="BQ410" s="62">
        <v>0</v>
      </c>
      <c r="BR410" s="63" t="e">
        <f t="shared" si="211"/>
        <v>#DIV/0!</v>
      </c>
      <c r="BS410" s="62">
        <v>0</v>
      </c>
      <c r="BT410" s="62">
        <v>0</v>
      </c>
      <c r="BU410" s="62">
        <v>0</v>
      </c>
      <c r="BV410" s="62">
        <v>0</v>
      </c>
      <c r="BW410" s="62">
        <v>0</v>
      </c>
      <c r="BX410" s="63" t="e">
        <f t="shared" si="212"/>
        <v>#DIV/0!</v>
      </c>
      <c r="BY410" s="62">
        <v>0</v>
      </c>
      <c r="BZ410" s="62">
        <v>0</v>
      </c>
      <c r="CA410" s="62">
        <v>0</v>
      </c>
      <c r="CB410" s="62">
        <v>0</v>
      </c>
      <c r="CC410" s="62">
        <v>0</v>
      </c>
      <c r="CD410" s="63" t="e">
        <f t="shared" si="213"/>
        <v>#DIV/0!</v>
      </c>
      <c r="CE410" s="62">
        <v>0</v>
      </c>
      <c r="CF410" s="62">
        <v>0</v>
      </c>
      <c r="CG410" s="62">
        <v>0</v>
      </c>
      <c r="CH410" s="62">
        <v>0</v>
      </c>
      <c r="CI410" s="62">
        <v>0</v>
      </c>
      <c r="CJ410" s="63" t="e">
        <f t="shared" si="214"/>
        <v>#DIV/0!</v>
      </c>
      <c r="CK410" s="62">
        <v>0</v>
      </c>
      <c r="CL410" s="62">
        <v>0</v>
      </c>
      <c r="CM410" s="62">
        <v>0</v>
      </c>
      <c r="CN410" s="62">
        <v>0</v>
      </c>
      <c r="CO410" s="62">
        <v>0</v>
      </c>
      <c r="CP410" s="63" t="e">
        <f t="shared" si="215"/>
        <v>#DIV/0!</v>
      </c>
      <c r="CQ410" s="62">
        <v>0</v>
      </c>
      <c r="CR410" s="62">
        <v>0</v>
      </c>
      <c r="CS410" s="62">
        <v>0</v>
      </c>
      <c r="CT410" s="62">
        <v>0</v>
      </c>
      <c r="CU410" s="62">
        <v>0</v>
      </c>
      <c r="CV410" s="63" t="e">
        <f t="shared" si="216"/>
        <v>#DIV/0!</v>
      </c>
      <c r="CW410" s="62">
        <v>0</v>
      </c>
      <c r="CX410" s="62">
        <v>0</v>
      </c>
      <c r="CY410" s="62">
        <v>0</v>
      </c>
      <c r="CZ410" s="62">
        <v>0</v>
      </c>
      <c r="DA410" s="62">
        <v>0</v>
      </c>
      <c r="DB410" s="63" t="e">
        <f t="shared" si="217"/>
        <v>#DIV/0!</v>
      </c>
      <c r="DC410" s="62">
        <v>0</v>
      </c>
      <c r="DD410" s="62">
        <v>0</v>
      </c>
    </row>
    <row r="411" spans="1:108" ht="27.95" customHeight="1" x14ac:dyDescent="0.2">
      <c r="A411" s="49">
        <v>7.3</v>
      </c>
      <c r="B411" s="66" t="s">
        <v>808</v>
      </c>
      <c r="C411" s="85">
        <f t="shared" si="194"/>
        <v>4</v>
      </c>
      <c r="D411" s="67" t="s">
        <v>809</v>
      </c>
      <c r="E411" s="68"/>
      <c r="F411" s="69">
        <v>0</v>
      </c>
      <c r="G411" s="70">
        <v>0</v>
      </c>
      <c r="H411" s="71" t="e">
        <f t="shared" si="195"/>
        <v>#DIV/0!</v>
      </c>
      <c r="I411" s="69">
        <v>0</v>
      </c>
      <c r="J411" s="70">
        <v>0</v>
      </c>
      <c r="K411" s="71" t="e">
        <f t="shared" si="196"/>
        <v>#DIV/0!</v>
      </c>
      <c r="L411" s="69">
        <v>0</v>
      </c>
      <c r="M411" s="70">
        <v>0</v>
      </c>
      <c r="N411" s="71" t="e">
        <f t="shared" si="197"/>
        <v>#DIV/0!</v>
      </c>
      <c r="O411" s="69">
        <v>0</v>
      </c>
      <c r="P411" s="70">
        <v>0</v>
      </c>
      <c r="Q411" s="71" t="e">
        <f t="shared" si="198"/>
        <v>#DIV/0!</v>
      </c>
      <c r="R411" s="69">
        <v>0</v>
      </c>
      <c r="S411" s="70">
        <v>0</v>
      </c>
      <c r="T411" s="71" t="e">
        <f t="shared" si="199"/>
        <v>#DIV/0!</v>
      </c>
      <c r="U411" s="69">
        <v>0</v>
      </c>
      <c r="V411" s="70">
        <v>0</v>
      </c>
      <c r="W411" s="71" t="e">
        <f t="shared" si="200"/>
        <v>#DIV/0!</v>
      </c>
      <c r="X411" s="69">
        <v>0</v>
      </c>
      <c r="Y411" s="70">
        <v>0</v>
      </c>
      <c r="Z411" s="71" t="e">
        <f t="shared" si="201"/>
        <v>#DIV/0!</v>
      </c>
      <c r="AA411" s="69">
        <v>0</v>
      </c>
      <c r="AB411" s="70">
        <v>0</v>
      </c>
      <c r="AC411" s="71" t="e">
        <f t="shared" si="202"/>
        <v>#DIV/0!</v>
      </c>
      <c r="AD411" s="69">
        <v>0</v>
      </c>
      <c r="AE411" s="70">
        <v>0</v>
      </c>
      <c r="AF411" s="71" t="e">
        <f t="shared" si="203"/>
        <v>#DIV/0!</v>
      </c>
      <c r="AG411" s="69">
        <v>0</v>
      </c>
      <c r="AH411" s="70">
        <v>0</v>
      </c>
      <c r="AI411" s="71" t="e">
        <f t="shared" si="204"/>
        <v>#DIV/0!</v>
      </c>
      <c r="AJ411" s="69">
        <v>0</v>
      </c>
      <c r="AK411" s="70">
        <v>0</v>
      </c>
      <c r="AL411" s="71" t="e">
        <f t="shared" si="205"/>
        <v>#DIV/0!</v>
      </c>
      <c r="AM411" s="57">
        <v>0</v>
      </c>
      <c r="AN411" s="58"/>
      <c r="AO411" s="64">
        <f t="shared" si="206"/>
        <v>0</v>
      </c>
      <c r="AP411" s="65">
        <f t="shared" si="206"/>
        <v>0</v>
      </c>
      <c r="AR411" s="62">
        <v>0</v>
      </c>
      <c r="AS411" s="62">
        <v>0</v>
      </c>
      <c r="AT411" s="63" t="e">
        <f t="shared" si="207"/>
        <v>#DIV/0!</v>
      </c>
      <c r="AU411" s="62">
        <v>0</v>
      </c>
      <c r="AV411" s="62">
        <v>0</v>
      </c>
      <c r="AW411" s="62">
        <v>0</v>
      </c>
      <c r="AX411" s="62">
        <v>0</v>
      </c>
      <c r="AY411" s="62">
        <v>0</v>
      </c>
      <c r="AZ411" s="63" t="e">
        <f t="shared" si="208"/>
        <v>#DIV/0!</v>
      </c>
      <c r="BA411" s="62">
        <v>0</v>
      </c>
      <c r="BB411" s="62">
        <v>0</v>
      </c>
      <c r="BC411" s="62">
        <v>0</v>
      </c>
      <c r="BD411" s="62">
        <v>0</v>
      </c>
      <c r="BE411" s="62">
        <v>0</v>
      </c>
      <c r="BF411" s="63" t="e">
        <f t="shared" si="209"/>
        <v>#DIV/0!</v>
      </c>
      <c r="BG411" s="62">
        <v>0</v>
      </c>
      <c r="BH411" s="62">
        <v>0</v>
      </c>
      <c r="BI411" s="62">
        <v>0</v>
      </c>
      <c r="BJ411" s="62">
        <v>0</v>
      </c>
      <c r="BK411" s="62">
        <v>0</v>
      </c>
      <c r="BL411" s="63" t="e">
        <f t="shared" si="210"/>
        <v>#DIV/0!</v>
      </c>
      <c r="BM411" s="62">
        <v>0</v>
      </c>
      <c r="BN411" s="62">
        <v>0</v>
      </c>
      <c r="BO411" s="62">
        <v>0</v>
      </c>
      <c r="BP411" s="62">
        <v>0</v>
      </c>
      <c r="BQ411" s="62">
        <v>0</v>
      </c>
      <c r="BR411" s="63" t="e">
        <f t="shared" si="211"/>
        <v>#DIV/0!</v>
      </c>
      <c r="BS411" s="62">
        <v>0</v>
      </c>
      <c r="BT411" s="62">
        <v>0</v>
      </c>
      <c r="BU411" s="62">
        <v>0</v>
      </c>
      <c r="BV411" s="62">
        <v>0</v>
      </c>
      <c r="BW411" s="62">
        <v>0</v>
      </c>
      <c r="BX411" s="63" t="e">
        <f t="shared" si="212"/>
        <v>#DIV/0!</v>
      </c>
      <c r="BY411" s="62">
        <v>0</v>
      </c>
      <c r="BZ411" s="62">
        <v>0</v>
      </c>
      <c r="CA411" s="62">
        <v>0</v>
      </c>
      <c r="CB411" s="62">
        <v>0</v>
      </c>
      <c r="CC411" s="62">
        <v>0</v>
      </c>
      <c r="CD411" s="63" t="e">
        <f t="shared" si="213"/>
        <v>#DIV/0!</v>
      </c>
      <c r="CE411" s="62">
        <v>0</v>
      </c>
      <c r="CF411" s="62">
        <v>0</v>
      </c>
      <c r="CG411" s="62">
        <v>0</v>
      </c>
      <c r="CH411" s="62">
        <v>0</v>
      </c>
      <c r="CI411" s="62">
        <v>0</v>
      </c>
      <c r="CJ411" s="63" t="e">
        <f t="shared" si="214"/>
        <v>#DIV/0!</v>
      </c>
      <c r="CK411" s="62">
        <v>0</v>
      </c>
      <c r="CL411" s="62">
        <v>0</v>
      </c>
      <c r="CM411" s="62">
        <v>0</v>
      </c>
      <c r="CN411" s="62">
        <v>0</v>
      </c>
      <c r="CO411" s="62">
        <v>0</v>
      </c>
      <c r="CP411" s="63" t="e">
        <f t="shared" si="215"/>
        <v>#DIV/0!</v>
      </c>
      <c r="CQ411" s="62">
        <v>0</v>
      </c>
      <c r="CR411" s="62">
        <v>0</v>
      </c>
      <c r="CS411" s="62">
        <v>0</v>
      </c>
      <c r="CT411" s="62">
        <v>0</v>
      </c>
      <c r="CU411" s="62">
        <v>0</v>
      </c>
      <c r="CV411" s="63" t="e">
        <f t="shared" si="216"/>
        <v>#DIV/0!</v>
      </c>
      <c r="CW411" s="62">
        <v>0</v>
      </c>
      <c r="CX411" s="62">
        <v>0</v>
      </c>
      <c r="CY411" s="62">
        <v>0</v>
      </c>
      <c r="CZ411" s="62">
        <v>0</v>
      </c>
      <c r="DA411" s="62">
        <v>0</v>
      </c>
      <c r="DB411" s="63" t="e">
        <f t="shared" si="217"/>
        <v>#DIV/0!</v>
      </c>
      <c r="DC411" s="62">
        <v>0</v>
      </c>
      <c r="DD411" s="62">
        <v>0</v>
      </c>
    </row>
    <row r="412" spans="1:108" ht="27.95" customHeight="1" x14ac:dyDescent="0.2">
      <c r="A412" s="49">
        <v>450</v>
      </c>
      <c r="B412" s="66" t="s">
        <v>810</v>
      </c>
      <c r="C412" s="85">
        <f t="shared" si="194"/>
        <v>5</v>
      </c>
      <c r="D412" s="67" t="s">
        <v>811</v>
      </c>
      <c r="E412" s="68"/>
      <c r="F412" s="69">
        <v>0</v>
      </c>
      <c r="G412" s="70">
        <v>0</v>
      </c>
      <c r="H412" s="71" t="e">
        <f t="shared" si="195"/>
        <v>#DIV/0!</v>
      </c>
      <c r="I412" s="69">
        <v>0</v>
      </c>
      <c r="J412" s="70">
        <v>0</v>
      </c>
      <c r="K412" s="71" t="e">
        <f t="shared" si="196"/>
        <v>#DIV/0!</v>
      </c>
      <c r="L412" s="69">
        <v>0</v>
      </c>
      <c r="M412" s="70">
        <v>0</v>
      </c>
      <c r="N412" s="71" t="e">
        <f t="shared" si="197"/>
        <v>#DIV/0!</v>
      </c>
      <c r="O412" s="69">
        <v>0</v>
      </c>
      <c r="P412" s="70">
        <v>0</v>
      </c>
      <c r="Q412" s="71" t="e">
        <f t="shared" si="198"/>
        <v>#DIV/0!</v>
      </c>
      <c r="R412" s="69">
        <v>0</v>
      </c>
      <c r="S412" s="70">
        <v>0</v>
      </c>
      <c r="T412" s="71" t="e">
        <f t="shared" si="199"/>
        <v>#DIV/0!</v>
      </c>
      <c r="U412" s="69">
        <v>0</v>
      </c>
      <c r="V412" s="70">
        <v>0</v>
      </c>
      <c r="W412" s="71" t="e">
        <f t="shared" si="200"/>
        <v>#DIV/0!</v>
      </c>
      <c r="X412" s="69">
        <v>0</v>
      </c>
      <c r="Y412" s="70">
        <v>0</v>
      </c>
      <c r="Z412" s="71" t="e">
        <f t="shared" si="201"/>
        <v>#DIV/0!</v>
      </c>
      <c r="AA412" s="69">
        <v>0</v>
      </c>
      <c r="AB412" s="70">
        <v>0</v>
      </c>
      <c r="AC412" s="71" t="e">
        <f t="shared" si="202"/>
        <v>#DIV/0!</v>
      </c>
      <c r="AD412" s="69">
        <v>0</v>
      </c>
      <c r="AE412" s="70">
        <v>0</v>
      </c>
      <c r="AF412" s="71" t="e">
        <f t="shared" si="203"/>
        <v>#DIV/0!</v>
      </c>
      <c r="AG412" s="69">
        <v>0</v>
      </c>
      <c r="AH412" s="70">
        <v>0</v>
      </c>
      <c r="AI412" s="71" t="e">
        <f t="shared" si="204"/>
        <v>#DIV/0!</v>
      </c>
      <c r="AJ412" s="69">
        <v>0</v>
      </c>
      <c r="AK412" s="70">
        <v>0</v>
      </c>
      <c r="AL412" s="71" t="e">
        <f t="shared" si="205"/>
        <v>#DIV/0!</v>
      </c>
      <c r="AM412" s="57">
        <v>0</v>
      </c>
      <c r="AN412" s="58"/>
      <c r="AO412" s="64">
        <f t="shared" si="206"/>
        <v>0</v>
      </c>
      <c r="AP412" s="65">
        <f t="shared" si="206"/>
        <v>0</v>
      </c>
      <c r="AR412" s="62">
        <v>0</v>
      </c>
      <c r="AS412" s="62">
        <v>0</v>
      </c>
      <c r="AT412" s="63" t="e">
        <f t="shared" si="207"/>
        <v>#DIV/0!</v>
      </c>
      <c r="AU412" s="62">
        <v>0</v>
      </c>
      <c r="AV412" s="62">
        <v>0</v>
      </c>
      <c r="AW412" s="62">
        <v>0</v>
      </c>
      <c r="AX412" s="62">
        <v>0</v>
      </c>
      <c r="AY412" s="62">
        <v>0</v>
      </c>
      <c r="AZ412" s="63" t="e">
        <f t="shared" si="208"/>
        <v>#DIV/0!</v>
      </c>
      <c r="BA412" s="62">
        <v>0</v>
      </c>
      <c r="BB412" s="62">
        <v>0</v>
      </c>
      <c r="BC412" s="62">
        <v>0</v>
      </c>
      <c r="BD412" s="62">
        <v>0</v>
      </c>
      <c r="BE412" s="62">
        <v>0</v>
      </c>
      <c r="BF412" s="63" t="e">
        <f t="shared" si="209"/>
        <v>#DIV/0!</v>
      </c>
      <c r="BG412" s="62">
        <v>0</v>
      </c>
      <c r="BH412" s="62">
        <v>0</v>
      </c>
      <c r="BI412" s="62">
        <v>0</v>
      </c>
      <c r="BJ412" s="62">
        <v>0</v>
      </c>
      <c r="BK412" s="62">
        <v>0</v>
      </c>
      <c r="BL412" s="63" t="e">
        <f t="shared" si="210"/>
        <v>#DIV/0!</v>
      </c>
      <c r="BM412" s="62">
        <v>0</v>
      </c>
      <c r="BN412" s="62">
        <v>0</v>
      </c>
      <c r="BO412" s="62">
        <v>0</v>
      </c>
      <c r="BP412" s="62">
        <v>0</v>
      </c>
      <c r="BQ412" s="62">
        <v>0</v>
      </c>
      <c r="BR412" s="63" t="e">
        <f t="shared" si="211"/>
        <v>#DIV/0!</v>
      </c>
      <c r="BS412" s="62">
        <v>0</v>
      </c>
      <c r="BT412" s="62">
        <v>0</v>
      </c>
      <c r="BU412" s="62">
        <v>0</v>
      </c>
      <c r="BV412" s="62">
        <v>0</v>
      </c>
      <c r="BW412" s="62">
        <v>0</v>
      </c>
      <c r="BX412" s="63" t="e">
        <f t="shared" si="212"/>
        <v>#DIV/0!</v>
      </c>
      <c r="BY412" s="62">
        <v>0</v>
      </c>
      <c r="BZ412" s="62">
        <v>0</v>
      </c>
      <c r="CA412" s="62">
        <v>0</v>
      </c>
      <c r="CB412" s="62">
        <v>0</v>
      </c>
      <c r="CC412" s="62">
        <v>0</v>
      </c>
      <c r="CD412" s="63" t="e">
        <f t="shared" si="213"/>
        <v>#DIV/0!</v>
      </c>
      <c r="CE412" s="62">
        <v>0</v>
      </c>
      <c r="CF412" s="62">
        <v>0</v>
      </c>
      <c r="CG412" s="62">
        <v>0</v>
      </c>
      <c r="CH412" s="62">
        <v>0</v>
      </c>
      <c r="CI412" s="62">
        <v>0</v>
      </c>
      <c r="CJ412" s="63" t="e">
        <f t="shared" si="214"/>
        <v>#DIV/0!</v>
      </c>
      <c r="CK412" s="62">
        <v>0</v>
      </c>
      <c r="CL412" s="62">
        <v>0</v>
      </c>
      <c r="CM412" s="62">
        <v>0</v>
      </c>
      <c r="CN412" s="62">
        <v>0</v>
      </c>
      <c r="CO412" s="62">
        <v>0</v>
      </c>
      <c r="CP412" s="63" t="e">
        <f t="shared" si="215"/>
        <v>#DIV/0!</v>
      </c>
      <c r="CQ412" s="62">
        <v>0</v>
      </c>
      <c r="CR412" s="62">
        <v>0</v>
      </c>
      <c r="CS412" s="62">
        <v>0</v>
      </c>
      <c r="CT412" s="62">
        <v>0</v>
      </c>
      <c r="CU412" s="62">
        <v>0</v>
      </c>
      <c r="CV412" s="63" t="e">
        <f t="shared" si="216"/>
        <v>#DIV/0!</v>
      </c>
      <c r="CW412" s="62">
        <v>0</v>
      </c>
      <c r="CX412" s="62">
        <v>0</v>
      </c>
      <c r="CY412" s="62">
        <v>0</v>
      </c>
      <c r="CZ412" s="62">
        <v>0</v>
      </c>
      <c r="DA412" s="62">
        <v>0</v>
      </c>
      <c r="DB412" s="63" t="e">
        <f t="shared" si="217"/>
        <v>#DIV/0!</v>
      </c>
      <c r="DC412" s="62">
        <v>0</v>
      </c>
      <c r="DD412" s="62">
        <v>0</v>
      </c>
    </row>
    <row r="413" spans="1:108" ht="27.95" customHeight="1" x14ac:dyDescent="0.2">
      <c r="A413" s="49">
        <v>6</v>
      </c>
      <c r="B413" s="66" t="s">
        <v>812</v>
      </c>
      <c r="C413" s="85">
        <f t="shared" si="194"/>
        <v>6</v>
      </c>
      <c r="D413" s="67" t="s">
        <v>813</v>
      </c>
      <c r="E413" s="68"/>
      <c r="F413" s="69">
        <v>-17</v>
      </c>
      <c r="G413" s="70">
        <v>0</v>
      </c>
      <c r="H413" s="71" t="e">
        <f t="shared" si="195"/>
        <v>#DIV/0!</v>
      </c>
      <c r="I413" s="69">
        <v>-15</v>
      </c>
      <c r="J413" s="70">
        <v>0</v>
      </c>
      <c r="K413" s="71" t="e">
        <f t="shared" si="196"/>
        <v>#DIV/0!</v>
      </c>
      <c r="L413" s="69">
        <v>-8</v>
      </c>
      <c r="M413" s="70">
        <v>0</v>
      </c>
      <c r="N413" s="71" t="e">
        <f t="shared" si="197"/>
        <v>#DIV/0!</v>
      </c>
      <c r="O413" s="69">
        <v>-3</v>
      </c>
      <c r="P413" s="70">
        <v>0</v>
      </c>
      <c r="Q413" s="71" t="e">
        <f t="shared" si="198"/>
        <v>#DIV/0!</v>
      </c>
      <c r="R413" s="69">
        <v>-10</v>
      </c>
      <c r="S413" s="70">
        <v>0</v>
      </c>
      <c r="T413" s="71" t="e">
        <f t="shared" si="199"/>
        <v>#DIV/0!</v>
      </c>
      <c r="U413" s="69">
        <v>-4</v>
      </c>
      <c r="V413" s="70">
        <v>0</v>
      </c>
      <c r="W413" s="71" t="e">
        <f t="shared" si="200"/>
        <v>#DIV/0!</v>
      </c>
      <c r="X413" s="69">
        <v>-1</v>
      </c>
      <c r="Y413" s="70">
        <v>0</v>
      </c>
      <c r="Z413" s="71" t="e">
        <f t="shared" si="201"/>
        <v>#DIV/0!</v>
      </c>
      <c r="AA413" s="69">
        <v>-8</v>
      </c>
      <c r="AB413" s="70">
        <v>0</v>
      </c>
      <c r="AC413" s="71" t="e">
        <f t="shared" si="202"/>
        <v>#DIV/0!</v>
      </c>
      <c r="AD413" s="69">
        <v>-25</v>
      </c>
      <c r="AE413" s="70">
        <v>0</v>
      </c>
      <c r="AF413" s="71" t="e">
        <f t="shared" si="203"/>
        <v>#DIV/0!</v>
      </c>
      <c r="AG413" s="69">
        <v>0</v>
      </c>
      <c r="AH413" s="70">
        <v>0</v>
      </c>
      <c r="AI413" s="71" t="e">
        <f t="shared" si="204"/>
        <v>#DIV/0!</v>
      </c>
      <c r="AJ413" s="69">
        <v>-91</v>
      </c>
      <c r="AK413" s="70">
        <v>0</v>
      </c>
      <c r="AL413" s="71" t="e">
        <f t="shared" si="205"/>
        <v>#DIV/0!</v>
      </c>
      <c r="AM413" s="57">
        <v>0</v>
      </c>
      <c r="AN413" s="58"/>
      <c r="AO413" s="64">
        <f t="shared" si="206"/>
        <v>-91</v>
      </c>
      <c r="AP413" s="65">
        <f t="shared" si="206"/>
        <v>0</v>
      </c>
      <c r="AR413" s="62">
        <v>-355</v>
      </c>
      <c r="AS413" s="62">
        <v>0</v>
      </c>
      <c r="AT413" s="63" t="e">
        <f t="shared" si="207"/>
        <v>#DIV/0!</v>
      </c>
      <c r="AU413" s="62">
        <v>0</v>
      </c>
      <c r="AV413" s="62">
        <v>0</v>
      </c>
      <c r="AW413" s="62">
        <v>0</v>
      </c>
      <c r="AX413" s="62">
        <v>-371</v>
      </c>
      <c r="AY413" s="62">
        <v>0</v>
      </c>
      <c r="AZ413" s="63" t="e">
        <f t="shared" si="208"/>
        <v>#DIV/0!</v>
      </c>
      <c r="BA413" s="62">
        <v>0</v>
      </c>
      <c r="BB413" s="62">
        <v>0</v>
      </c>
      <c r="BC413" s="62">
        <v>0</v>
      </c>
      <c r="BD413" s="62">
        <v>-179</v>
      </c>
      <c r="BE413" s="62">
        <v>0</v>
      </c>
      <c r="BF413" s="63" t="e">
        <f t="shared" si="209"/>
        <v>#DIV/0!</v>
      </c>
      <c r="BG413" s="62">
        <v>0</v>
      </c>
      <c r="BH413" s="62">
        <v>0</v>
      </c>
      <c r="BI413" s="62">
        <v>0</v>
      </c>
      <c r="BJ413" s="62">
        <v>-226</v>
      </c>
      <c r="BK413" s="62">
        <v>0</v>
      </c>
      <c r="BL413" s="63" t="e">
        <f t="shared" si="210"/>
        <v>#DIV/0!</v>
      </c>
      <c r="BM413" s="62">
        <v>0</v>
      </c>
      <c r="BN413" s="62">
        <v>0</v>
      </c>
      <c r="BO413" s="62">
        <v>0</v>
      </c>
      <c r="BP413" s="62">
        <v>-164.5</v>
      </c>
      <c r="BQ413" s="62">
        <v>0</v>
      </c>
      <c r="BR413" s="63" t="e">
        <f t="shared" si="211"/>
        <v>#DIV/0!</v>
      </c>
      <c r="BS413" s="62">
        <v>0</v>
      </c>
      <c r="BT413" s="62">
        <v>0</v>
      </c>
      <c r="BU413" s="62">
        <v>0</v>
      </c>
      <c r="BV413" s="62">
        <v>-130</v>
      </c>
      <c r="BW413" s="62">
        <v>0</v>
      </c>
      <c r="BX413" s="63" t="e">
        <f t="shared" si="212"/>
        <v>#DIV/0!</v>
      </c>
      <c r="BY413" s="62">
        <v>0</v>
      </c>
      <c r="BZ413" s="62">
        <v>0</v>
      </c>
      <c r="CA413" s="62">
        <v>0</v>
      </c>
      <c r="CB413" s="62">
        <v>-97</v>
      </c>
      <c r="CC413" s="62">
        <v>0</v>
      </c>
      <c r="CD413" s="63" t="e">
        <f t="shared" si="213"/>
        <v>#DIV/0!</v>
      </c>
      <c r="CE413" s="62">
        <v>0</v>
      </c>
      <c r="CF413" s="62">
        <v>0</v>
      </c>
      <c r="CG413" s="62">
        <v>0</v>
      </c>
      <c r="CH413" s="62">
        <v>-108.5</v>
      </c>
      <c r="CI413" s="62">
        <v>0</v>
      </c>
      <c r="CJ413" s="63" t="e">
        <f t="shared" si="214"/>
        <v>#DIV/0!</v>
      </c>
      <c r="CK413" s="62">
        <v>0</v>
      </c>
      <c r="CL413" s="62">
        <v>0</v>
      </c>
      <c r="CM413" s="62">
        <v>0</v>
      </c>
      <c r="CN413" s="62">
        <v>-85</v>
      </c>
      <c r="CO413" s="62">
        <v>0</v>
      </c>
      <c r="CP413" s="63" t="e">
        <f t="shared" si="215"/>
        <v>#DIV/0!</v>
      </c>
      <c r="CQ413" s="62">
        <v>0</v>
      </c>
      <c r="CR413" s="62">
        <v>0</v>
      </c>
      <c r="CS413" s="62">
        <v>0</v>
      </c>
      <c r="CT413" s="62">
        <v>-102</v>
      </c>
      <c r="CU413" s="62">
        <v>0</v>
      </c>
      <c r="CV413" s="63" t="e">
        <f t="shared" si="216"/>
        <v>#DIV/0!</v>
      </c>
      <c r="CW413" s="62">
        <v>0</v>
      </c>
      <c r="CX413" s="62">
        <v>0</v>
      </c>
      <c r="CY413" s="62">
        <v>0</v>
      </c>
      <c r="CZ413" s="62">
        <v>-91</v>
      </c>
      <c r="DA413" s="62">
        <v>0</v>
      </c>
      <c r="DB413" s="63" t="e">
        <f t="shared" si="217"/>
        <v>#DIV/0!</v>
      </c>
      <c r="DC413" s="62">
        <v>0</v>
      </c>
      <c r="DD413" s="62">
        <v>0</v>
      </c>
    </row>
    <row r="414" spans="1:108" ht="27.95" customHeight="1" x14ac:dyDescent="0.2">
      <c r="A414" s="49">
        <v>6.25</v>
      </c>
      <c r="B414" s="66" t="s">
        <v>814</v>
      </c>
      <c r="C414" s="85">
        <f t="shared" si="194"/>
        <v>7</v>
      </c>
      <c r="D414" s="67" t="s">
        <v>815</v>
      </c>
      <c r="E414" s="68"/>
      <c r="F414" s="69">
        <v>-13</v>
      </c>
      <c r="G414" s="70">
        <v>0</v>
      </c>
      <c r="H414" s="71" t="e">
        <f t="shared" si="195"/>
        <v>#DIV/0!</v>
      </c>
      <c r="I414" s="69">
        <v>-7</v>
      </c>
      <c r="J414" s="70">
        <v>0</v>
      </c>
      <c r="K414" s="71" t="e">
        <f t="shared" si="196"/>
        <v>#DIV/0!</v>
      </c>
      <c r="L414" s="69">
        <v>-17</v>
      </c>
      <c r="M414" s="70">
        <v>0</v>
      </c>
      <c r="N414" s="71" t="e">
        <f t="shared" si="197"/>
        <v>#DIV/0!</v>
      </c>
      <c r="O414" s="69">
        <v>-6</v>
      </c>
      <c r="P414" s="70">
        <v>0</v>
      </c>
      <c r="Q414" s="71" t="e">
        <f t="shared" si="198"/>
        <v>#DIV/0!</v>
      </c>
      <c r="R414" s="69">
        <v>-16</v>
      </c>
      <c r="S414" s="70">
        <v>0</v>
      </c>
      <c r="T414" s="71" t="e">
        <f t="shared" si="199"/>
        <v>#DIV/0!</v>
      </c>
      <c r="U414" s="69">
        <v>-19</v>
      </c>
      <c r="V414" s="70">
        <v>0</v>
      </c>
      <c r="W414" s="71" t="e">
        <f t="shared" si="200"/>
        <v>#DIV/0!</v>
      </c>
      <c r="X414" s="69">
        <v>-13</v>
      </c>
      <c r="Y414" s="70">
        <v>0</v>
      </c>
      <c r="Z414" s="71" t="e">
        <f t="shared" si="201"/>
        <v>#DIV/0!</v>
      </c>
      <c r="AA414" s="69">
        <v>-20</v>
      </c>
      <c r="AB414" s="70">
        <v>0</v>
      </c>
      <c r="AC414" s="71" t="e">
        <f t="shared" si="202"/>
        <v>#DIV/0!</v>
      </c>
      <c r="AD414" s="69">
        <v>-46</v>
      </c>
      <c r="AE414" s="70">
        <v>0</v>
      </c>
      <c r="AF414" s="71" t="e">
        <f t="shared" si="203"/>
        <v>#DIV/0!</v>
      </c>
      <c r="AG414" s="69">
        <v>0</v>
      </c>
      <c r="AH414" s="70">
        <v>0</v>
      </c>
      <c r="AI414" s="71" t="e">
        <f t="shared" si="204"/>
        <v>#DIV/0!</v>
      </c>
      <c r="AJ414" s="69">
        <v>-157</v>
      </c>
      <c r="AK414" s="70">
        <v>0</v>
      </c>
      <c r="AL414" s="71" t="e">
        <f t="shared" si="205"/>
        <v>#DIV/0!</v>
      </c>
      <c r="AM414" s="57">
        <v>0</v>
      </c>
      <c r="AN414" s="58"/>
      <c r="AO414" s="64">
        <f t="shared" si="206"/>
        <v>-157</v>
      </c>
      <c r="AP414" s="65">
        <f t="shared" si="206"/>
        <v>0</v>
      </c>
      <c r="AR414" s="62">
        <v>-373</v>
      </c>
      <c r="AS414" s="62">
        <v>0</v>
      </c>
      <c r="AT414" s="63" t="e">
        <f t="shared" si="207"/>
        <v>#DIV/0!</v>
      </c>
      <c r="AU414" s="62">
        <v>0</v>
      </c>
      <c r="AV414" s="62">
        <v>0</v>
      </c>
      <c r="AW414" s="62">
        <v>0</v>
      </c>
      <c r="AX414" s="62">
        <v>-356</v>
      </c>
      <c r="AY414" s="62">
        <v>0</v>
      </c>
      <c r="AZ414" s="63" t="e">
        <f t="shared" si="208"/>
        <v>#DIV/0!</v>
      </c>
      <c r="BA414" s="62">
        <v>0</v>
      </c>
      <c r="BB414" s="62">
        <v>0</v>
      </c>
      <c r="BC414" s="62">
        <v>0</v>
      </c>
      <c r="BD414" s="62">
        <v>-427</v>
      </c>
      <c r="BE414" s="62">
        <v>0</v>
      </c>
      <c r="BF414" s="63" t="e">
        <f t="shared" si="209"/>
        <v>#DIV/0!</v>
      </c>
      <c r="BG414" s="62">
        <v>0</v>
      </c>
      <c r="BH414" s="62">
        <v>0</v>
      </c>
      <c r="BI414" s="62">
        <v>0</v>
      </c>
      <c r="BJ414" s="62">
        <v>-474</v>
      </c>
      <c r="BK414" s="62">
        <v>0</v>
      </c>
      <c r="BL414" s="63" t="e">
        <f t="shared" si="210"/>
        <v>#DIV/0!</v>
      </c>
      <c r="BM414" s="62">
        <v>0</v>
      </c>
      <c r="BN414" s="62">
        <v>0</v>
      </c>
      <c r="BO414" s="62">
        <v>0</v>
      </c>
      <c r="BP414" s="62">
        <v>-520</v>
      </c>
      <c r="BQ414" s="62">
        <v>0</v>
      </c>
      <c r="BR414" s="63" t="e">
        <f t="shared" si="211"/>
        <v>#DIV/0!</v>
      </c>
      <c r="BS414" s="62">
        <v>0</v>
      </c>
      <c r="BT414" s="62">
        <v>0</v>
      </c>
      <c r="BU414" s="62">
        <v>0</v>
      </c>
      <c r="BV414" s="62">
        <v>-188</v>
      </c>
      <c r="BW414" s="62">
        <v>0</v>
      </c>
      <c r="BX414" s="63" t="e">
        <f t="shared" si="212"/>
        <v>#DIV/0!</v>
      </c>
      <c r="BY414" s="62">
        <v>0</v>
      </c>
      <c r="BZ414" s="62">
        <v>0</v>
      </c>
      <c r="CA414" s="62">
        <v>0</v>
      </c>
      <c r="CB414" s="62">
        <v>-285</v>
      </c>
      <c r="CC414" s="62">
        <v>0</v>
      </c>
      <c r="CD414" s="63" t="e">
        <f t="shared" si="213"/>
        <v>#DIV/0!</v>
      </c>
      <c r="CE414" s="62">
        <v>0</v>
      </c>
      <c r="CF414" s="62">
        <v>0</v>
      </c>
      <c r="CG414" s="62">
        <v>0</v>
      </c>
      <c r="CH414" s="62">
        <v>-254</v>
      </c>
      <c r="CI414" s="62">
        <v>0</v>
      </c>
      <c r="CJ414" s="63" t="e">
        <f t="shared" si="214"/>
        <v>#DIV/0!</v>
      </c>
      <c r="CK414" s="62">
        <v>0</v>
      </c>
      <c r="CL414" s="62">
        <v>0</v>
      </c>
      <c r="CM414" s="62">
        <v>0</v>
      </c>
      <c r="CN414" s="62">
        <v>-177</v>
      </c>
      <c r="CO414" s="62">
        <v>0</v>
      </c>
      <c r="CP414" s="63" t="e">
        <f t="shared" si="215"/>
        <v>#DIV/0!</v>
      </c>
      <c r="CQ414" s="62">
        <v>0</v>
      </c>
      <c r="CR414" s="62">
        <v>0</v>
      </c>
      <c r="CS414" s="62">
        <v>0</v>
      </c>
      <c r="CT414" s="62">
        <v>-150</v>
      </c>
      <c r="CU414" s="62">
        <v>0</v>
      </c>
      <c r="CV414" s="63" t="e">
        <f t="shared" si="216"/>
        <v>#DIV/0!</v>
      </c>
      <c r="CW414" s="62">
        <v>0</v>
      </c>
      <c r="CX414" s="62">
        <v>0</v>
      </c>
      <c r="CY414" s="62">
        <v>0</v>
      </c>
      <c r="CZ414" s="62">
        <v>-157</v>
      </c>
      <c r="DA414" s="62">
        <v>0</v>
      </c>
      <c r="DB414" s="63" t="e">
        <f t="shared" si="217"/>
        <v>#DIV/0!</v>
      </c>
      <c r="DC414" s="62">
        <v>0</v>
      </c>
      <c r="DD414" s="62">
        <v>0</v>
      </c>
    </row>
    <row r="415" spans="1:108" ht="27.95" customHeight="1" x14ac:dyDescent="0.2">
      <c r="A415" s="49">
        <v>3</v>
      </c>
      <c r="B415" s="66" t="s">
        <v>816</v>
      </c>
      <c r="C415" s="85">
        <f t="shared" si="194"/>
        <v>8</v>
      </c>
      <c r="D415" s="67" t="s">
        <v>817</v>
      </c>
      <c r="E415" s="68"/>
      <c r="F415" s="69">
        <v>0</v>
      </c>
      <c r="G415" s="70">
        <v>0</v>
      </c>
      <c r="H415" s="71" t="e">
        <f t="shared" si="195"/>
        <v>#DIV/0!</v>
      </c>
      <c r="I415" s="69">
        <v>0</v>
      </c>
      <c r="J415" s="70">
        <v>0</v>
      </c>
      <c r="K415" s="71" t="e">
        <f t="shared" si="196"/>
        <v>#DIV/0!</v>
      </c>
      <c r="L415" s="69">
        <v>0</v>
      </c>
      <c r="M415" s="70">
        <v>0</v>
      </c>
      <c r="N415" s="71" t="e">
        <f t="shared" si="197"/>
        <v>#DIV/0!</v>
      </c>
      <c r="O415" s="69">
        <v>0</v>
      </c>
      <c r="P415" s="70">
        <v>0</v>
      </c>
      <c r="Q415" s="71" t="e">
        <f t="shared" si="198"/>
        <v>#DIV/0!</v>
      </c>
      <c r="R415" s="69">
        <v>0</v>
      </c>
      <c r="S415" s="70">
        <v>0</v>
      </c>
      <c r="T415" s="71" t="e">
        <f t="shared" si="199"/>
        <v>#DIV/0!</v>
      </c>
      <c r="U415" s="69">
        <v>0</v>
      </c>
      <c r="V415" s="70">
        <v>0</v>
      </c>
      <c r="W415" s="71" t="e">
        <f t="shared" si="200"/>
        <v>#DIV/0!</v>
      </c>
      <c r="X415" s="69">
        <v>0</v>
      </c>
      <c r="Y415" s="70">
        <v>0</v>
      </c>
      <c r="Z415" s="71" t="e">
        <f t="shared" si="201"/>
        <v>#DIV/0!</v>
      </c>
      <c r="AA415" s="69">
        <v>0</v>
      </c>
      <c r="AB415" s="70">
        <v>0</v>
      </c>
      <c r="AC415" s="71" t="e">
        <f t="shared" si="202"/>
        <v>#DIV/0!</v>
      </c>
      <c r="AD415" s="69">
        <v>0</v>
      </c>
      <c r="AE415" s="70">
        <v>0</v>
      </c>
      <c r="AF415" s="71" t="e">
        <f t="shared" si="203"/>
        <v>#DIV/0!</v>
      </c>
      <c r="AG415" s="69">
        <v>0</v>
      </c>
      <c r="AH415" s="70">
        <v>0</v>
      </c>
      <c r="AI415" s="71" t="e">
        <f t="shared" si="204"/>
        <v>#DIV/0!</v>
      </c>
      <c r="AJ415" s="69">
        <v>0</v>
      </c>
      <c r="AK415" s="70">
        <v>0</v>
      </c>
      <c r="AL415" s="71" t="e">
        <f t="shared" si="205"/>
        <v>#DIV/0!</v>
      </c>
      <c r="AM415" s="57">
        <v>0</v>
      </c>
      <c r="AN415" s="58"/>
      <c r="AO415" s="64">
        <f t="shared" si="206"/>
        <v>0</v>
      </c>
      <c r="AP415" s="65">
        <f t="shared" si="206"/>
        <v>0</v>
      </c>
      <c r="AR415" s="62">
        <v>0</v>
      </c>
      <c r="AS415" s="62">
        <v>0</v>
      </c>
      <c r="AT415" s="63" t="e">
        <f t="shared" si="207"/>
        <v>#DIV/0!</v>
      </c>
      <c r="AU415" s="62">
        <v>0</v>
      </c>
      <c r="AV415" s="62">
        <v>0</v>
      </c>
      <c r="AW415" s="62">
        <v>0</v>
      </c>
      <c r="AX415" s="62">
        <v>0</v>
      </c>
      <c r="AY415" s="62">
        <v>0</v>
      </c>
      <c r="AZ415" s="63" t="e">
        <f t="shared" si="208"/>
        <v>#DIV/0!</v>
      </c>
      <c r="BA415" s="62">
        <v>0</v>
      </c>
      <c r="BB415" s="62">
        <v>0</v>
      </c>
      <c r="BC415" s="62">
        <v>0</v>
      </c>
      <c r="BD415" s="62">
        <v>0</v>
      </c>
      <c r="BE415" s="62">
        <v>0</v>
      </c>
      <c r="BF415" s="63" t="e">
        <f t="shared" si="209"/>
        <v>#DIV/0!</v>
      </c>
      <c r="BG415" s="62">
        <v>0</v>
      </c>
      <c r="BH415" s="62">
        <v>0</v>
      </c>
      <c r="BI415" s="62">
        <v>0</v>
      </c>
      <c r="BJ415" s="62">
        <v>0</v>
      </c>
      <c r="BK415" s="62">
        <v>0</v>
      </c>
      <c r="BL415" s="63" t="e">
        <f t="shared" si="210"/>
        <v>#DIV/0!</v>
      </c>
      <c r="BM415" s="62">
        <v>0</v>
      </c>
      <c r="BN415" s="62">
        <v>0</v>
      </c>
      <c r="BO415" s="62">
        <v>0</v>
      </c>
      <c r="BP415" s="62">
        <v>0</v>
      </c>
      <c r="BQ415" s="62">
        <v>0</v>
      </c>
      <c r="BR415" s="63" t="e">
        <f t="shared" si="211"/>
        <v>#DIV/0!</v>
      </c>
      <c r="BS415" s="62">
        <v>0</v>
      </c>
      <c r="BT415" s="62">
        <v>0</v>
      </c>
      <c r="BU415" s="62">
        <v>0</v>
      </c>
      <c r="BV415" s="62">
        <v>0</v>
      </c>
      <c r="BW415" s="62">
        <v>0</v>
      </c>
      <c r="BX415" s="63" t="e">
        <f t="shared" si="212"/>
        <v>#DIV/0!</v>
      </c>
      <c r="BY415" s="62">
        <v>0</v>
      </c>
      <c r="BZ415" s="62">
        <v>0</v>
      </c>
      <c r="CA415" s="62">
        <v>0</v>
      </c>
      <c r="CB415" s="62">
        <v>0</v>
      </c>
      <c r="CC415" s="62">
        <v>0</v>
      </c>
      <c r="CD415" s="63" t="e">
        <f t="shared" si="213"/>
        <v>#DIV/0!</v>
      </c>
      <c r="CE415" s="62">
        <v>0</v>
      </c>
      <c r="CF415" s="62">
        <v>0</v>
      </c>
      <c r="CG415" s="62">
        <v>0</v>
      </c>
      <c r="CH415" s="62">
        <v>0</v>
      </c>
      <c r="CI415" s="62">
        <v>0</v>
      </c>
      <c r="CJ415" s="63" t="e">
        <f t="shared" si="214"/>
        <v>#DIV/0!</v>
      </c>
      <c r="CK415" s="62">
        <v>0</v>
      </c>
      <c r="CL415" s="62">
        <v>0</v>
      </c>
      <c r="CM415" s="62">
        <v>0</v>
      </c>
      <c r="CN415" s="62">
        <v>0</v>
      </c>
      <c r="CO415" s="62">
        <v>0</v>
      </c>
      <c r="CP415" s="63" t="e">
        <f t="shared" si="215"/>
        <v>#DIV/0!</v>
      </c>
      <c r="CQ415" s="62">
        <v>0</v>
      </c>
      <c r="CR415" s="62">
        <v>0</v>
      </c>
      <c r="CS415" s="62">
        <v>0</v>
      </c>
      <c r="CT415" s="62">
        <v>0</v>
      </c>
      <c r="CU415" s="62">
        <v>0</v>
      </c>
      <c r="CV415" s="63" t="e">
        <f t="shared" si="216"/>
        <v>#DIV/0!</v>
      </c>
      <c r="CW415" s="62">
        <v>0</v>
      </c>
      <c r="CX415" s="62">
        <v>0</v>
      </c>
      <c r="CY415" s="62">
        <v>0</v>
      </c>
      <c r="CZ415" s="62">
        <v>0</v>
      </c>
      <c r="DA415" s="62">
        <v>0</v>
      </c>
      <c r="DB415" s="63" t="e">
        <f t="shared" si="217"/>
        <v>#DIV/0!</v>
      </c>
      <c r="DC415" s="62">
        <v>0</v>
      </c>
      <c r="DD415" s="62">
        <v>0</v>
      </c>
    </row>
    <row r="416" spans="1:108" ht="27.95" customHeight="1" x14ac:dyDescent="0.2">
      <c r="A416" s="49">
        <v>0</v>
      </c>
      <c r="B416" s="66" t="s">
        <v>818</v>
      </c>
      <c r="C416" s="85">
        <f t="shared" si="194"/>
        <v>9</v>
      </c>
      <c r="D416" s="67" t="s">
        <v>819</v>
      </c>
      <c r="E416" s="68"/>
      <c r="F416" s="69">
        <v>0</v>
      </c>
      <c r="G416" s="70">
        <v>0</v>
      </c>
      <c r="H416" s="71" t="e">
        <f t="shared" si="195"/>
        <v>#DIV/0!</v>
      </c>
      <c r="I416" s="69">
        <v>0</v>
      </c>
      <c r="J416" s="70">
        <v>0</v>
      </c>
      <c r="K416" s="71" t="e">
        <f t="shared" si="196"/>
        <v>#DIV/0!</v>
      </c>
      <c r="L416" s="69">
        <v>0</v>
      </c>
      <c r="M416" s="70">
        <v>0</v>
      </c>
      <c r="N416" s="71" t="e">
        <f t="shared" si="197"/>
        <v>#DIV/0!</v>
      </c>
      <c r="O416" s="69">
        <v>0</v>
      </c>
      <c r="P416" s="70">
        <v>0</v>
      </c>
      <c r="Q416" s="71" t="e">
        <f t="shared" si="198"/>
        <v>#DIV/0!</v>
      </c>
      <c r="R416" s="69">
        <v>0</v>
      </c>
      <c r="S416" s="70">
        <v>0</v>
      </c>
      <c r="T416" s="71" t="e">
        <f t="shared" si="199"/>
        <v>#DIV/0!</v>
      </c>
      <c r="U416" s="69">
        <v>0</v>
      </c>
      <c r="V416" s="70">
        <v>0</v>
      </c>
      <c r="W416" s="71" t="e">
        <f t="shared" si="200"/>
        <v>#DIV/0!</v>
      </c>
      <c r="X416" s="69">
        <v>0</v>
      </c>
      <c r="Y416" s="70">
        <v>0</v>
      </c>
      <c r="Z416" s="71" t="e">
        <f t="shared" si="201"/>
        <v>#DIV/0!</v>
      </c>
      <c r="AA416" s="69">
        <v>0</v>
      </c>
      <c r="AB416" s="70">
        <v>0</v>
      </c>
      <c r="AC416" s="71" t="e">
        <f t="shared" si="202"/>
        <v>#DIV/0!</v>
      </c>
      <c r="AD416" s="69">
        <v>0</v>
      </c>
      <c r="AE416" s="70">
        <v>0</v>
      </c>
      <c r="AF416" s="71" t="e">
        <f t="shared" si="203"/>
        <v>#DIV/0!</v>
      </c>
      <c r="AG416" s="69">
        <v>0</v>
      </c>
      <c r="AH416" s="70">
        <v>0</v>
      </c>
      <c r="AI416" s="71" t="e">
        <f t="shared" si="204"/>
        <v>#DIV/0!</v>
      </c>
      <c r="AJ416" s="69">
        <v>0</v>
      </c>
      <c r="AK416" s="70">
        <v>0</v>
      </c>
      <c r="AL416" s="71" t="e">
        <f t="shared" si="205"/>
        <v>#DIV/0!</v>
      </c>
      <c r="AM416" s="57">
        <v>0</v>
      </c>
      <c r="AN416" s="58"/>
      <c r="AO416" s="64">
        <f t="shared" si="206"/>
        <v>0</v>
      </c>
      <c r="AP416" s="65">
        <f t="shared" si="206"/>
        <v>0</v>
      </c>
      <c r="AR416" s="62">
        <v>0</v>
      </c>
      <c r="AS416" s="62">
        <v>0</v>
      </c>
      <c r="AT416" s="63" t="e">
        <f t="shared" si="207"/>
        <v>#DIV/0!</v>
      </c>
      <c r="AU416" s="62">
        <v>0</v>
      </c>
      <c r="AV416" s="62">
        <v>0</v>
      </c>
      <c r="AW416" s="62">
        <v>0</v>
      </c>
      <c r="AX416" s="62">
        <v>0</v>
      </c>
      <c r="AY416" s="62">
        <v>0</v>
      </c>
      <c r="AZ416" s="63" t="e">
        <f t="shared" si="208"/>
        <v>#DIV/0!</v>
      </c>
      <c r="BA416" s="62">
        <v>0</v>
      </c>
      <c r="BB416" s="62">
        <v>0</v>
      </c>
      <c r="BC416" s="62">
        <v>0</v>
      </c>
      <c r="BD416" s="62">
        <v>0</v>
      </c>
      <c r="BE416" s="62">
        <v>0</v>
      </c>
      <c r="BF416" s="63" t="e">
        <f t="shared" si="209"/>
        <v>#DIV/0!</v>
      </c>
      <c r="BG416" s="62">
        <v>0</v>
      </c>
      <c r="BH416" s="62">
        <v>0</v>
      </c>
      <c r="BI416" s="62">
        <v>0</v>
      </c>
      <c r="BJ416" s="62">
        <v>0</v>
      </c>
      <c r="BK416" s="62">
        <v>0</v>
      </c>
      <c r="BL416" s="63" t="e">
        <f t="shared" si="210"/>
        <v>#DIV/0!</v>
      </c>
      <c r="BM416" s="62">
        <v>0</v>
      </c>
      <c r="BN416" s="62">
        <v>0</v>
      </c>
      <c r="BO416" s="62">
        <v>0</v>
      </c>
      <c r="BP416" s="62">
        <v>0</v>
      </c>
      <c r="BQ416" s="62">
        <v>0</v>
      </c>
      <c r="BR416" s="63" t="e">
        <f t="shared" si="211"/>
        <v>#DIV/0!</v>
      </c>
      <c r="BS416" s="62">
        <v>0</v>
      </c>
      <c r="BT416" s="62">
        <v>0</v>
      </c>
      <c r="BU416" s="62">
        <v>0</v>
      </c>
      <c r="BV416" s="62">
        <v>0</v>
      </c>
      <c r="BW416" s="62">
        <v>0</v>
      </c>
      <c r="BX416" s="63" t="e">
        <f t="shared" si="212"/>
        <v>#DIV/0!</v>
      </c>
      <c r="BY416" s="62">
        <v>0</v>
      </c>
      <c r="BZ416" s="62">
        <v>0</v>
      </c>
      <c r="CA416" s="62">
        <v>0</v>
      </c>
      <c r="CB416" s="62">
        <v>0</v>
      </c>
      <c r="CC416" s="62">
        <v>0</v>
      </c>
      <c r="CD416" s="63" t="e">
        <f t="shared" si="213"/>
        <v>#DIV/0!</v>
      </c>
      <c r="CE416" s="62">
        <v>0</v>
      </c>
      <c r="CF416" s="62">
        <v>0</v>
      </c>
      <c r="CG416" s="62">
        <v>0</v>
      </c>
      <c r="CH416" s="62">
        <v>0</v>
      </c>
      <c r="CI416" s="62">
        <v>0</v>
      </c>
      <c r="CJ416" s="63" t="e">
        <f t="shared" si="214"/>
        <v>#DIV/0!</v>
      </c>
      <c r="CK416" s="62">
        <v>0</v>
      </c>
      <c r="CL416" s="62">
        <v>0</v>
      </c>
      <c r="CM416" s="62">
        <v>0</v>
      </c>
      <c r="CN416" s="62">
        <v>0</v>
      </c>
      <c r="CO416" s="62">
        <v>0</v>
      </c>
      <c r="CP416" s="63" t="e">
        <f t="shared" si="215"/>
        <v>#DIV/0!</v>
      </c>
      <c r="CQ416" s="62">
        <v>0</v>
      </c>
      <c r="CR416" s="62">
        <v>0</v>
      </c>
      <c r="CS416" s="62">
        <v>0</v>
      </c>
      <c r="CT416" s="62">
        <v>0</v>
      </c>
      <c r="CU416" s="62">
        <v>0</v>
      </c>
      <c r="CV416" s="63" t="e">
        <f t="shared" si="216"/>
        <v>#DIV/0!</v>
      </c>
      <c r="CW416" s="62">
        <v>0</v>
      </c>
      <c r="CX416" s="62">
        <v>0</v>
      </c>
      <c r="CY416" s="62">
        <v>0</v>
      </c>
      <c r="CZ416" s="62">
        <v>0</v>
      </c>
      <c r="DA416" s="62">
        <v>0</v>
      </c>
      <c r="DB416" s="63" t="e">
        <f t="shared" si="217"/>
        <v>#DIV/0!</v>
      </c>
      <c r="DC416" s="62">
        <v>0</v>
      </c>
      <c r="DD416" s="62">
        <v>0</v>
      </c>
    </row>
    <row r="417" spans="1:108" ht="27.95" customHeight="1" x14ac:dyDescent="0.2">
      <c r="A417" s="49">
        <v>2.2000000000000002</v>
      </c>
      <c r="B417" s="66" t="s">
        <v>820</v>
      </c>
      <c r="C417" s="85">
        <f t="shared" si="194"/>
        <v>10</v>
      </c>
      <c r="D417" s="67" t="s">
        <v>821</v>
      </c>
      <c r="E417" s="68"/>
      <c r="F417" s="69">
        <v>0</v>
      </c>
      <c r="G417" s="70">
        <v>0</v>
      </c>
      <c r="H417" s="71" t="e">
        <f t="shared" si="195"/>
        <v>#DIV/0!</v>
      </c>
      <c r="I417" s="69">
        <v>0</v>
      </c>
      <c r="J417" s="70">
        <v>0</v>
      </c>
      <c r="K417" s="71" t="e">
        <f t="shared" si="196"/>
        <v>#DIV/0!</v>
      </c>
      <c r="L417" s="69">
        <v>0</v>
      </c>
      <c r="M417" s="70">
        <v>0</v>
      </c>
      <c r="N417" s="71" t="e">
        <f t="shared" si="197"/>
        <v>#DIV/0!</v>
      </c>
      <c r="O417" s="69">
        <v>0</v>
      </c>
      <c r="P417" s="70">
        <v>0</v>
      </c>
      <c r="Q417" s="71" t="e">
        <f t="shared" si="198"/>
        <v>#DIV/0!</v>
      </c>
      <c r="R417" s="69">
        <v>0</v>
      </c>
      <c r="S417" s="70">
        <v>0</v>
      </c>
      <c r="T417" s="71" t="e">
        <f t="shared" si="199"/>
        <v>#DIV/0!</v>
      </c>
      <c r="U417" s="69">
        <v>0</v>
      </c>
      <c r="V417" s="70">
        <v>0</v>
      </c>
      <c r="W417" s="71" t="e">
        <f t="shared" si="200"/>
        <v>#DIV/0!</v>
      </c>
      <c r="X417" s="69">
        <v>0</v>
      </c>
      <c r="Y417" s="70">
        <v>0</v>
      </c>
      <c r="Z417" s="71" t="e">
        <f t="shared" si="201"/>
        <v>#DIV/0!</v>
      </c>
      <c r="AA417" s="69">
        <v>0</v>
      </c>
      <c r="AB417" s="70">
        <v>0</v>
      </c>
      <c r="AC417" s="71" t="e">
        <f t="shared" si="202"/>
        <v>#DIV/0!</v>
      </c>
      <c r="AD417" s="69">
        <v>0</v>
      </c>
      <c r="AE417" s="70">
        <v>0</v>
      </c>
      <c r="AF417" s="71" t="e">
        <f t="shared" si="203"/>
        <v>#DIV/0!</v>
      </c>
      <c r="AG417" s="69">
        <v>0</v>
      </c>
      <c r="AH417" s="70">
        <v>0</v>
      </c>
      <c r="AI417" s="71" t="e">
        <f t="shared" si="204"/>
        <v>#DIV/0!</v>
      </c>
      <c r="AJ417" s="69">
        <v>0</v>
      </c>
      <c r="AK417" s="70">
        <v>0</v>
      </c>
      <c r="AL417" s="71" t="e">
        <f t="shared" si="205"/>
        <v>#DIV/0!</v>
      </c>
      <c r="AM417" s="57">
        <v>0</v>
      </c>
      <c r="AN417" s="58"/>
      <c r="AO417" s="64">
        <f t="shared" si="206"/>
        <v>0</v>
      </c>
      <c r="AP417" s="65">
        <f t="shared" si="206"/>
        <v>0</v>
      </c>
      <c r="AR417" s="62">
        <v>0</v>
      </c>
      <c r="AS417" s="62">
        <v>0</v>
      </c>
      <c r="AT417" s="63" t="e">
        <f t="shared" si="207"/>
        <v>#DIV/0!</v>
      </c>
      <c r="AU417" s="62">
        <v>0</v>
      </c>
      <c r="AV417" s="62">
        <v>0</v>
      </c>
      <c r="AW417" s="62">
        <v>0</v>
      </c>
      <c r="AX417" s="62">
        <v>0</v>
      </c>
      <c r="AY417" s="62">
        <v>0</v>
      </c>
      <c r="AZ417" s="63" t="e">
        <f t="shared" si="208"/>
        <v>#DIV/0!</v>
      </c>
      <c r="BA417" s="62">
        <v>0</v>
      </c>
      <c r="BB417" s="62">
        <v>0</v>
      </c>
      <c r="BC417" s="62">
        <v>0</v>
      </c>
      <c r="BD417" s="62">
        <v>0</v>
      </c>
      <c r="BE417" s="62">
        <v>0</v>
      </c>
      <c r="BF417" s="63" t="e">
        <f t="shared" si="209"/>
        <v>#DIV/0!</v>
      </c>
      <c r="BG417" s="62">
        <v>0</v>
      </c>
      <c r="BH417" s="62">
        <v>0</v>
      </c>
      <c r="BI417" s="62">
        <v>0</v>
      </c>
      <c r="BJ417" s="62">
        <v>0</v>
      </c>
      <c r="BK417" s="62">
        <v>0</v>
      </c>
      <c r="BL417" s="63" t="e">
        <f t="shared" si="210"/>
        <v>#DIV/0!</v>
      </c>
      <c r="BM417" s="62">
        <v>0</v>
      </c>
      <c r="BN417" s="62">
        <v>0</v>
      </c>
      <c r="BO417" s="62">
        <v>0</v>
      </c>
      <c r="BP417" s="62">
        <v>0</v>
      </c>
      <c r="BQ417" s="62">
        <v>0</v>
      </c>
      <c r="BR417" s="63" t="e">
        <f t="shared" si="211"/>
        <v>#DIV/0!</v>
      </c>
      <c r="BS417" s="62">
        <v>0</v>
      </c>
      <c r="BT417" s="62">
        <v>0</v>
      </c>
      <c r="BU417" s="62">
        <v>0</v>
      </c>
      <c r="BV417" s="62">
        <v>0</v>
      </c>
      <c r="BW417" s="62">
        <v>0</v>
      </c>
      <c r="BX417" s="63" t="e">
        <f t="shared" si="212"/>
        <v>#DIV/0!</v>
      </c>
      <c r="BY417" s="62">
        <v>0</v>
      </c>
      <c r="BZ417" s="62">
        <v>0</v>
      </c>
      <c r="CA417" s="62">
        <v>0</v>
      </c>
      <c r="CB417" s="62">
        <v>0</v>
      </c>
      <c r="CC417" s="62">
        <v>0</v>
      </c>
      <c r="CD417" s="63" t="e">
        <f t="shared" si="213"/>
        <v>#DIV/0!</v>
      </c>
      <c r="CE417" s="62">
        <v>0</v>
      </c>
      <c r="CF417" s="62">
        <v>0</v>
      </c>
      <c r="CG417" s="62">
        <v>0</v>
      </c>
      <c r="CH417" s="62">
        <v>0</v>
      </c>
      <c r="CI417" s="62">
        <v>0</v>
      </c>
      <c r="CJ417" s="63" t="e">
        <f t="shared" si="214"/>
        <v>#DIV/0!</v>
      </c>
      <c r="CK417" s="62">
        <v>0</v>
      </c>
      <c r="CL417" s="62">
        <v>0</v>
      </c>
      <c r="CM417" s="62">
        <v>0</v>
      </c>
      <c r="CN417" s="62">
        <v>0</v>
      </c>
      <c r="CO417" s="62">
        <v>0</v>
      </c>
      <c r="CP417" s="63" t="e">
        <f t="shared" si="215"/>
        <v>#DIV/0!</v>
      </c>
      <c r="CQ417" s="62">
        <v>0</v>
      </c>
      <c r="CR417" s="62">
        <v>0</v>
      </c>
      <c r="CS417" s="62">
        <v>0</v>
      </c>
      <c r="CT417" s="62">
        <v>0</v>
      </c>
      <c r="CU417" s="62">
        <v>0</v>
      </c>
      <c r="CV417" s="63" t="e">
        <f t="shared" si="216"/>
        <v>#DIV/0!</v>
      </c>
      <c r="CW417" s="62">
        <v>0</v>
      </c>
      <c r="CX417" s="62">
        <v>0</v>
      </c>
      <c r="CY417" s="62">
        <v>0</v>
      </c>
      <c r="CZ417" s="62">
        <v>0</v>
      </c>
      <c r="DA417" s="62">
        <v>0</v>
      </c>
      <c r="DB417" s="63" t="e">
        <f t="shared" si="217"/>
        <v>#DIV/0!</v>
      </c>
      <c r="DC417" s="62">
        <v>0</v>
      </c>
      <c r="DD417" s="62">
        <v>0</v>
      </c>
    </row>
    <row r="418" spans="1:108" ht="27.95" customHeight="1" x14ac:dyDescent="0.2">
      <c r="A418" s="49">
        <v>2.65</v>
      </c>
      <c r="B418" s="66" t="s">
        <v>822</v>
      </c>
      <c r="C418" s="85">
        <f t="shared" si="194"/>
        <v>11</v>
      </c>
      <c r="D418" s="67" t="s">
        <v>823</v>
      </c>
      <c r="E418" s="68"/>
      <c r="F418" s="69">
        <v>0</v>
      </c>
      <c r="G418" s="70">
        <v>0</v>
      </c>
      <c r="H418" s="71" t="e">
        <f t="shared" si="195"/>
        <v>#DIV/0!</v>
      </c>
      <c r="I418" s="69">
        <v>0</v>
      </c>
      <c r="J418" s="70">
        <v>0</v>
      </c>
      <c r="K418" s="71" t="e">
        <f t="shared" si="196"/>
        <v>#DIV/0!</v>
      </c>
      <c r="L418" s="69">
        <v>0</v>
      </c>
      <c r="M418" s="70">
        <v>0</v>
      </c>
      <c r="N418" s="71" t="e">
        <f t="shared" si="197"/>
        <v>#DIV/0!</v>
      </c>
      <c r="O418" s="69">
        <v>0</v>
      </c>
      <c r="P418" s="70">
        <v>0</v>
      </c>
      <c r="Q418" s="71" t="e">
        <f t="shared" si="198"/>
        <v>#DIV/0!</v>
      </c>
      <c r="R418" s="69">
        <v>0</v>
      </c>
      <c r="S418" s="70">
        <v>0</v>
      </c>
      <c r="T418" s="71" t="e">
        <f t="shared" si="199"/>
        <v>#DIV/0!</v>
      </c>
      <c r="U418" s="69">
        <v>0</v>
      </c>
      <c r="V418" s="70">
        <v>0</v>
      </c>
      <c r="W418" s="71" t="e">
        <f t="shared" si="200"/>
        <v>#DIV/0!</v>
      </c>
      <c r="X418" s="69">
        <v>0</v>
      </c>
      <c r="Y418" s="70">
        <v>0</v>
      </c>
      <c r="Z418" s="71" t="e">
        <f t="shared" si="201"/>
        <v>#DIV/0!</v>
      </c>
      <c r="AA418" s="69">
        <v>0</v>
      </c>
      <c r="AB418" s="70">
        <v>0</v>
      </c>
      <c r="AC418" s="71" t="e">
        <f t="shared" si="202"/>
        <v>#DIV/0!</v>
      </c>
      <c r="AD418" s="69">
        <v>0</v>
      </c>
      <c r="AE418" s="70">
        <v>0</v>
      </c>
      <c r="AF418" s="71" t="e">
        <f t="shared" si="203"/>
        <v>#DIV/0!</v>
      </c>
      <c r="AG418" s="69">
        <v>0</v>
      </c>
      <c r="AH418" s="70">
        <v>0</v>
      </c>
      <c r="AI418" s="71" t="e">
        <f t="shared" si="204"/>
        <v>#DIV/0!</v>
      </c>
      <c r="AJ418" s="69">
        <v>0</v>
      </c>
      <c r="AK418" s="70">
        <v>0</v>
      </c>
      <c r="AL418" s="71" t="e">
        <f t="shared" si="205"/>
        <v>#DIV/0!</v>
      </c>
      <c r="AM418" s="57">
        <v>0</v>
      </c>
      <c r="AN418" s="58"/>
      <c r="AO418" s="64">
        <f t="shared" si="206"/>
        <v>0</v>
      </c>
      <c r="AP418" s="65">
        <f t="shared" si="206"/>
        <v>0</v>
      </c>
      <c r="AR418" s="62">
        <v>-12</v>
      </c>
      <c r="AS418" s="62">
        <v>0</v>
      </c>
      <c r="AT418" s="63" t="e">
        <f t="shared" si="207"/>
        <v>#DIV/0!</v>
      </c>
      <c r="AU418" s="62">
        <v>0</v>
      </c>
      <c r="AV418" s="62">
        <v>0</v>
      </c>
      <c r="AW418" s="62">
        <v>0</v>
      </c>
      <c r="AX418" s="62">
        <v>0</v>
      </c>
      <c r="AY418" s="62">
        <v>0</v>
      </c>
      <c r="AZ418" s="63" t="e">
        <f t="shared" si="208"/>
        <v>#DIV/0!</v>
      </c>
      <c r="BA418" s="62">
        <v>0</v>
      </c>
      <c r="BB418" s="62">
        <v>0</v>
      </c>
      <c r="BC418" s="62">
        <v>0</v>
      </c>
      <c r="BD418" s="62">
        <v>0</v>
      </c>
      <c r="BE418" s="62">
        <v>0</v>
      </c>
      <c r="BF418" s="63" t="e">
        <f t="shared" si="209"/>
        <v>#DIV/0!</v>
      </c>
      <c r="BG418" s="62">
        <v>0</v>
      </c>
      <c r="BH418" s="62">
        <v>0</v>
      </c>
      <c r="BI418" s="62">
        <v>0</v>
      </c>
      <c r="BJ418" s="62">
        <v>0</v>
      </c>
      <c r="BK418" s="62">
        <v>0</v>
      </c>
      <c r="BL418" s="63" t="e">
        <f t="shared" si="210"/>
        <v>#DIV/0!</v>
      </c>
      <c r="BM418" s="62">
        <v>0</v>
      </c>
      <c r="BN418" s="62">
        <v>0</v>
      </c>
      <c r="BO418" s="62">
        <v>0</v>
      </c>
      <c r="BP418" s="62">
        <v>0</v>
      </c>
      <c r="BQ418" s="62">
        <v>0</v>
      </c>
      <c r="BR418" s="63" t="e">
        <f t="shared" si="211"/>
        <v>#DIV/0!</v>
      </c>
      <c r="BS418" s="62">
        <v>0</v>
      </c>
      <c r="BT418" s="62">
        <v>0</v>
      </c>
      <c r="BU418" s="62">
        <v>0</v>
      </c>
      <c r="BV418" s="62">
        <v>0</v>
      </c>
      <c r="BW418" s="62">
        <v>0</v>
      </c>
      <c r="BX418" s="63" t="e">
        <f t="shared" si="212"/>
        <v>#DIV/0!</v>
      </c>
      <c r="BY418" s="62">
        <v>0</v>
      </c>
      <c r="BZ418" s="62">
        <v>0</v>
      </c>
      <c r="CA418" s="62">
        <v>0</v>
      </c>
      <c r="CB418" s="62">
        <v>0</v>
      </c>
      <c r="CC418" s="62">
        <v>0</v>
      </c>
      <c r="CD418" s="63" t="e">
        <f t="shared" si="213"/>
        <v>#DIV/0!</v>
      </c>
      <c r="CE418" s="62">
        <v>0</v>
      </c>
      <c r="CF418" s="62">
        <v>0</v>
      </c>
      <c r="CG418" s="62">
        <v>0</v>
      </c>
      <c r="CH418" s="62">
        <v>0</v>
      </c>
      <c r="CI418" s="62">
        <v>0</v>
      </c>
      <c r="CJ418" s="63" t="e">
        <f t="shared" si="214"/>
        <v>#DIV/0!</v>
      </c>
      <c r="CK418" s="62">
        <v>0</v>
      </c>
      <c r="CL418" s="62">
        <v>0</v>
      </c>
      <c r="CM418" s="62">
        <v>0</v>
      </c>
      <c r="CN418" s="62">
        <v>0</v>
      </c>
      <c r="CO418" s="62">
        <v>0</v>
      </c>
      <c r="CP418" s="63" t="e">
        <f t="shared" si="215"/>
        <v>#DIV/0!</v>
      </c>
      <c r="CQ418" s="62">
        <v>0</v>
      </c>
      <c r="CR418" s="62">
        <v>0</v>
      </c>
      <c r="CS418" s="62">
        <v>0</v>
      </c>
      <c r="CT418" s="62">
        <v>-1</v>
      </c>
      <c r="CU418" s="62">
        <v>0</v>
      </c>
      <c r="CV418" s="63" t="e">
        <f t="shared" si="216"/>
        <v>#DIV/0!</v>
      </c>
      <c r="CW418" s="62">
        <v>0</v>
      </c>
      <c r="CX418" s="62">
        <v>0</v>
      </c>
      <c r="CY418" s="62">
        <v>0</v>
      </c>
      <c r="CZ418" s="62">
        <v>0</v>
      </c>
      <c r="DA418" s="62">
        <v>0</v>
      </c>
      <c r="DB418" s="63" t="e">
        <f t="shared" si="217"/>
        <v>#DIV/0!</v>
      </c>
      <c r="DC418" s="62">
        <v>0</v>
      </c>
      <c r="DD418" s="62">
        <v>0</v>
      </c>
    </row>
    <row r="419" spans="1:108" ht="27.95" customHeight="1" x14ac:dyDescent="0.2">
      <c r="A419" s="49">
        <v>360</v>
      </c>
      <c r="B419" s="66" t="s">
        <v>824</v>
      </c>
      <c r="C419" s="85">
        <f t="shared" si="194"/>
        <v>12</v>
      </c>
      <c r="D419" s="67" t="s">
        <v>825</v>
      </c>
      <c r="E419" s="68"/>
      <c r="F419" s="69">
        <v>0</v>
      </c>
      <c r="G419" s="70">
        <v>0</v>
      </c>
      <c r="H419" s="71" t="e">
        <f t="shared" si="195"/>
        <v>#DIV/0!</v>
      </c>
      <c r="I419" s="69">
        <v>0</v>
      </c>
      <c r="J419" s="70">
        <v>0</v>
      </c>
      <c r="K419" s="71" t="e">
        <f t="shared" si="196"/>
        <v>#DIV/0!</v>
      </c>
      <c r="L419" s="69">
        <v>0</v>
      </c>
      <c r="M419" s="70">
        <v>0</v>
      </c>
      <c r="N419" s="71" t="e">
        <f t="shared" si="197"/>
        <v>#DIV/0!</v>
      </c>
      <c r="O419" s="69">
        <v>0</v>
      </c>
      <c r="P419" s="70">
        <v>0</v>
      </c>
      <c r="Q419" s="71" t="e">
        <f t="shared" si="198"/>
        <v>#DIV/0!</v>
      </c>
      <c r="R419" s="69">
        <v>0</v>
      </c>
      <c r="S419" s="70">
        <v>0</v>
      </c>
      <c r="T419" s="71" t="e">
        <f t="shared" si="199"/>
        <v>#DIV/0!</v>
      </c>
      <c r="U419" s="69">
        <v>0</v>
      </c>
      <c r="V419" s="70">
        <v>0</v>
      </c>
      <c r="W419" s="71" t="e">
        <f t="shared" si="200"/>
        <v>#DIV/0!</v>
      </c>
      <c r="X419" s="69">
        <v>0</v>
      </c>
      <c r="Y419" s="70">
        <v>0</v>
      </c>
      <c r="Z419" s="71" t="e">
        <f t="shared" si="201"/>
        <v>#DIV/0!</v>
      </c>
      <c r="AA419" s="69">
        <v>0</v>
      </c>
      <c r="AB419" s="70">
        <v>0</v>
      </c>
      <c r="AC419" s="71" t="e">
        <f t="shared" si="202"/>
        <v>#DIV/0!</v>
      </c>
      <c r="AD419" s="69">
        <v>0</v>
      </c>
      <c r="AE419" s="70">
        <v>0</v>
      </c>
      <c r="AF419" s="71" t="e">
        <f t="shared" si="203"/>
        <v>#DIV/0!</v>
      </c>
      <c r="AG419" s="69">
        <v>0</v>
      </c>
      <c r="AH419" s="70">
        <v>0</v>
      </c>
      <c r="AI419" s="71" t="e">
        <f t="shared" si="204"/>
        <v>#DIV/0!</v>
      </c>
      <c r="AJ419" s="69">
        <v>0</v>
      </c>
      <c r="AK419" s="70">
        <v>0</v>
      </c>
      <c r="AL419" s="71" t="e">
        <f t="shared" si="205"/>
        <v>#DIV/0!</v>
      </c>
      <c r="AM419" s="57">
        <v>0</v>
      </c>
      <c r="AN419" s="58"/>
      <c r="AO419" s="64">
        <f t="shared" si="206"/>
        <v>0</v>
      </c>
      <c r="AP419" s="65">
        <f t="shared" si="206"/>
        <v>0</v>
      </c>
      <c r="AR419" s="62">
        <v>0</v>
      </c>
      <c r="AS419" s="62">
        <v>0</v>
      </c>
      <c r="AT419" s="63" t="e">
        <f t="shared" si="207"/>
        <v>#DIV/0!</v>
      </c>
      <c r="AU419" s="62">
        <v>0</v>
      </c>
      <c r="AV419" s="62">
        <v>0</v>
      </c>
      <c r="AW419" s="62">
        <v>0</v>
      </c>
      <c r="AX419" s="62">
        <v>0</v>
      </c>
      <c r="AY419" s="62">
        <v>0</v>
      </c>
      <c r="AZ419" s="63" t="e">
        <f t="shared" si="208"/>
        <v>#DIV/0!</v>
      </c>
      <c r="BA419" s="62">
        <v>0</v>
      </c>
      <c r="BB419" s="62">
        <v>0</v>
      </c>
      <c r="BC419" s="62">
        <v>0</v>
      </c>
      <c r="BD419" s="62">
        <v>0</v>
      </c>
      <c r="BE419" s="62">
        <v>0</v>
      </c>
      <c r="BF419" s="63" t="e">
        <f t="shared" si="209"/>
        <v>#DIV/0!</v>
      </c>
      <c r="BG419" s="62">
        <v>0</v>
      </c>
      <c r="BH419" s="62">
        <v>0</v>
      </c>
      <c r="BI419" s="62">
        <v>0</v>
      </c>
      <c r="BJ419" s="62">
        <v>0</v>
      </c>
      <c r="BK419" s="62">
        <v>0</v>
      </c>
      <c r="BL419" s="63" t="e">
        <f t="shared" si="210"/>
        <v>#DIV/0!</v>
      </c>
      <c r="BM419" s="62">
        <v>0</v>
      </c>
      <c r="BN419" s="62">
        <v>0</v>
      </c>
      <c r="BO419" s="62">
        <v>0</v>
      </c>
      <c r="BP419" s="62">
        <v>0</v>
      </c>
      <c r="BQ419" s="62">
        <v>0</v>
      </c>
      <c r="BR419" s="63" t="e">
        <f t="shared" si="211"/>
        <v>#DIV/0!</v>
      </c>
      <c r="BS419" s="62">
        <v>0</v>
      </c>
      <c r="BT419" s="62">
        <v>0</v>
      </c>
      <c r="BU419" s="62">
        <v>0</v>
      </c>
      <c r="BV419" s="62">
        <v>0</v>
      </c>
      <c r="BW419" s="62">
        <v>0</v>
      </c>
      <c r="BX419" s="63" t="e">
        <f t="shared" si="212"/>
        <v>#DIV/0!</v>
      </c>
      <c r="BY419" s="62">
        <v>0</v>
      </c>
      <c r="BZ419" s="62">
        <v>0</v>
      </c>
      <c r="CA419" s="62">
        <v>0</v>
      </c>
      <c r="CB419" s="62">
        <v>0</v>
      </c>
      <c r="CC419" s="62">
        <v>0</v>
      </c>
      <c r="CD419" s="63" t="e">
        <f t="shared" si="213"/>
        <v>#DIV/0!</v>
      </c>
      <c r="CE419" s="62">
        <v>0</v>
      </c>
      <c r="CF419" s="62">
        <v>0</v>
      </c>
      <c r="CG419" s="62">
        <v>0</v>
      </c>
      <c r="CH419" s="62">
        <v>0</v>
      </c>
      <c r="CI419" s="62">
        <v>0</v>
      </c>
      <c r="CJ419" s="63" t="e">
        <f t="shared" si="214"/>
        <v>#DIV/0!</v>
      </c>
      <c r="CK419" s="62">
        <v>0</v>
      </c>
      <c r="CL419" s="62">
        <v>0</v>
      </c>
      <c r="CM419" s="62">
        <v>0</v>
      </c>
      <c r="CN419" s="62">
        <v>0</v>
      </c>
      <c r="CO419" s="62">
        <v>0</v>
      </c>
      <c r="CP419" s="63" t="e">
        <f t="shared" si="215"/>
        <v>#DIV/0!</v>
      </c>
      <c r="CQ419" s="62">
        <v>0</v>
      </c>
      <c r="CR419" s="62">
        <v>0</v>
      </c>
      <c r="CS419" s="62">
        <v>0</v>
      </c>
      <c r="CT419" s="62">
        <v>0</v>
      </c>
      <c r="CU419" s="62">
        <v>0</v>
      </c>
      <c r="CV419" s="63" t="e">
        <f t="shared" si="216"/>
        <v>#DIV/0!</v>
      </c>
      <c r="CW419" s="62">
        <v>0</v>
      </c>
      <c r="CX419" s="62">
        <v>0</v>
      </c>
      <c r="CY419" s="62">
        <v>0</v>
      </c>
      <c r="CZ419" s="62">
        <v>0</v>
      </c>
      <c r="DA419" s="62">
        <v>0</v>
      </c>
      <c r="DB419" s="63" t="e">
        <f t="shared" si="217"/>
        <v>#DIV/0!</v>
      </c>
      <c r="DC419" s="62">
        <v>0</v>
      </c>
      <c r="DD419" s="62">
        <v>0</v>
      </c>
    </row>
    <row r="420" spans="1:108" ht="27.95" customHeight="1" x14ac:dyDescent="0.2">
      <c r="A420" s="49">
        <v>4.4000000000000004</v>
      </c>
      <c r="B420" s="66" t="s">
        <v>826</v>
      </c>
      <c r="C420" s="85">
        <f t="shared" si="194"/>
        <v>13</v>
      </c>
      <c r="D420" s="67" t="s">
        <v>827</v>
      </c>
      <c r="E420" s="68"/>
      <c r="F420" s="69">
        <v>-30</v>
      </c>
      <c r="G420" s="70">
        <v>0</v>
      </c>
      <c r="H420" s="71" t="e">
        <f t="shared" si="195"/>
        <v>#DIV/0!</v>
      </c>
      <c r="I420" s="69">
        <v>-14</v>
      </c>
      <c r="J420" s="70">
        <v>0</v>
      </c>
      <c r="K420" s="71" t="e">
        <f t="shared" si="196"/>
        <v>#DIV/0!</v>
      </c>
      <c r="L420" s="69">
        <v>-5</v>
      </c>
      <c r="M420" s="70">
        <v>0</v>
      </c>
      <c r="N420" s="71" t="e">
        <f t="shared" si="197"/>
        <v>#DIV/0!</v>
      </c>
      <c r="O420" s="69">
        <v>-15</v>
      </c>
      <c r="P420" s="70">
        <v>0</v>
      </c>
      <c r="Q420" s="71" t="e">
        <f t="shared" si="198"/>
        <v>#DIV/0!</v>
      </c>
      <c r="R420" s="69">
        <v>-8</v>
      </c>
      <c r="S420" s="70">
        <v>0</v>
      </c>
      <c r="T420" s="71" t="e">
        <f t="shared" si="199"/>
        <v>#DIV/0!</v>
      </c>
      <c r="U420" s="69">
        <v>0</v>
      </c>
      <c r="V420" s="70">
        <v>0</v>
      </c>
      <c r="W420" s="71" t="e">
        <f t="shared" si="200"/>
        <v>#DIV/0!</v>
      </c>
      <c r="X420" s="69">
        <v>-5</v>
      </c>
      <c r="Y420" s="70">
        <v>0</v>
      </c>
      <c r="Z420" s="71" t="e">
        <f t="shared" si="201"/>
        <v>#DIV/0!</v>
      </c>
      <c r="AA420" s="69">
        <v>-13</v>
      </c>
      <c r="AB420" s="70">
        <v>0</v>
      </c>
      <c r="AC420" s="71" t="e">
        <f t="shared" si="202"/>
        <v>#DIV/0!</v>
      </c>
      <c r="AD420" s="69">
        <v>-29</v>
      </c>
      <c r="AE420" s="70">
        <v>0</v>
      </c>
      <c r="AF420" s="71" t="e">
        <f t="shared" si="203"/>
        <v>#DIV/0!</v>
      </c>
      <c r="AG420" s="69">
        <v>0</v>
      </c>
      <c r="AH420" s="70">
        <v>0</v>
      </c>
      <c r="AI420" s="71" t="e">
        <f t="shared" si="204"/>
        <v>#DIV/0!</v>
      </c>
      <c r="AJ420" s="69">
        <v>-119</v>
      </c>
      <c r="AK420" s="70">
        <v>0</v>
      </c>
      <c r="AL420" s="71" t="e">
        <f t="shared" si="205"/>
        <v>#DIV/0!</v>
      </c>
      <c r="AM420" s="57">
        <v>0</v>
      </c>
      <c r="AN420" s="58"/>
      <c r="AO420" s="64">
        <f t="shared" si="206"/>
        <v>-119</v>
      </c>
      <c r="AP420" s="65">
        <f t="shared" si="206"/>
        <v>0</v>
      </c>
      <c r="AR420" s="62">
        <v>-130</v>
      </c>
      <c r="AS420" s="62">
        <v>0</v>
      </c>
      <c r="AT420" s="63" t="e">
        <f t="shared" si="207"/>
        <v>#DIV/0!</v>
      </c>
      <c r="AU420" s="62">
        <v>0</v>
      </c>
      <c r="AV420" s="62">
        <v>0</v>
      </c>
      <c r="AW420" s="62">
        <v>0</v>
      </c>
      <c r="AX420" s="62">
        <v>-110</v>
      </c>
      <c r="AY420" s="62">
        <v>0</v>
      </c>
      <c r="AZ420" s="63" t="e">
        <f t="shared" si="208"/>
        <v>#DIV/0!</v>
      </c>
      <c r="BA420" s="62">
        <v>0</v>
      </c>
      <c r="BB420" s="62">
        <v>0</v>
      </c>
      <c r="BC420" s="62">
        <v>0</v>
      </c>
      <c r="BD420" s="62">
        <v>-86</v>
      </c>
      <c r="BE420" s="62">
        <v>0</v>
      </c>
      <c r="BF420" s="63" t="e">
        <f t="shared" si="209"/>
        <v>#DIV/0!</v>
      </c>
      <c r="BG420" s="62">
        <v>0</v>
      </c>
      <c r="BH420" s="62">
        <v>0</v>
      </c>
      <c r="BI420" s="62">
        <v>0</v>
      </c>
      <c r="BJ420" s="62">
        <v>-101</v>
      </c>
      <c r="BK420" s="62">
        <v>0</v>
      </c>
      <c r="BL420" s="63" t="e">
        <f t="shared" si="210"/>
        <v>#DIV/0!</v>
      </c>
      <c r="BM420" s="62">
        <v>0</v>
      </c>
      <c r="BN420" s="62">
        <v>0</v>
      </c>
      <c r="BO420" s="62">
        <v>0</v>
      </c>
      <c r="BP420" s="62">
        <v>-106</v>
      </c>
      <c r="BQ420" s="62">
        <v>0</v>
      </c>
      <c r="BR420" s="63" t="e">
        <f t="shared" si="211"/>
        <v>#DIV/0!</v>
      </c>
      <c r="BS420" s="62">
        <v>0</v>
      </c>
      <c r="BT420" s="62">
        <v>0</v>
      </c>
      <c r="BU420" s="62">
        <v>0</v>
      </c>
      <c r="BV420" s="62">
        <v>-50</v>
      </c>
      <c r="BW420" s="62">
        <v>0</v>
      </c>
      <c r="BX420" s="63" t="e">
        <f t="shared" si="212"/>
        <v>#DIV/0!</v>
      </c>
      <c r="BY420" s="62">
        <v>0</v>
      </c>
      <c r="BZ420" s="62">
        <v>0</v>
      </c>
      <c r="CA420" s="62">
        <v>0</v>
      </c>
      <c r="CB420" s="62">
        <v>-163</v>
      </c>
      <c r="CC420" s="62">
        <v>0</v>
      </c>
      <c r="CD420" s="63" t="e">
        <f t="shared" si="213"/>
        <v>#DIV/0!</v>
      </c>
      <c r="CE420" s="62">
        <v>0</v>
      </c>
      <c r="CF420" s="62">
        <v>0</v>
      </c>
      <c r="CG420" s="62">
        <v>0</v>
      </c>
      <c r="CH420" s="62">
        <v>-117</v>
      </c>
      <c r="CI420" s="62">
        <v>0</v>
      </c>
      <c r="CJ420" s="63" t="e">
        <f t="shared" si="214"/>
        <v>#DIV/0!</v>
      </c>
      <c r="CK420" s="62">
        <v>0</v>
      </c>
      <c r="CL420" s="62">
        <v>0</v>
      </c>
      <c r="CM420" s="62">
        <v>0</v>
      </c>
      <c r="CN420" s="62">
        <v>-46</v>
      </c>
      <c r="CO420" s="62">
        <v>0</v>
      </c>
      <c r="CP420" s="63" t="e">
        <f t="shared" si="215"/>
        <v>#DIV/0!</v>
      </c>
      <c r="CQ420" s="62">
        <v>0</v>
      </c>
      <c r="CR420" s="62">
        <v>0</v>
      </c>
      <c r="CS420" s="62">
        <v>0</v>
      </c>
      <c r="CT420" s="62">
        <v>-84</v>
      </c>
      <c r="CU420" s="62">
        <v>0</v>
      </c>
      <c r="CV420" s="63" t="e">
        <f t="shared" si="216"/>
        <v>#DIV/0!</v>
      </c>
      <c r="CW420" s="62">
        <v>0</v>
      </c>
      <c r="CX420" s="62">
        <v>0</v>
      </c>
      <c r="CY420" s="62">
        <v>0</v>
      </c>
      <c r="CZ420" s="62">
        <v>-119</v>
      </c>
      <c r="DA420" s="62">
        <v>0</v>
      </c>
      <c r="DB420" s="63" t="e">
        <f t="shared" si="217"/>
        <v>#DIV/0!</v>
      </c>
      <c r="DC420" s="62">
        <v>0</v>
      </c>
      <c r="DD420" s="62">
        <v>0</v>
      </c>
    </row>
    <row r="421" spans="1:108" ht="27.95" customHeight="1" x14ac:dyDescent="0.2">
      <c r="A421" s="49">
        <v>5.4</v>
      </c>
      <c r="B421" s="66" t="s">
        <v>828</v>
      </c>
      <c r="C421" s="85">
        <f t="shared" si="194"/>
        <v>14</v>
      </c>
      <c r="D421" s="67" t="s">
        <v>829</v>
      </c>
      <c r="E421" s="68"/>
      <c r="F421" s="69">
        <v>0</v>
      </c>
      <c r="G421" s="70">
        <v>0</v>
      </c>
      <c r="H421" s="71" t="e">
        <f t="shared" si="195"/>
        <v>#DIV/0!</v>
      </c>
      <c r="I421" s="69">
        <v>0</v>
      </c>
      <c r="J421" s="70">
        <v>0</v>
      </c>
      <c r="K421" s="71" t="e">
        <f t="shared" si="196"/>
        <v>#DIV/0!</v>
      </c>
      <c r="L421" s="69">
        <v>0</v>
      </c>
      <c r="M421" s="70">
        <v>0</v>
      </c>
      <c r="N421" s="71" t="e">
        <f t="shared" si="197"/>
        <v>#DIV/0!</v>
      </c>
      <c r="O421" s="69">
        <v>0</v>
      </c>
      <c r="P421" s="70">
        <v>0</v>
      </c>
      <c r="Q421" s="71" t="e">
        <f t="shared" si="198"/>
        <v>#DIV/0!</v>
      </c>
      <c r="R421" s="69">
        <v>0</v>
      </c>
      <c r="S421" s="70">
        <v>0</v>
      </c>
      <c r="T421" s="71" t="e">
        <f t="shared" si="199"/>
        <v>#DIV/0!</v>
      </c>
      <c r="U421" s="69">
        <v>0</v>
      </c>
      <c r="V421" s="70">
        <v>0</v>
      </c>
      <c r="W421" s="71" t="e">
        <f t="shared" si="200"/>
        <v>#DIV/0!</v>
      </c>
      <c r="X421" s="69">
        <v>0</v>
      </c>
      <c r="Y421" s="70">
        <v>0</v>
      </c>
      <c r="Z421" s="71" t="e">
        <f t="shared" si="201"/>
        <v>#DIV/0!</v>
      </c>
      <c r="AA421" s="69">
        <v>0</v>
      </c>
      <c r="AB421" s="70">
        <v>0</v>
      </c>
      <c r="AC421" s="71" t="e">
        <f t="shared" si="202"/>
        <v>#DIV/0!</v>
      </c>
      <c r="AD421" s="69">
        <v>0</v>
      </c>
      <c r="AE421" s="70">
        <v>0</v>
      </c>
      <c r="AF421" s="71" t="e">
        <f t="shared" si="203"/>
        <v>#DIV/0!</v>
      </c>
      <c r="AG421" s="69">
        <v>0</v>
      </c>
      <c r="AH421" s="70">
        <v>0</v>
      </c>
      <c r="AI421" s="71" t="e">
        <f t="shared" si="204"/>
        <v>#DIV/0!</v>
      </c>
      <c r="AJ421" s="69">
        <v>0</v>
      </c>
      <c r="AK421" s="70">
        <v>0</v>
      </c>
      <c r="AL421" s="71" t="e">
        <f t="shared" si="205"/>
        <v>#DIV/0!</v>
      </c>
      <c r="AM421" s="57">
        <v>0</v>
      </c>
      <c r="AN421" s="58"/>
      <c r="AO421" s="64">
        <f t="shared" si="206"/>
        <v>0</v>
      </c>
      <c r="AP421" s="65">
        <f t="shared" si="206"/>
        <v>0</v>
      </c>
      <c r="AR421" s="62">
        <v>0</v>
      </c>
      <c r="AS421" s="62">
        <v>0</v>
      </c>
      <c r="AT421" s="63" t="e">
        <f t="shared" si="207"/>
        <v>#DIV/0!</v>
      </c>
      <c r="AU421" s="62">
        <v>0</v>
      </c>
      <c r="AV421" s="62">
        <v>0</v>
      </c>
      <c r="AW421" s="62">
        <v>0</v>
      </c>
      <c r="AX421" s="62">
        <v>0</v>
      </c>
      <c r="AY421" s="62">
        <v>0</v>
      </c>
      <c r="AZ421" s="63" t="e">
        <f t="shared" si="208"/>
        <v>#DIV/0!</v>
      </c>
      <c r="BA421" s="62">
        <v>0</v>
      </c>
      <c r="BB421" s="62">
        <v>0</v>
      </c>
      <c r="BC421" s="62">
        <v>0</v>
      </c>
      <c r="BD421" s="62">
        <v>0</v>
      </c>
      <c r="BE421" s="62">
        <v>0</v>
      </c>
      <c r="BF421" s="63" t="e">
        <f t="shared" si="209"/>
        <v>#DIV/0!</v>
      </c>
      <c r="BG421" s="62">
        <v>0</v>
      </c>
      <c r="BH421" s="62">
        <v>0</v>
      </c>
      <c r="BI421" s="62">
        <v>0</v>
      </c>
      <c r="BJ421" s="62">
        <v>0</v>
      </c>
      <c r="BK421" s="62">
        <v>0</v>
      </c>
      <c r="BL421" s="63" t="e">
        <f t="shared" si="210"/>
        <v>#DIV/0!</v>
      </c>
      <c r="BM421" s="62">
        <v>0</v>
      </c>
      <c r="BN421" s="62">
        <v>0</v>
      </c>
      <c r="BO421" s="62">
        <v>0</v>
      </c>
      <c r="BP421" s="62">
        <v>0</v>
      </c>
      <c r="BQ421" s="62">
        <v>0</v>
      </c>
      <c r="BR421" s="63" t="e">
        <f t="shared" si="211"/>
        <v>#DIV/0!</v>
      </c>
      <c r="BS421" s="62">
        <v>0</v>
      </c>
      <c r="BT421" s="62">
        <v>0</v>
      </c>
      <c r="BU421" s="62">
        <v>0</v>
      </c>
      <c r="BV421" s="62">
        <v>0</v>
      </c>
      <c r="BW421" s="62">
        <v>0</v>
      </c>
      <c r="BX421" s="63" t="e">
        <f t="shared" si="212"/>
        <v>#DIV/0!</v>
      </c>
      <c r="BY421" s="62">
        <v>0</v>
      </c>
      <c r="BZ421" s="62">
        <v>0</v>
      </c>
      <c r="CA421" s="62">
        <v>0</v>
      </c>
      <c r="CB421" s="62">
        <v>0</v>
      </c>
      <c r="CC421" s="62">
        <v>0</v>
      </c>
      <c r="CD421" s="63" t="e">
        <f t="shared" si="213"/>
        <v>#DIV/0!</v>
      </c>
      <c r="CE421" s="62">
        <v>0</v>
      </c>
      <c r="CF421" s="62">
        <v>0</v>
      </c>
      <c r="CG421" s="62">
        <v>0</v>
      </c>
      <c r="CH421" s="62">
        <v>0</v>
      </c>
      <c r="CI421" s="62">
        <v>0</v>
      </c>
      <c r="CJ421" s="63" t="e">
        <f t="shared" si="214"/>
        <v>#DIV/0!</v>
      </c>
      <c r="CK421" s="62">
        <v>0</v>
      </c>
      <c r="CL421" s="62">
        <v>0</v>
      </c>
      <c r="CM421" s="62">
        <v>0</v>
      </c>
      <c r="CN421" s="62">
        <v>0</v>
      </c>
      <c r="CO421" s="62">
        <v>0</v>
      </c>
      <c r="CP421" s="63" t="e">
        <f t="shared" si="215"/>
        <v>#DIV/0!</v>
      </c>
      <c r="CQ421" s="62">
        <v>0</v>
      </c>
      <c r="CR421" s="62">
        <v>0</v>
      </c>
      <c r="CS421" s="62">
        <v>0</v>
      </c>
      <c r="CT421" s="62">
        <v>0</v>
      </c>
      <c r="CU421" s="62">
        <v>0</v>
      </c>
      <c r="CV421" s="63" t="e">
        <f t="shared" si="216"/>
        <v>#DIV/0!</v>
      </c>
      <c r="CW421" s="62">
        <v>0</v>
      </c>
      <c r="CX421" s="62">
        <v>0</v>
      </c>
      <c r="CY421" s="62">
        <v>0</v>
      </c>
      <c r="CZ421" s="62">
        <v>0</v>
      </c>
      <c r="DA421" s="62">
        <v>0</v>
      </c>
      <c r="DB421" s="63" t="e">
        <f t="shared" si="217"/>
        <v>#DIV/0!</v>
      </c>
      <c r="DC421" s="62">
        <v>0</v>
      </c>
      <c r="DD421" s="62">
        <v>0</v>
      </c>
    </row>
    <row r="422" spans="1:108" ht="27.95" customHeight="1" x14ac:dyDescent="0.2">
      <c r="A422" s="49">
        <v>7</v>
      </c>
      <c r="B422" s="66" t="s">
        <v>830</v>
      </c>
      <c r="C422" s="85">
        <f t="shared" si="194"/>
        <v>15</v>
      </c>
      <c r="D422" s="67" t="s">
        <v>831</v>
      </c>
      <c r="E422" s="68"/>
      <c r="F422" s="69">
        <v>0</v>
      </c>
      <c r="G422" s="70">
        <v>0</v>
      </c>
      <c r="H422" s="71" t="e">
        <f t="shared" si="195"/>
        <v>#DIV/0!</v>
      </c>
      <c r="I422" s="69">
        <v>0</v>
      </c>
      <c r="J422" s="70">
        <v>0</v>
      </c>
      <c r="K422" s="71" t="e">
        <f t="shared" si="196"/>
        <v>#DIV/0!</v>
      </c>
      <c r="L422" s="69">
        <v>0</v>
      </c>
      <c r="M422" s="70">
        <v>0</v>
      </c>
      <c r="N422" s="71" t="e">
        <f t="shared" si="197"/>
        <v>#DIV/0!</v>
      </c>
      <c r="O422" s="69">
        <v>0</v>
      </c>
      <c r="P422" s="70">
        <v>0</v>
      </c>
      <c r="Q422" s="71" t="e">
        <f t="shared" si="198"/>
        <v>#DIV/0!</v>
      </c>
      <c r="R422" s="69">
        <v>0</v>
      </c>
      <c r="S422" s="70">
        <v>0</v>
      </c>
      <c r="T422" s="71" t="e">
        <f t="shared" si="199"/>
        <v>#DIV/0!</v>
      </c>
      <c r="U422" s="69">
        <v>0</v>
      </c>
      <c r="V422" s="70">
        <v>0</v>
      </c>
      <c r="W422" s="71" t="e">
        <f t="shared" si="200"/>
        <v>#DIV/0!</v>
      </c>
      <c r="X422" s="69">
        <v>0</v>
      </c>
      <c r="Y422" s="70">
        <v>0</v>
      </c>
      <c r="Z422" s="71" t="e">
        <f t="shared" si="201"/>
        <v>#DIV/0!</v>
      </c>
      <c r="AA422" s="69">
        <v>0</v>
      </c>
      <c r="AB422" s="70">
        <v>0</v>
      </c>
      <c r="AC422" s="71" t="e">
        <f t="shared" si="202"/>
        <v>#DIV/0!</v>
      </c>
      <c r="AD422" s="69">
        <v>0</v>
      </c>
      <c r="AE422" s="70">
        <v>0</v>
      </c>
      <c r="AF422" s="71" t="e">
        <f t="shared" si="203"/>
        <v>#DIV/0!</v>
      </c>
      <c r="AG422" s="69">
        <v>0</v>
      </c>
      <c r="AH422" s="70">
        <v>0</v>
      </c>
      <c r="AI422" s="71" t="e">
        <f t="shared" si="204"/>
        <v>#DIV/0!</v>
      </c>
      <c r="AJ422" s="69">
        <v>0</v>
      </c>
      <c r="AK422" s="70">
        <v>0</v>
      </c>
      <c r="AL422" s="71" t="e">
        <f t="shared" si="205"/>
        <v>#DIV/0!</v>
      </c>
      <c r="AM422" s="57">
        <v>0</v>
      </c>
      <c r="AN422" s="58"/>
      <c r="AO422" s="64">
        <f t="shared" si="206"/>
        <v>0</v>
      </c>
      <c r="AP422" s="65">
        <f t="shared" si="206"/>
        <v>0</v>
      </c>
      <c r="AR422" s="62">
        <v>0</v>
      </c>
      <c r="AS422" s="62">
        <v>0</v>
      </c>
      <c r="AT422" s="63" t="e">
        <f t="shared" si="207"/>
        <v>#DIV/0!</v>
      </c>
      <c r="AU422" s="62">
        <v>0</v>
      </c>
      <c r="AV422" s="62">
        <v>0</v>
      </c>
      <c r="AW422" s="62">
        <v>0</v>
      </c>
      <c r="AX422" s="62">
        <v>0</v>
      </c>
      <c r="AY422" s="62">
        <v>0</v>
      </c>
      <c r="AZ422" s="63" t="e">
        <f t="shared" si="208"/>
        <v>#DIV/0!</v>
      </c>
      <c r="BA422" s="62">
        <v>0</v>
      </c>
      <c r="BB422" s="62">
        <v>0</v>
      </c>
      <c r="BC422" s="62">
        <v>0</v>
      </c>
      <c r="BD422" s="62">
        <v>0</v>
      </c>
      <c r="BE422" s="62">
        <v>0</v>
      </c>
      <c r="BF422" s="63" t="e">
        <f t="shared" si="209"/>
        <v>#DIV/0!</v>
      </c>
      <c r="BG422" s="62">
        <v>0</v>
      </c>
      <c r="BH422" s="62">
        <v>0</v>
      </c>
      <c r="BI422" s="62">
        <v>0</v>
      </c>
      <c r="BJ422" s="62">
        <v>0</v>
      </c>
      <c r="BK422" s="62">
        <v>0</v>
      </c>
      <c r="BL422" s="63" t="e">
        <f t="shared" si="210"/>
        <v>#DIV/0!</v>
      </c>
      <c r="BM422" s="62">
        <v>0</v>
      </c>
      <c r="BN422" s="62">
        <v>0</v>
      </c>
      <c r="BO422" s="62">
        <v>0</v>
      </c>
      <c r="BP422" s="62">
        <v>-1</v>
      </c>
      <c r="BQ422" s="62">
        <v>0</v>
      </c>
      <c r="BR422" s="63" t="e">
        <f t="shared" si="211"/>
        <v>#DIV/0!</v>
      </c>
      <c r="BS422" s="62">
        <v>0</v>
      </c>
      <c r="BT422" s="62">
        <v>0</v>
      </c>
      <c r="BU422" s="62">
        <v>0</v>
      </c>
      <c r="BV422" s="62">
        <v>0</v>
      </c>
      <c r="BW422" s="62">
        <v>0</v>
      </c>
      <c r="BX422" s="63" t="e">
        <f t="shared" si="212"/>
        <v>#DIV/0!</v>
      </c>
      <c r="BY422" s="62">
        <v>0</v>
      </c>
      <c r="BZ422" s="62">
        <v>0</v>
      </c>
      <c r="CA422" s="62">
        <v>0</v>
      </c>
      <c r="CB422" s="62">
        <v>0</v>
      </c>
      <c r="CC422" s="62">
        <v>0</v>
      </c>
      <c r="CD422" s="63" t="e">
        <f t="shared" si="213"/>
        <v>#DIV/0!</v>
      </c>
      <c r="CE422" s="62">
        <v>0</v>
      </c>
      <c r="CF422" s="62">
        <v>0</v>
      </c>
      <c r="CG422" s="62">
        <v>0</v>
      </c>
      <c r="CH422" s="62">
        <v>0</v>
      </c>
      <c r="CI422" s="62">
        <v>0</v>
      </c>
      <c r="CJ422" s="63" t="e">
        <f t="shared" si="214"/>
        <v>#DIV/0!</v>
      </c>
      <c r="CK422" s="62">
        <v>0</v>
      </c>
      <c r="CL422" s="62">
        <v>0</v>
      </c>
      <c r="CM422" s="62">
        <v>0</v>
      </c>
      <c r="CN422" s="62">
        <v>0</v>
      </c>
      <c r="CO422" s="62">
        <v>0</v>
      </c>
      <c r="CP422" s="63" t="e">
        <f t="shared" si="215"/>
        <v>#DIV/0!</v>
      </c>
      <c r="CQ422" s="62">
        <v>0</v>
      </c>
      <c r="CR422" s="62">
        <v>0</v>
      </c>
      <c r="CS422" s="62">
        <v>0</v>
      </c>
      <c r="CT422" s="62">
        <v>0</v>
      </c>
      <c r="CU422" s="62">
        <v>0</v>
      </c>
      <c r="CV422" s="63" t="e">
        <f t="shared" si="216"/>
        <v>#DIV/0!</v>
      </c>
      <c r="CW422" s="62">
        <v>0</v>
      </c>
      <c r="CX422" s="62">
        <v>0</v>
      </c>
      <c r="CY422" s="62">
        <v>0</v>
      </c>
      <c r="CZ422" s="62">
        <v>0</v>
      </c>
      <c r="DA422" s="62">
        <v>0</v>
      </c>
      <c r="DB422" s="63" t="e">
        <f t="shared" si="217"/>
        <v>#DIV/0!</v>
      </c>
      <c r="DC422" s="62">
        <v>0</v>
      </c>
      <c r="DD422" s="62">
        <v>0</v>
      </c>
    </row>
    <row r="423" spans="1:108" ht="27.95" customHeight="1" x14ac:dyDescent="0.2">
      <c r="A423" s="49">
        <v>183.33333333333331</v>
      </c>
      <c r="B423" s="66" t="s">
        <v>832</v>
      </c>
      <c r="C423" s="85">
        <f t="shared" si="194"/>
        <v>16</v>
      </c>
      <c r="D423" s="67" t="s">
        <v>833</v>
      </c>
      <c r="E423" s="68"/>
      <c r="F423" s="69">
        <v>0</v>
      </c>
      <c r="G423" s="70">
        <v>0</v>
      </c>
      <c r="H423" s="71" t="e">
        <f t="shared" si="195"/>
        <v>#DIV/0!</v>
      </c>
      <c r="I423" s="69">
        <v>0</v>
      </c>
      <c r="J423" s="70">
        <v>0</v>
      </c>
      <c r="K423" s="71" t="e">
        <f t="shared" si="196"/>
        <v>#DIV/0!</v>
      </c>
      <c r="L423" s="69">
        <v>0</v>
      </c>
      <c r="M423" s="70">
        <v>0</v>
      </c>
      <c r="N423" s="71" t="e">
        <f t="shared" si="197"/>
        <v>#DIV/0!</v>
      </c>
      <c r="O423" s="69">
        <v>0</v>
      </c>
      <c r="P423" s="70">
        <v>0</v>
      </c>
      <c r="Q423" s="71" t="e">
        <f t="shared" si="198"/>
        <v>#DIV/0!</v>
      </c>
      <c r="R423" s="69">
        <v>0</v>
      </c>
      <c r="S423" s="70">
        <v>0</v>
      </c>
      <c r="T423" s="71" t="e">
        <f t="shared" si="199"/>
        <v>#DIV/0!</v>
      </c>
      <c r="U423" s="69">
        <v>0</v>
      </c>
      <c r="V423" s="70">
        <v>0</v>
      </c>
      <c r="W423" s="71" t="e">
        <f t="shared" si="200"/>
        <v>#DIV/0!</v>
      </c>
      <c r="X423" s="69">
        <v>0</v>
      </c>
      <c r="Y423" s="70">
        <v>0</v>
      </c>
      <c r="Z423" s="71" t="e">
        <f t="shared" si="201"/>
        <v>#DIV/0!</v>
      </c>
      <c r="AA423" s="69">
        <v>0</v>
      </c>
      <c r="AB423" s="70">
        <v>0</v>
      </c>
      <c r="AC423" s="71" t="e">
        <f t="shared" si="202"/>
        <v>#DIV/0!</v>
      </c>
      <c r="AD423" s="69">
        <v>0</v>
      </c>
      <c r="AE423" s="70">
        <v>0</v>
      </c>
      <c r="AF423" s="71" t="e">
        <f t="shared" si="203"/>
        <v>#DIV/0!</v>
      </c>
      <c r="AG423" s="69">
        <v>0</v>
      </c>
      <c r="AH423" s="70">
        <v>0</v>
      </c>
      <c r="AI423" s="71" t="e">
        <f t="shared" si="204"/>
        <v>#DIV/0!</v>
      </c>
      <c r="AJ423" s="69">
        <v>0</v>
      </c>
      <c r="AK423" s="70">
        <v>0</v>
      </c>
      <c r="AL423" s="71" t="e">
        <f t="shared" si="205"/>
        <v>#DIV/0!</v>
      </c>
      <c r="AM423" s="57">
        <v>0</v>
      </c>
      <c r="AN423" s="58"/>
      <c r="AO423" s="64">
        <f t="shared" si="206"/>
        <v>0</v>
      </c>
      <c r="AP423" s="65">
        <f t="shared" si="206"/>
        <v>0</v>
      </c>
      <c r="AR423" s="62">
        <v>0</v>
      </c>
      <c r="AS423" s="62">
        <v>0</v>
      </c>
      <c r="AT423" s="63" t="e">
        <f t="shared" si="207"/>
        <v>#DIV/0!</v>
      </c>
      <c r="AU423" s="62">
        <v>0</v>
      </c>
      <c r="AV423" s="62">
        <v>0</v>
      </c>
      <c r="AW423" s="62">
        <v>0</v>
      </c>
      <c r="AX423" s="62">
        <v>0</v>
      </c>
      <c r="AY423" s="62">
        <v>0</v>
      </c>
      <c r="AZ423" s="63" t="e">
        <f t="shared" si="208"/>
        <v>#DIV/0!</v>
      </c>
      <c r="BA423" s="62">
        <v>0</v>
      </c>
      <c r="BB423" s="62">
        <v>0</v>
      </c>
      <c r="BC423" s="62">
        <v>0</v>
      </c>
      <c r="BD423" s="62">
        <v>0</v>
      </c>
      <c r="BE423" s="62">
        <v>0</v>
      </c>
      <c r="BF423" s="63" t="e">
        <f t="shared" si="209"/>
        <v>#DIV/0!</v>
      </c>
      <c r="BG423" s="62">
        <v>0</v>
      </c>
      <c r="BH423" s="62">
        <v>0</v>
      </c>
      <c r="BI423" s="62">
        <v>0</v>
      </c>
      <c r="BJ423" s="62">
        <v>0</v>
      </c>
      <c r="BK423" s="62">
        <v>0</v>
      </c>
      <c r="BL423" s="63" t="e">
        <f t="shared" si="210"/>
        <v>#DIV/0!</v>
      </c>
      <c r="BM423" s="62">
        <v>0</v>
      </c>
      <c r="BN423" s="62">
        <v>0</v>
      </c>
      <c r="BO423" s="62">
        <v>0</v>
      </c>
      <c r="BP423" s="62">
        <v>0</v>
      </c>
      <c r="BQ423" s="62">
        <v>0</v>
      </c>
      <c r="BR423" s="63" t="e">
        <f t="shared" si="211"/>
        <v>#DIV/0!</v>
      </c>
      <c r="BS423" s="62">
        <v>0</v>
      </c>
      <c r="BT423" s="62">
        <v>0</v>
      </c>
      <c r="BU423" s="62">
        <v>0</v>
      </c>
      <c r="BV423" s="62">
        <v>0</v>
      </c>
      <c r="BW423" s="62">
        <v>0</v>
      </c>
      <c r="BX423" s="63" t="e">
        <f t="shared" si="212"/>
        <v>#DIV/0!</v>
      </c>
      <c r="BY423" s="62">
        <v>0</v>
      </c>
      <c r="BZ423" s="62">
        <v>0</v>
      </c>
      <c r="CA423" s="62">
        <v>0</v>
      </c>
      <c r="CB423" s="62">
        <v>0</v>
      </c>
      <c r="CC423" s="62">
        <v>0</v>
      </c>
      <c r="CD423" s="63" t="e">
        <f t="shared" si="213"/>
        <v>#DIV/0!</v>
      </c>
      <c r="CE423" s="62">
        <v>0</v>
      </c>
      <c r="CF423" s="62">
        <v>0</v>
      </c>
      <c r="CG423" s="62">
        <v>0</v>
      </c>
      <c r="CH423" s="62">
        <v>0</v>
      </c>
      <c r="CI423" s="62">
        <v>0</v>
      </c>
      <c r="CJ423" s="63" t="e">
        <f t="shared" si="214"/>
        <v>#DIV/0!</v>
      </c>
      <c r="CK423" s="62">
        <v>0</v>
      </c>
      <c r="CL423" s="62">
        <v>0</v>
      </c>
      <c r="CM423" s="62">
        <v>0</v>
      </c>
      <c r="CN423" s="62">
        <v>0</v>
      </c>
      <c r="CO423" s="62">
        <v>0</v>
      </c>
      <c r="CP423" s="63" t="e">
        <f t="shared" si="215"/>
        <v>#DIV/0!</v>
      </c>
      <c r="CQ423" s="62">
        <v>0</v>
      </c>
      <c r="CR423" s="62">
        <v>0</v>
      </c>
      <c r="CS423" s="62">
        <v>0</v>
      </c>
      <c r="CT423" s="62">
        <v>0</v>
      </c>
      <c r="CU423" s="62">
        <v>0</v>
      </c>
      <c r="CV423" s="63" t="e">
        <f t="shared" si="216"/>
        <v>#DIV/0!</v>
      </c>
      <c r="CW423" s="62">
        <v>0</v>
      </c>
      <c r="CX423" s="62">
        <v>0</v>
      </c>
      <c r="CY423" s="62">
        <v>0</v>
      </c>
      <c r="CZ423" s="62">
        <v>0</v>
      </c>
      <c r="DA423" s="62">
        <v>0</v>
      </c>
      <c r="DB423" s="63" t="e">
        <f t="shared" si="217"/>
        <v>#DIV/0!</v>
      </c>
      <c r="DC423" s="62">
        <v>0</v>
      </c>
      <c r="DD423" s="62">
        <v>0</v>
      </c>
    </row>
    <row r="424" spans="1:108" ht="27.95" customHeight="1" x14ac:dyDescent="0.2">
      <c r="A424" s="49">
        <v>320</v>
      </c>
      <c r="B424" s="66" t="s">
        <v>834</v>
      </c>
      <c r="C424" s="85">
        <f t="shared" si="194"/>
        <v>17</v>
      </c>
      <c r="D424" s="67" t="s">
        <v>835</v>
      </c>
      <c r="E424" s="68"/>
      <c r="F424" s="69">
        <v>0</v>
      </c>
      <c r="G424" s="70">
        <v>0</v>
      </c>
      <c r="H424" s="71" t="e">
        <f t="shared" si="195"/>
        <v>#DIV/0!</v>
      </c>
      <c r="I424" s="69">
        <v>0</v>
      </c>
      <c r="J424" s="70">
        <v>0</v>
      </c>
      <c r="K424" s="71" t="e">
        <f t="shared" si="196"/>
        <v>#DIV/0!</v>
      </c>
      <c r="L424" s="69">
        <v>0</v>
      </c>
      <c r="M424" s="70">
        <v>0</v>
      </c>
      <c r="N424" s="71" t="e">
        <f t="shared" si="197"/>
        <v>#DIV/0!</v>
      </c>
      <c r="O424" s="69">
        <v>0</v>
      </c>
      <c r="P424" s="70">
        <v>0</v>
      </c>
      <c r="Q424" s="71" t="e">
        <f t="shared" si="198"/>
        <v>#DIV/0!</v>
      </c>
      <c r="R424" s="69">
        <v>0</v>
      </c>
      <c r="S424" s="70">
        <v>0</v>
      </c>
      <c r="T424" s="71" t="e">
        <f t="shared" si="199"/>
        <v>#DIV/0!</v>
      </c>
      <c r="U424" s="69">
        <v>0</v>
      </c>
      <c r="V424" s="70">
        <v>0</v>
      </c>
      <c r="W424" s="71" t="e">
        <f t="shared" si="200"/>
        <v>#DIV/0!</v>
      </c>
      <c r="X424" s="69">
        <v>0</v>
      </c>
      <c r="Y424" s="70">
        <v>0</v>
      </c>
      <c r="Z424" s="71" t="e">
        <f t="shared" si="201"/>
        <v>#DIV/0!</v>
      </c>
      <c r="AA424" s="69">
        <v>0</v>
      </c>
      <c r="AB424" s="70">
        <v>0</v>
      </c>
      <c r="AC424" s="71" t="e">
        <f t="shared" si="202"/>
        <v>#DIV/0!</v>
      </c>
      <c r="AD424" s="69">
        <v>0</v>
      </c>
      <c r="AE424" s="70">
        <v>0</v>
      </c>
      <c r="AF424" s="71" t="e">
        <f t="shared" si="203"/>
        <v>#DIV/0!</v>
      </c>
      <c r="AG424" s="69">
        <v>0</v>
      </c>
      <c r="AH424" s="70">
        <v>0</v>
      </c>
      <c r="AI424" s="71" t="e">
        <f t="shared" si="204"/>
        <v>#DIV/0!</v>
      </c>
      <c r="AJ424" s="69">
        <v>0</v>
      </c>
      <c r="AK424" s="70">
        <v>0</v>
      </c>
      <c r="AL424" s="71" t="e">
        <f t="shared" si="205"/>
        <v>#DIV/0!</v>
      </c>
      <c r="AM424" s="57">
        <v>0</v>
      </c>
      <c r="AN424" s="58"/>
      <c r="AO424" s="64">
        <f t="shared" si="206"/>
        <v>0</v>
      </c>
      <c r="AP424" s="65">
        <f t="shared" si="206"/>
        <v>0</v>
      </c>
      <c r="AR424" s="62">
        <v>0</v>
      </c>
      <c r="AS424" s="62">
        <v>0</v>
      </c>
      <c r="AT424" s="63" t="e">
        <f t="shared" si="207"/>
        <v>#DIV/0!</v>
      </c>
      <c r="AU424" s="62">
        <v>0</v>
      </c>
      <c r="AV424" s="62">
        <v>0</v>
      </c>
      <c r="AW424" s="62">
        <v>0</v>
      </c>
      <c r="AX424" s="62">
        <v>0</v>
      </c>
      <c r="AY424" s="62">
        <v>0</v>
      </c>
      <c r="AZ424" s="63" t="e">
        <f t="shared" si="208"/>
        <v>#DIV/0!</v>
      </c>
      <c r="BA424" s="62">
        <v>0</v>
      </c>
      <c r="BB424" s="62">
        <v>0</v>
      </c>
      <c r="BC424" s="62">
        <v>0</v>
      </c>
      <c r="BD424" s="62">
        <v>0</v>
      </c>
      <c r="BE424" s="62">
        <v>0</v>
      </c>
      <c r="BF424" s="63" t="e">
        <f t="shared" si="209"/>
        <v>#DIV/0!</v>
      </c>
      <c r="BG424" s="62">
        <v>0</v>
      </c>
      <c r="BH424" s="62">
        <v>0</v>
      </c>
      <c r="BI424" s="62">
        <v>0</v>
      </c>
      <c r="BJ424" s="62">
        <v>0</v>
      </c>
      <c r="BK424" s="62">
        <v>0</v>
      </c>
      <c r="BL424" s="63" t="e">
        <f t="shared" si="210"/>
        <v>#DIV/0!</v>
      </c>
      <c r="BM424" s="62">
        <v>0</v>
      </c>
      <c r="BN424" s="62">
        <v>0</v>
      </c>
      <c r="BO424" s="62">
        <v>0</v>
      </c>
      <c r="BP424" s="62">
        <v>0</v>
      </c>
      <c r="BQ424" s="62">
        <v>0</v>
      </c>
      <c r="BR424" s="63" t="e">
        <f t="shared" si="211"/>
        <v>#DIV/0!</v>
      </c>
      <c r="BS424" s="62">
        <v>0</v>
      </c>
      <c r="BT424" s="62">
        <v>0</v>
      </c>
      <c r="BU424" s="62">
        <v>0</v>
      </c>
      <c r="BV424" s="62">
        <v>0</v>
      </c>
      <c r="BW424" s="62">
        <v>0</v>
      </c>
      <c r="BX424" s="63" t="e">
        <f t="shared" si="212"/>
        <v>#DIV/0!</v>
      </c>
      <c r="BY424" s="62">
        <v>0</v>
      </c>
      <c r="BZ424" s="62">
        <v>0</v>
      </c>
      <c r="CA424" s="62">
        <v>0</v>
      </c>
      <c r="CB424" s="62">
        <v>0</v>
      </c>
      <c r="CC424" s="62">
        <v>0</v>
      </c>
      <c r="CD424" s="63" t="e">
        <f t="shared" si="213"/>
        <v>#DIV/0!</v>
      </c>
      <c r="CE424" s="62">
        <v>0</v>
      </c>
      <c r="CF424" s="62">
        <v>0</v>
      </c>
      <c r="CG424" s="62">
        <v>0</v>
      </c>
      <c r="CH424" s="62">
        <v>0</v>
      </c>
      <c r="CI424" s="62">
        <v>0</v>
      </c>
      <c r="CJ424" s="63" t="e">
        <f t="shared" si="214"/>
        <v>#DIV/0!</v>
      </c>
      <c r="CK424" s="62">
        <v>0</v>
      </c>
      <c r="CL424" s="62">
        <v>0</v>
      </c>
      <c r="CM424" s="62">
        <v>0</v>
      </c>
      <c r="CN424" s="62">
        <v>0</v>
      </c>
      <c r="CO424" s="62">
        <v>0</v>
      </c>
      <c r="CP424" s="63" t="e">
        <f t="shared" si="215"/>
        <v>#DIV/0!</v>
      </c>
      <c r="CQ424" s="62">
        <v>0</v>
      </c>
      <c r="CR424" s="62">
        <v>0</v>
      </c>
      <c r="CS424" s="62">
        <v>0</v>
      </c>
      <c r="CT424" s="62">
        <v>0</v>
      </c>
      <c r="CU424" s="62">
        <v>0</v>
      </c>
      <c r="CV424" s="63" t="e">
        <f t="shared" si="216"/>
        <v>#DIV/0!</v>
      </c>
      <c r="CW424" s="62">
        <v>0</v>
      </c>
      <c r="CX424" s="62">
        <v>0</v>
      </c>
      <c r="CY424" s="62">
        <v>0</v>
      </c>
      <c r="CZ424" s="62">
        <v>0</v>
      </c>
      <c r="DA424" s="62">
        <v>0</v>
      </c>
      <c r="DB424" s="63" t="e">
        <f t="shared" si="217"/>
        <v>#DIV/0!</v>
      </c>
      <c r="DC424" s="62">
        <v>0</v>
      </c>
      <c r="DD424" s="62">
        <v>0</v>
      </c>
    </row>
    <row r="425" spans="1:108" ht="27.95" customHeight="1" x14ac:dyDescent="0.2">
      <c r="A425" s="49">
        <v>21.25</v>
      </c>
      <c r="B425" s="66" t="s">
        <v>836</v>
      </c>
      <c r="C425" s="85">
        <f t="shared" si="194"/>
        <v>18</v>
      </c>
      <c r="D425" s="67" t="s">
        <v>837</v>
      </c>
      <c r="E425" s="68"/>
      <c r="F425" s="69">
        <v>0</v>
      </c>
      <c r="G425" s="70">
        <v>0</v>
      </c>
      <c r="H425" s="71" t="e">
        <f t="shared" si="195"/>
        <v>#DIV/0!</v>
      </c>
      <c r="I425" s="69">
        <v>0</v>
      </c>
      <c r="J425" s="70">
        <v>0</v>
      </c>
      <c r="K425" s="71" t="e">
        <f t="shared" si="196"/>
        <v>#DIV/0!</v>
      </c>
      <c r="L425" s="69">
        <v>0</v>
      </c>
      <c r="M425" s="70">
        <v>0</v>
      </c>
      <c r="N425" s="71" t="e">
        <f t="shared" si="197"/>
        <v>#DIV/0!</v>
      </c>
      <c r="O425" s="69">
        <v>-1</v>
      </c>
      <c r="P425" s="70">
        <v>0</v>
      </c>
      <c r="Q425" s="71" t="e">
        <f t="shared" si="198"/>
        <v>#DIV/0!</v>
      </c>
      <c r="R425" s="69">
        <v>0</v>
      </c>
      <c r="S425" s="70">
        <v>0</v>
      </c>
      <c r="T425" s="71" t="e">
        <f t="shared" si="199"/>
        <v>#DIV/0!</v>
      </c>
      <c r="U425" s="69">
        <v>0</v>
      </c>
      <c r="V425" s="70">
        <v>0</v>
      </c>
      <c r="W425" s="71" t="e">
        <f t="shared" si="200"/>
        <v>#DIV/0!</v>
      </c>
      <c r="X425" s="69">
        <v>0</v>
      </c>
      <c r="Y425" s="70">
        <v>0</v>
      </c>
      <c r="Z425" s="71" t="e">
        <f t="shared" si="201"/>
        <v>#DIV/0!</v>
      </c>
      <c r="AA425" s="69">
        <v>0</v>
      </c>
      <c r="AB425" s="70">
        <v>0</v>
      </c>
      <c r="AC425" s="71" t="e">
        <f t="shared" si="202"/>
        <v>#DIV/0!</v>
      </c>
      <c r="AD425" s="69">
        <v>0</v>
      </c>
      <c r="AE425" s="70">
        <v>0</v>
      </c>
      <c r="AF425" s="71" t="e">
        <f t="shared" si="203"/>
        <v>#DIV/0!</v>
      </c>
      <c r="AG425" s="69">
        <v>0</v>
      </c>
      <c r="AH425" s="70">
        <v>0</v>
      </c>
      <c r="AI425" s="71" t="e">
        <f t="shared" si="204"/>
        <v>#DIV/0!</v>
      </c>
      <c r="AJ425" s="69">
        <v>-1</v>
      </c>
      <c r="AK425" s="70">
        <v>0</v>
      </c>
      <c r="AL425" s="71" t="e">
        <f t="shared" si="205"/>
        <v>#DIV/0!</v>
      </c>
      <c r="AM425" s="57">
        <v>0</v>
      </c>
      <c r="AN425" s="58"/>
      <c r="AO425" s="64">
        <f t="shared" si="206"/>
        <v>-1</v>
      </c>
      <c r="AP425" s="65">
        <f t="shared" si="206"/>
        <v>0</v>
      </c>
      <c r="AR425" s="62">
        <v>0</v>
      </c>
      <c r="AS425" s="62">
        <v>0</v>
      </c>
      <c r="AT425" s="63" t="e">
        <f t="shared" si="207"/>
        <v>#DIV/0!</v>
      </c>
      <c r="AU425" s="62">
        <v>0</v>
      </c>
      <c r="AV425" s="62">
        <v>0</v>
      </c>
      <c r="AW425" s="62">
        <v>0</v>
      </c>
      <c r="AX425" s="62">
        <v>0</v>
      </c>
      <c r="AY425" s="62">
        <v>0</v>
      </c>
      <c r="AZ425" s="63" t="e">
        <f t="shared" si="208"/>
        <v>#DIV/0!</v>
      </c>
      <c r="BA425" s="62">
        <v>0</v>
      </c>
      <c r="BB425" s="62">
        <v>0</v>
      </c>
      <c r="BC425" s="62">
        <v>0</v>
      </c>
      <c r="BD425" s="62">
        <v>0</v>
      </c>
      <c r="BE425" s="62">
        <v>0</v>
      </c>
      <c r="BF425" s="63" t="e">
        <f t="shared" si="209"/>
        <v>#DIV/0!</v>
      </c>
      <c r="BG425" s="62">
        <v>0</v>
      </c>
      <c r="BH425" s="62">
        <v>0</v>
      </c>
      <c r="BI425" s="62">
        <v>0</v>
      </c>
      <c r="BJ425" s="62">
        <v>0</v>
      </c>
      <c r="BK425" s="62">
        <v>0</v>
      </c>
      <c r="BL425" s="63" t="e">
        <f t="shared" si="210"/>
        <v>#DIV/0!</v>
      </c>
      <c r="BM425" s="62">
        <v>0</v>
      </c>
      <c r="BN425" s="62">
        <v>0</v>
      </c>
      <c r="BO425" s="62">
        <v>0</v>
      </c>
      <c r="BP425" s="62">
        <v>-4</v>
      </c>
      <c r="BQ425" s="62">
        <v>0</v>
      </c>
      <c r="BR425" s="63" t="e">
        <f t="shared" si="211"/>
        <v>#DIV/0!</v>
      </c>
      <c r="BS425" s="62">
        <v>0</v>
      </c>
      <c r="BT425" s="62">
        <v>0</v>
      </c>
      <c r="BU425" s="62">
        <v>0</v>
      </c>
      <c r="BV425" s="62">
        <v>0</v>
      </c>
      <c r="BW425" s="62">
        <v>0</v>
      </c>
      <c r="BX425" s="63" t="e">
        <f t="shared" si="212"/>
        <v>#DIV/0!</v>
      </c>
      <c r="BY425" s="62">
        <v>0</v>
      </c>
      <c r="BZ425" s="62">
        <v>0</v>
      </c>
      <c r="CA425" s="62">
        <v>0</v>
      </c>
      <c r="CB425" s="62">
        <v>0</v>
      </c>
      <c r="CC425" s="62">
        <v>0</v>
      </c>
      <c r="CD425" s="63" t="e">
        <f t="shared" si="213"/>
        <v>#DIV/0!</v>
      </c>
      <c r="CE425" s="62">
        <v>0</v>
      </c>
      <c r="CF425" s="62">
        <v>0</v>
      </c>
      <c r="CG425" s="62">
        <v>0</v>
      </c>
      <c r="CH425" s="62">
        <v>0</v>
      </c>
      <c r="CI425" s="62">
        <v>0</v>
      </c>
      <c r="CJ425" s="63" t="e">
        <f t="shared" si="214"/>
        <v>#DIV/0!</v>
      </c>
      <c r="CK425" s="62">
        <v>0</v>
      </c>
      <c r="CL425" s="62">
        <v>0</v>
      </c>
      <c r="CM425" s="62">
        <v>0</v>
      </c>
      <c r="CN425" s="62">
        <v>0</v>
      </c>
      <c r="CO425" s="62">
        <v>0</v>
      </c>
      <c r="CP425" s="63" t="e">
        <f t="shared" si="215"/>
        <v>#DIV/0!</v>
      </c>
      <c r="CQ425" s="62">
        <v>0</v>
      </c>
      <c r="CR425" s="62">
        <v>0</v>
      </c>
      <c r="CS425" s="62">
        <v>0</v>
      </c>
      <c r="CT425" s="62">
        <v>-23</v>
      </c>
      <c r="CU425" s="62">
        <v>0</v>
      </c>
      <c r="CV425" s="63" t="e">
        <f t="shared" si="216"/>
        <v>#DIV/0!</v>
      </c>
      <c r="CW425" s="62">
        <v>0</v>
      </c>
      <c r="CX425" s="62">
        <v>0</v>
      </c>
      <c r="CY425" s="62">
        <v>0</v>
      </c>
      <c r="CZ425" s="62">
        <v>-1</v>
      </c>
      <c r="DA425" s="62">
        <v>0</v>
      </c>
      <c r="DB425" s="63" t="e">
        <f t="shared" si="217"/>
        <v>#DIV/0!</v>
      </c>
      <c r="DC425" s="62">
        <v>0</v>
      </c>
      <c r="DD425" s="62">
        <v>0</v>
      </c>
    </row>
    <row r="426" spans="1:108" ht="27.95" customHeight="1" x14ac:dyDescent="0.2">
      <c r="A426" s="49">
        <v>212.5</v>
      </c>
      <c r="B426" s="66" t="s">
        <v>838</v>
      </c>
      <c r="C426" s="85">
        <f t="shared" si="194"/>
        <v>19</v>
      </c>
      <c r="D426" s="67" t="s">
        <v>839</v>
      </c>
      <c r="E426" s="68"/>
      <c r="F426" s="69">
        <v>0</v>
      </c>
      <c r="G426" s="70">
        <v>0</v>
      </c>
      <c r="H426" s="71" t="e">
        <f t="shared" si="195"/>
        <v>#DIV/0!</v>
      </c>
      <c r="I426" s="69">
        <v>0</v>
      </c>
      <c r="J426" s="70">
        <v>0</v>
      </c>
      <c r="K426" s="71" t="e">
        <f t="shared" si="196"/>
        <v>#DIV/0!</v>
      </c>
      <c r="L426" s="69">
        <v>0</v>
      </c>
      <c r="M426" s="70">
        <v>0</v>
      </c>
      <c r="N426" s="71" t="e">
        <f t="shared" si="197"/>
        <v>#DIV/0!</v>
      </c>
      <c r="O426" s="69">
        <v>0</v>
      </c>
      <c r="P426" s="70">
        <v>0</v>
      </c>
      <c r="Q426" s="71" t="e">
        <f t="shared" si="198"/>
        <v>#DIV/0!</v>
      </c>
      <c r="R426" s="69">
        <v>0</v>
      </c>
      <c r="S426" s="70">
        <v>0</v>
      </c>
      <c r="T426" s="71" t="e">
        <f t="shared" si="199"/>
        <v>#DIV/0!</v>
      </c>
      <c r="U426" s="69">
        <v>0</v>
      </c>
      <c r="V426" s="70">
        <v>0</v>
      </c>
      <c r="W426" s="71" t="e">
        <f t="shared" si="200"/>
        <v>#DIV/0!</v>
      </c>
      <c r="X426" s="69">
        <v>0</v>
      </c>
      <c r="Y426" s="70">
        <v>0</v>
      </c>
      <c r="Z426" s="71" t="e">
        <f t="shared" si="201"/>
        <v>#DIV/0!</v>
      </c>
      <c r="AA426" s="69">
        <v>0</v>
      </c>
      <c r="AB426" s="70">
        <v>0</v>
      </c>
      <c r="AC426" s="71" t="e">
        <f t="shared" si="202"/>
        <v>#DIV/0!</v>
      </c>
      <c r="AD426" s="69">
        <v>0</v>
      </c>
      <c r="AE426" s="70">
        <v>0</v>
      </c>
      <c r="AF426" s="71" t="e">
        <f t="shared" si="203"/>
        <v>#DIV/0!</v>
      </c>
      <c r="AG426" s="69">
        <v>0</v>
      </c>
      <c r="AH426" s="70">
        <v>0</v>
      </c>
      <c r="AI426" s="71" t="e">
        <f t="shared" si="204"/>
        <v>#DIV/0!</v>
      </c>
      <c r="AJ426" s="69">
        <v>0</v>
      </c>
      <c r="AK426" s="70">
        <v>0</v>
      </c>
      <c r="AL426" s="71" t="e">
        <f t="shared" si="205"/>
        <v>#DIV/0!</v>
      </c>
      <c r="AM426" s="57">
        <v>0</v>
      </c>
      <c r="AN426" s="58"/>
      <c r="AO426" s="64">
        <f t="shared" si="206"/>
        <v>0</v>
      </c>
      <c r="AP426" s="65">
        <f t="shared" si="206"/>
        <v>0</v>
      </c>
      <c r="AR426" s="62">
        <v>0</v>
      </c>
      <c r="AS426" s="62">
        <v>0</v>
      </c>
      <c r="AT426" s="63" t="e">
        <f t="shared" si="207"/>
        <v>#DIV/0!</v>
      </c>
      <c r="AU426" s="62">
        <v>0</v>
      </c>
      <c r="AV426" s="62">
        <v>0</v>
      </c>
      <c r="AW426" s="62">
        <v>0</v>
      </c>
      <c r="AX426" s="62">
        <v>0</v>
      </c>
      <c r="AY426" s="62">
        <v>0</v>
      </c>
      <c r="AZ426" s="63" t="e">
        <f t="shared" si="208"/>
        <v>#DIV/0!</v>
      </c>
      <c r="BA426" s="62">
        <v>0</v>
      </c>
      <c r="BB426" s="62">
        <v>0</v>
      </c>
      <c r="BC426" s="62">
        <v>0</v>
      </c>
      <c r="BD426" s="62">
        <v>0</v>
      </c>
      <c r="BE426" s="62">
        <v>0</v>
      </c>
      <c r="BF426" s="63" t="e">
        <f t="shared" si="209"/>
        <v>#DIV/0!</v>
      </c>
      <c r="BG426" s="62">
        <v>0</v>
      </c>
      <c r="BH426" s="62">
        <v>0</v>
      </c>
      <c r="BI426" s="62">
        <v>0</v>
      </c>
      <c r="BJ426" s="62">
        <v>0</v>
      </c>
      <c r="BK426" s="62">
        <v>0</v>
      </c>
      <c r="BL426" s="63" t="e">
        <f t="shared" si="210"/>
        <v>#DIV/0!</v>
      </c>
      <c r="BM426" s="62">
        <v>0</v>
      </c>
      <c r="BN426" s="62">
        <v>0</v>
      </c>
      <c r="BO426" s="62">
        <v>0</v>
      </c>
      <c r="BP426" s="62">
        <v>0</v>
      </c>
      <c r="BQ426" s="62">
        <v>0</v>
      </c>
      <c r="BR426" s="63" t="e">
        <f t="shared" si="211"/>
        <v>#DIV/0!</v>
      </c>
      <c r="BS426" s="62">
        <v>0</v>
      </c>
      <c r="BT426" s="62">
        <v>0</v>
      </c>
      <c r="BU426" s="62">
        <v>0</v>
      </c>
      <c r="BV426" s="62">
        <v>0</v>
      </c>
      <c r="BW426" s="62">
        <v>0</v>
      </c>
      <c r="BX426" s="63" t="e">
        <f t="shared" si="212"/>
        <v>#DIV/0!</v>
      </c>
      <c r="BY426" s="62">
        <v>0</v>
      </c>
      <c r="BZ426" s="62">
        <v>0</v>
      </c>
      <c r="CA426" s="62">
        <v>0</v>
      </c>
      <c r="CB426" s="62">
        <v>0</v>
      </c>
      <c r="CC426" s="62">
        <v>0</v>
      </c>
      <c r="CD426" s="63" t="e">
        <f t="shared" si="213"/>
        <v>#DIV/0!</v>
      </c>
      <c r="CE426" s="62">
        <v>0</v>
      </c>
      <c r="CF426" s="62">
        <v>0</v>
      </c>
      <c r="CG426" s="62">
        <v>0</v>
      </c>
      <c r="CH426" s="62">
        <v>0</v>
      </c>
      <c r="CI426" s="62">
        <v>0</v>
      </c>
      <c r="CJ426" s="63" t="e">
        <f t="shared" si="214"/>
        <v>#DIV/0!</v>
      </c>
      <c r="CK426" s="62">
        <v>0</v>
      </c>
      <c r="CL426" s="62">
        <v>0</v>
      </c>
      <c r="CM426" s="62">
        <v>0</v>
      </c>
      <c r="CN426" s="62">
        <v>0</v>
      </c>
      <c r="CO426" s="62">
        <v>0</v>
      </c>
      <c r="CP426" s="63" t="e">
        <f t="shared" si="215"/>
        <v>#DIV/0!</v>
      </c>
      <c r="CQ426" s="62">
        <v>0</v>
      </c>
      <c r="CR426" s="62">
        <v>0</v>
      </c>
      <c r="CS426" s="62">
        <v>0</v>
      </c>
      <c r="CT426" s="62">
        <v>0</v>
      </c>
      <c r="CU426" s="62">
        <v>0</v>
      </c>
      <c r="CV426" s="63" t="e">
        <f t="shared" si="216"/>
        <v>#DIV/0!</v>
      </c>
      <c r="CW426" s="62">
        <v>0</v>
      </c>
      <c r="CX426" s="62">
        <v>0</v>
      </c>
      <c r="CY426" s="62">
        <v>0</v>
      </c>
      <c r="CZ426" s="62">
        <v>0</v>
      </c>
      <c r="DA426" s="62">
        <v>0</v>
      </c>
      <c r="DB426" s="63" t="e">
        <f t="shared" si="217"/>
        <v>#DIV/0!</v>
      </c>
      <c r="DC426" s="62">
        <v>0</v>
      </c>
      <c r="DD426" s="62">
        <v>0</v>
      </c>
    </row>
    <row r="427" spans="1:108" ht="27.95" customHeight="1" x14ac:dyDescent="0.2">
      <c r="A427" s="49">
        <v>29</v>
      </c>
      <c r="B427" s="66" t="s">
        <v>840</v>
      </c>
      <c r="C427" s="85">
        <f t="shared" si="194"/>
        <v>20</v>
      </c>
      <c r="D427" s="67" t="s">
        <v>841</v>
      </c>
      <c r="E427" s="68"/>
      <c r="F427" s="69">
        <v>0</v>
      </c>
      <c r="G427" s="70">
        <v>0</v>
      </c>
      <c r="H427" s="71" t="e">
        <f t="shared" si="195"/>
        <v>#DIV/0!</v>
      </c>
      <c r="I427" s="69">
        <v>0</v>
      </c>
      <c r="J427" s="70">
        <v>0</v>
      </c>
      <c r="K427" s="71" t="e">
        <f t="shared" si="196"/>
        <v>#DIV/0!</v>
      </c>
      <c r="L427" s="69">
        <v>0</v>
      </c>
      <c r="M427" s="70">
        <v>0</v>
      </c>
      <c r="N427" s="71" t="e">
        <f t="shared" si="197"/>
        <v>#DIV/0!</v>
      </c>
      <c r="O427" s="69">
        <v>0</v>
      </c>
      <c r="P427" s="70">
        <v>0</v>
      </c>
      <c r="Q427" s="71" t="e">
        <f t="shared" si="198"/>
        <v>#DIV/0!</v>
      </c>
      <c r="R427" s="69">
        <v>0</v>
      </c>
      <c r="S427" s="70">
        <v>0</v>
      </c>
      <c r="T427" s="71" t="e">
        <f t="shared" si="199"/>
        <v>#DIV/0!</v>
      </c>
      <c r="U427" s="69">
        <v>0</v>
      </c>
      <c r="V427" s="70">
        <v>0</v>
      </c>
      <c r="W427" s="71" t="e">
        <f t="shared" si="200"/>
        <v>#DIV/0!</v>
      </c>
      <c r="X427" s="69">
        <v>0</v>
      </c>
      <c r="Y427" s="70">
        <v>0</v>
      </c>
      <c r="Z427" s="71" t="e">
        <f t="shared" si="201"/>
        <v>#DIV/0!</v>
      </c>
      <c r="AA427" s="69">
        <v>0</v>
      </c>
      <c r="AB427" s="70">
        <v>0</v>
      </c>
      <c r="AC427" s="71" t="e">
        <f t="shared" si="202"/>
        <v>#DIV/0!</v>
      </c>
      <c r="AD427" s="69">
        <v>0</v>
      </c>
      <c r="AE427" s="70">
        <v>0</v>
      </c>
      <c r="AF427" s="71" t="e">
        <f t="shared" si="203"/>
        <v>#DIV/0!</v>
      </c>
      <c r="AG427" s="69">
        <v>0</v>
      </c>
      <c r="AH427" s="70">
        <v>0</v>
      </c>
      <c r="AI427" s="71" t="e">
        <f t="shared" si="204"/>
        <v>#DIV/0!</v>
      </c>
      <c r="AJ427" s="69">
        <v>0</v>
      </c>
      <c r="AK427" s="70">
        <v>0</v>
      </c>
      <c r="AL427" s="71" t="e">
        <f t="shared" si="205"/>
        <v>#DIV/0!</v>
      </c>
      <c r="AM427" s="57">
        <v>0</v>
      </c>
      <c r="AN427" s="58"/>
      <c r="AO427" s="64">
        <f t="shared" si="206"/>
        <v>0</v>
      </c>
      <c r="AP427" s="65">
        <f t="shared" si="206"/>
        <v>0</v>
      </c>
      <c r="AR427" s="62">
        <v>0</v>
      </c>
      <c r="AS427" s="62">
        <v>0</v>
      </c>
      <c r="AT427" s="63" t="e">
        <f t="shared" si="207"/>
        <v>#DIV/0!</v>
      </c>
      <c r="AU427" s="62">
        <v>0</v>
      </c>
      <c r="AV427" s="62">
        <v>0</v>
      </c>
      <c r="AW427" s="62">
        <v>0</v>
      </c>
      <c r="AX427" s="62">
        <v>0</v>
      </c>
      <c r="AY427" s="62">
        <v>0</v>
      </c>
      <c r="AZ427" s="63" t="e">
        <f t="shared" si="208"/>
        <v>#DIV/0!</v>
      </c>
      <c r="BA427" s="62">
        <v>0</v>
      </c>
      <c r="BB427" s="62">
        <v>0</v>
      </c>
      <c r="BC427" s="62">
        <v>0</v>
      </c>
      <c r="BD427" s="62">
        <v>0</v>
      </c>
      <c r="BE427" s="62">
        <v>0</v>
      </c>
      <c r="BF427" s="63" t="e">
        <f t="shared" si="209"/>
        <v>#DIV/0!</v>
      </c>
      <c r="BG427" s="62">
        <v>0</v>
      </c>
      <c r="BH427" s="62">
        <v>0</v>
      </c>
      <c r="BI427" s="62">
        <v>0</v>
      </c>
      <c r="BJ427" s="62">
        <v>0</v>
      </c>
      <c r="BK427" s="62">
        <v>0</v>
      </c>
      <c r="BL427" s="63" t="e">
        <f t="shared" si="210"/>
        <v>#DIV/0!</v>
      </c>
      <c r="BM427" s="62">
        <v>0</v>
      </c>
      <c r="BN427" s="62">
        <v>0</v>
      </c>
      <c r="BO427" s="62">
        <v>0</v>
      </c>
      <c r="BP427" s="62">
        <v>0</v>
      </c>
      <c r="BQ427" s="62">
        <v>0</v>
      </c>
      <c r="BR427" s="63" t="e">
        <f t="shared" si="211"/>
        <v>#DIV/0!</v>
      </c>
      <c r="BS427" s="62">
        <v>0</v>
      </c>
      <c r="BT427" s="62">
        <v>0</v>
      </c>
      <c r="BU427" s="62">
        <v>0</v>
      </c>
      <c r="BV427" s="62">
        <v>0</v>
      </c>
      <c r="BW427" s="62">
        <v>0</v>
      </c>
      <c r="BX427" s="63" t="e">
        <f t="shared" si="212"/>
        <v>#DIV/0!</v>
      </c>
      <c r="BY427" s="62">
        <v>0</v>
      </c>
      <c r="BZ427" s="62">
        <v>0</v>
      </c>
      <c r="CA427" s="62">
        <v>0</v>
      </c>
      <c r="CB427" s="62">
        <v>0</v>
      </c>
      <c r="CC427" s="62">
        <v>0</v>
      </c>
      <c r="CD427" s="63" t="e">
        <f t="shared" si="213"/>
        <v>#DIV/0!</v>
      </c>
      <c r="CE427" s="62">
        <v>0</v>
      </c>
      <c r="CF427" s="62">
        <v>0</v>
      </c>
      <c r="CG427" s="62">
        <v>0</v>
      </c>
      <c r="CH427" s="62">
        <v>0</v>
      </c>
      <c r="CI427" s="62">
        <v>0</v>
      </c>
      <c r="CJ427" s="63" t="e">
        <f t="shared" si="214"/>
        <v>#DIV/0!</v>
      </c>
      <c r="CK427" s="62">
        <v>0</v>
      </c>
      <c r="CL427" s="62">
        <v>0</v>
      </c>
      <c r="CM427" s="62">
        <v>0</v>
      </c>
      <c r="CN427" s="62">
        <v>0</v>
      </c>
      <c r="CO427" s="62">
        <v>0</v>
      </c>
      <c r="CP427" s="63" t="e">
        <f t="shared" si="215"/>
        <v>#DIV/0!</v>
      </c>
      <c r="CQ427" s="62">
        <v>0</v>
      </c>
      <c r="CR427" s="62">
        <v>0</v>
      </c>
      <c r="CS427" s="62">
        <v>0</v>
      </c>
      <c r="CT427" s="62">
        <v>0</v>
      </c>
      <c r="CU427" s="62">
        <v>0</v>
      </c>
      <c r="CV427" s="63" t="e">
        <f t="shared" si="216"/>
        <v>#DIV/0!</v>
      </c>
      <c r="CW427" s="62">
        <v>0</v>
      </c>
      <c r="CX427" s="62">
        <v>0</v>
      </c>
      <c r="CY427" s="62">
        <v>0</v>
      </c>
      <c r="CZ427" s="62">
        <v>0</v>
      </c>
      <c r="DA427" s="62">
        <v>0</v>
      </c>
      <c r="DB427" s="63" t="e">
        <f t="shared" si="217"/>
        <v>#DIV/0!</v>
      </c>
      <c r="DC427" s="62">
        <v>0</v>
      </c>
      <c r="DD427" s="62">
        <v>0</v>
      </c>
    </row>
    <row r="428" spans="1:108" ht="27.95" customHeight="1" x14ac:dyDescent="0.2">
      <c r="A428" s="49">
        <v>1450</v>
      </c>
      <c r="B428" s="66" t="s">
        <v>842</v>
      </c>
      <c r="C428" s="85">
        <f t="shared" si="194"/>
        <v>21</v>
      </c>
      <c r="D428" s="67" t="s">
        <v>843</v>
      </c>
      <c r="E428" s="68"/>
      <c r="F428" s="69">
        <v>0</v>
      </c>
      <c r="G428" s="70">
        <v>0</v>
      </c>
      <c r="H428" s="71" t="e">
        <f t="shared" si="195"/>
        <v>#DIV/0!</v>
      </c>
      <c r="I428" s="69">
        <v>0</v>
      </c>
      <c r="J428" s="70">
        <v>0</v>
      </c>
      <c r="K428" s="71" t="e">
        <f t="shared" si="196"/>
        <v>#DIV/0!</v>
      </c>
      <c r="L428" s="69">
        <v>0</v>
      </c>
      <c r="M428" s="70">
        <v>0</v>
      </c>
      <c r="N428" s="71" t="e">
        <f t="shared" si="197"/>
        <v>#DIV/0!</v>
      </c>
      <c r="O428" s="69">
        <v>0</v>
      </c>
      <c r="P428" s="70">
        <v>0</v>
      </c>
      <c r="Q428" s="71" t="e">
        <f t="shared" si="198"/>
        <v>#DIV/0!</v>
      </c>
      <c r="R428" s="69">
        <v>0</v>
      </c>
      <c r="S428" s="70">
        <v>0</v>
      </c>
      <c r="T428" s="71" t="e">
        <f t="shared" si="199"/>
        <v>#DIV/0!</v>
      </c>
      <c r="U428" s="69">
        <v>0</v>
      </c>
      <c r="V428" s="70">
        <v>0</v>
      </c>
      <c r="W428" s="71" t="e">
        <f t="shared" si="200"/>
        <v>#DIV/0!</v>
      </c>
      <c r="X428" s="69">
        <v>0</v>
      </c>
      <c r="Y428" s="70">
        <v>0</v>
      </c>
      <c r="Z428" s="71" t="e">
        <f t="shared" si="201"/>
        <v>#DIV/0!</v>
      </c>
      <c r="AA428" s="69">
        <v>0</v>
      </c>
      <c r="AB428" s="70">
        <v>0</v>
      </c>
      <c r="AC428" s="71" t="e">
        <f t="shared" si="202"/>
        <v>#DIV/0!</v>
      </c>
      <c r="AD428" s="69">
        <v>0</v>
      </c>
      <c r="AE428" s="70">
        <v>0</v>
      </c>
      <c r="AF428" s="71" t="e">
        <f t="shared" si="203"/>
        <v>#DIV/0!</v>
      </c>
      <c r="AG428" s="69">
        <v>0</v>
      </c>
      <c r="AH428" s="70">
        <v>0</v>
      </c>
      <c r="AI428" s="71" t="e">
        <f t="shared" si="204"/>
        <v>#DIV/0!</v>
      </c>
      <c r="AJ428" s="69">
        <v>0</v>
      </c>
      <c r="AK428" s="70">
        <v>0</v>
      </c>
      <c r="AL428" s="71" t="e">
        <f t="shared" si="205"/>
        <v>#DIV/0!</v>
      </c>
      <c r="AM428" s="57">
        <v>0</v>
      </c>
      <c r="AN428" s="58"/>
      <c r="AO428" s="64">
        <f t="shared" si="206"/>
        <v>0</v>
      </c>
      <c r="AP428" s="65">
        <f t="shared" si="206"/>
        <v>0</v>
      </c>
      <c r="AR428" s="62">
        <v>0</v>
      </c>
      <c r="AS428" s="62">
        <v>0</v>
      </c>
      <c r="AT428" s="63" t="e">
        <f t="shared" si="207"/>
        <v>#DIV/0!</v>
      </c>
      <c r="AU428" s="62">
        <v>0</v>
      </c>
      <c r="AV428" s="62">
        <v>0</v>
      </c>
      <c r="AW428" s="62">
        <v>0</v>
      </c>
      <c r="AX428" s="62">
        <v>0</v>
      </c>
      <c r="AY428" s="62">
        <v>0</v>
      </c>
      <c r="AZ428" s="63" t="e">
        <f t="shared" si="208"/>
        <v>#DIV/0!</v>
      </c>
      <c r="BA428" s="62">
        <v>0</v>
      </c>
      <c r="BB428" s="62">
        <v>0</v>
      </c>
      <c r="BC428" s="62">
        <v>0</v>
      </c>
      <c r="BD428" s="62">
        <v>0</v>
      </c>
      <c r="BE428" s="62">
        <v>0</v>
      </c>
      <c r="BF428" s="63" t="e">
        <f t="shared" si="209"/>
        <v>#DIV/0!</v>
      </c>
      <c r="BG428" s="62">
        <v>0</v>
      </c>
      <c r="BH428" s="62">
        <v>0</v>
      </c>
      <c r="BI428" s="62">
        <v>0</v>
      </c>
      <c r="BJ428" s="62">
        <v>0</v>
      </c>
      <c r="BK428" s="62">
        <v>0</v>
      </c>
      <c r="BL428" s="63" t="e">
        <f t="shared" si="210"/>
        <v>#DIV/0!</v>
      </c>
      <c r="BM428" s="62">
        <v>0</v>
      </c>
      <c r="BN428" s="62">
        <v>0</v>
      </c>
      <c r="BO428" s="62">
        <v>0</v>
      </c>
      <c r="BP428" s="62">
        <v>0</v>
      </c>
      <c r="BQ428" s="62">
        <v>0</v>
      </c>
      <c r="BR428" s="63" t="e">
        <f t="shared" si="211"/>
        <v>#DIV/0!</v>
      </c>
      <c r="BS428" s="62">
        <v>0</v>
      </c>
      <c r="BT428" s="62">
        <v>0</v>
      </c>
      <c r="BU428" s="62">
        <v>0</v>
      </c>
      <c r="BV428" s="62">
        <v>0</v>
      </c>
      <c r="BW428" s="62">
        <v>0</v>
      </c>
      <c r="BX428" s="63" t="e">
        <f t="shared" si="212"/>
        <v>#DIV/0!</v>
      </c>
      <c r="BY428" s="62">
        <v>0</v>
      </c>
      <c r="BZ428" s="62">
        <v>0</v>
      </c>
      <c r="CA428" s="62">
        <v>0</v>
      </c>
      <c r="CB428" s="62">
        <v>0</v>
      </c>
      <c r="CC428" s="62">
        <v>0</v>
      </c>
      <c r="CD428" s="63" t="e">
        <f t="shared" si="213"/>
        <v>#DIV/0!</v>
      </c>
      <c r="CE428" s="62">
        <v>0</v>
      </c>
      <c r="CF428" s="62">
        <v>0</v>
      </c>
      <c r="CG428" s="62">
        <v>0</v>
      </c>
      <c r="CH428" s="62">
        <v>0</v>
      </c>
      <c r="CI428" s="62">
        <v>0</v>
      </c>
      <c r="CJ428" s="63" t="e">
        <f t="shared" si="214"/>
        <v>#DIV/0!</v>
      </c>
      <c r="CK428" s="62">
        <v>0</v>
      </c>
      <c r="CL428" s="62">
        <v>0</v>
      </c>
      <c r="CM428" s="62">
        <v>0</v>
      </c>
      <c r="CN428" s="62">
        <v>0</v>
      </c>
      <c r="CO428" s="62">
        <v>0</v>
      </c>
      <c r="CP428" s="63" t="e">
        <f t="shared" si="215"/>
        <v>#DIV/0!</v>
      </c>
      <c r="CQ428" s="62">
        <v>0</v>
      </c>
      <c r="CR428" s="62">
        <v>0</v>
      </c>
      <c r="CS428" s="62">
        <v>0</v>
      </c>
      <c r="CT428" s="62">
        <v>0</v>
      </c>
      <c r="CU428" s="62">
        <v>0</v>
      </c>
      <c r="CV428" s="63" t="e">
        <f t="shared" si="216"/>
        <v>#DIV/0!</v>
      </c>
      <c r="CW428" s="62">
        <v>0</v>
      </c>
      <c r="CX428" s="62">
        <v>0</v>
      </c>
      <c r="CY428" s="62">
        <v>0</v>
      </c>
      <c r="CZ428" s="62">
        <v>0</v>
      </c>
      <c r="DA428" s="62">
        <v>0</v>
      </c>
      <c r="DB428" s="63" t="e">
        <f t="shared" si="217"/>
        <v>#DIV/0!</v>
      </c>
      <c r="DC428" s="62">
        <v>0</v>
      </c>
      <c r="DD428" s="62">
        <v>0</v>
      </c>
    </row>
    <row r="429" spans="1:108" ht="27.95" customHeight="1" x14ac:dyDescent="0.2">
      <c r="A429" s="49">
        <v>395</v>
      </c>
      <c r="B429" s="66" t="s">
        <v>844</v>
      </c>
      <c r="C429" s="85">
        <f t="shared" si="194"/>
        <v>22</v>
      </c>
      <c r="D429" s="67" t="s">
        <v>845</v>
      </c>
      <c r="E429" s="68"/>
      <c r="F429" s="69">
        <v>0</v>
      </c>
      <c r="G429" s="70">
        <v>0</v>
      </c>
      <c r="H429" s="71" t="e">
        <f t="shared" si="195"/>
        <v>#DIV/0!</v>
      </c>
      <c r="I429" s="69">
        <v>0</v>
      </c>
      <c r="J429" s="70">
        <v>0</v>
      </c>
      <c r="K429" s="71" t="e">
        <f t="shared" si="196"/>
        <v>#DIV/0!</v>
      </c>
      <c r="L429" s="69">
        <v>0</v>
      </c>
      <c r="M429" s="70">
        <v>0</v>
      </c>
      <c r="N429" s="71" t="e">
        <f t="shared" si="197"/>
        <v>#DIV/0!</v>
      </c>
      <c r="O429" s="69">
        <v>0</v>
      </c>
      <c r="P429" s="70">
        <v>0</v>
      </c>
      <c r="Q429" s="71" t="e">
        <f t="shared" si="198"/>
        <v>#DIV/0!</v>
      </c>
      <c r="R429" s="69">
        <v>0</v>
      </c>
      <c r="S429" s="70">
        <v>0</v>
      </c>
      <c r="T429" s="71" t="e">
        <f t="shared" si="199"/>
        <v>#DIV/0!</v>
      </c>
      <c r="U429" s="69">
        <v>0</v>
      </c>
      <c r="V429" s="70">
        <v>0</v>
      </c>
      <c r="W429" s="71" t="e">
        <f t="shared" si="200"/>
        <v>#DIV/0!</v>
      </c>
      <c r="X429" s="69">
        <v>0</v>
      </c>
      <c r="Y429" s="70">
        <v>0</v>
      </c>
      <c r="Z429" s="71" t="e">
        <f t="shared" si="201"/>
        <v>#DIV/0!</v>
      </c>
      <c r="AA429" s="69">
        <v>0</v>
      </c>
      <c r="AB429" s="70">
        <v>0</v>
      </c>
      <c r="AC429" s="71" t="e">
        <f t="shared" si="202"/>
        <v>#DIV/0!</v>
      </c>
      <c r="AD429" s="69">
        <v>0</v>
      </c>
      <c r="AE429" s="70">
        <v>0</v>
      </c>
      <c r="AF429" s="71" t="e">
        <f t="shared" si="203"/>
        <v>#DIV/0!</v>
      </c>
      <c r="AG429" s="69">
        <v>0</v>
      </c>
      <c r="AH429" s="70">
        <v>0</v>
      </c>
      <c r="AI429" s="71" t="e">
        <f t="shared" si="204"/>
        <v>#DIV/0!</v>
      </c>
      <c r="AJ429" s="69">
        <v>0</v>
      </c>
      <c r="AK429" s="70">
        <v>0</v>
      </c>
      <c r="AL429" s="71" t="e">
        <f t="shared" si="205"/>
        <v>#DIV/0!</v>
      </c>
      <c r="AM429" s="57">
        <v>0</v>
      </c>
      <c r="AN429" s="58"/>
      <c r="AO429" s="64">
        <f t="shared" si="206"/>
        <v>0</v>
      </c>
      <c r="AP429" s="65">
        <f t="shared" si="206"/>
        <v>0</v>
      </c>
      <c r="AR429" s="62">
        <v>0</v>
      </c>
      <c r="AS429" s="62">
        <v>0</v>
      </c>
      <c r="AT429" s="63" t="e">
        <f t="shared" si="207"/>
        <v>#DIV/0!</v>
      </c>
      <c r="AU429" s="62">
        <v>0</v>
      </c>
      <c r="AV429" s="62">
        <v>0</v>
      </c>
      <c r="AW429" s="62">
        <v>0</v>
      </c>
      <c r="AX429" s="62">
        <v>0</v>
      </c>
      <c r="AY429" s="62">
        <v>0</v>
      </c>
      <c r="AZ429" s="63" t="e">
        <f t="shared" si="208"/>
        <v>#DIV/0!</v>
      </c>
      <c r="BA429" s="62">
        <v>0</v>
      </c>
      <c r="BB429" s="62">
        <v>0</v>
      </c>
      <c r="BC429" s="62">
        <v>0</v>
      </c>
      <c r="BD429" s="62">
        <v>0</v>
      </c>
      <c r="BE429" s="62">
        <v>0</v>
      </c>
      <c r="BF429" s="63" t="e">
        <f t="shared" si="209"/>
        <v>#DIV/0!</v>
      </c>
      <c r="BG429" s="62">
        <v>0</v>
      </c>
      <c r="BH429" s="62">
        <v>0</v>
      </c>
      <c r="BI429" s="62">
        <v>0</v>
      </c>
      <c r="BJ429" s="62">
        <v>0</v>
      </c>
      <c r="BK429" s="62">
        <v>0</v>
      </c>
      <c r="BL429" s="63" t="e">
        <f t="shared" si="210"/>
        <v>#DIV/0!</v>
      </c>
      <c r="BM429" s="62">
        <v>0</v>
      </c>
      <c r="BN429" s="62">
        <v>0</v>
      </c>
      <c r="BO429" s="62">
        <v>0</v>
      </c>
      <c r="BP429" s="62">
        <v>0</v>
      </c>
      <c r="BQ429" s="62">
        <v>0</v>
      </c>
      <c r="BR429" s="63" t="e">
        <f t="shared" si="211"/>
        <v>#DIV/0!</v>
      </c>
      <c r="BS429" s="62">
        <v>0</v>
      </c>
      <c r="BT429" s="62">
        <v>0</v>
      </c>
      <c r="BU429" s="62">
        <v>0</v>
      </c>
      <c r="BV429" s="62">
        <v>0</v>
      </c>
      <c r="BW429" s="62">
        <v>0</v>
      </c>
      <c r="BX429" s="63" t="e">
        <f t="shared" si="212"/>
        <v>#DIV/0!</v>
      </c>
      <c r="BY429" s="62">
        <v>0</v>
      </c>
      <c r="BZ429" s="62">
        <v>0</v>
      </c>
      <c r="CA429" s="62">
        <v>0</v>
      </c>
      <c r="CB429" s="62">
        <v>0</v>
      </c>
      <c r="CC429" s="62">
        <v>0</v>
      </c>
      <c r="CD429" s="63" t="e">
        <f t="shared" si="213"/>
        <v>#DIV/0!</v>
      </c>
      <c r="CE429" s="62">
        <v>0</v>
      </c>
      <c r="CF429" s="62">
        <v>0</v>
      </c>
      <c r="CG429" s="62">
        <v>0</v>
      </c>
      <c r="CH429" s="62">
        <v>-1</v>
      </c>
      <c r="CI429" s="62">
        <v>0</v>
      </c>
      <c r="CJ429" s="63" t="e">
        <f t="shared" si="214"/>
        <v>#DIV/0!</v>
      </c>
      <c r="CK429" s="62">
        <v>0</v>
      </c>
      <c r="CL429" s="62">
        <v>0</v>
      </c>
      <c r="CM429" s="62">
        <v>0</v>
      </c>
      <c r="CN429" s="62">
        <v>0</v>
      </c>
      <c r="CO429" s="62">
        <v>0</v>
      </c>
      <c r="CP429" s="63" t="e">
        <f t="shared" si="215"/>
        <v>#DIV/0!</v>
      </c>
      <c r="CQ429" s="62">
        <v>0</v>
      </c>
      <c r="CR429" s="62">
        <v>0</v>
      </c>
      <c r="CS429" s="62">
        <v>0</v>
      </c>
      <c r="CT429" s="62">
        <v>0</v>
      </c>
      <c r="CU429" s="62">
        <v>0</v>
      </c>
      <c r="CV429" s="63" t="e">
        <f t="shared" si="216"/>
        <v>#DIV/0!</v>
      </c>
      <c r="CW429" s="62">
        <v>0</v>
      </c>
      <c r="CX429" s="62">
        <v>0</v>
      </c>
      <c r="CY429" s="62">
        <v>0</v>
      </c>
      <c r="CZ429" s="62">
        <v>0</v>
      </c>
      <c r="DA429" s="62">
        <v>0</v>
      </c>
      <c r="DB429" s="63" t="e">
        <f t="shared" si="217"/>
        <v>#DIV/0!</v>
      </c>
      <c r="DC429" s="62">
        <v>0</v>
      </c>
      <c r="DD429" s="62">
        <v>0</v>
      </c>
    </row>
    <row r="430" spans="1:108" ht="27.95" customHeight="1" x14ac:dyDescent="0.2">
      <c r="A430" s="49">
        <v>18.5</v>
      </c>
      <c r="B430" s="66" t="s">
        <v>846</v>
      </c>
      <c r="C430" s="85">
        <f t="shared" si="194"/>
        <v>23</v>
      </c>
      <c r="D430" s="67" t="s">
        <v>847</v>
      </c>
      <c r="E430" s="68"/>
      <c r="F430" s="69">
        <v>0</v>
      </c>
      <c r="G430" s="70">
        <v>0</v>
      </c>
      <c r="H430" s="71" t="e">
        <f t="shared" si="195"/>
        <v>#DIV/0!</v>
      </c>
      <c r="I430" s="69">
        <v>0</v>
      </c>
      <c r="J430" s="70">
        <v>0</v>
      </c>
      <c r="K430" s="71" t="e">
        <f t="shared" si="196"/>
        <v>#DIV/0!</v>
      </c>
      <c r="L430" s="69">
        <v>0</v>
      </c>
      <c r="M430" s="70">
        <v>0</v>
      </c>
      <c r="N430" s="71" t="e">
        <f t="shared" si="197"/>
        <v>#DIV/0!</v>
      </c>
      <c r="O430" s="69">
        <v>0</v>
      </c>
      <c r="P430" s="70">
        <v>0</v>
      </c>
      <c r="Q430" s="71" t="e">
        <f t="shared" si="198"/>
        <v>#DIV/0!</v>
      </c>
      <c r="R430" s="69">
        <v>0</v>
      </c>
      <c r="S430" s="70">
        <v>0</v>
      </c>
      <c r="T430" s="71" t="e">
        <f t="shared" si="199"/>
        <v>#DIV/0!</v>
      </c>
      <c r="U430" s="69">
        <v>0</v>
      </c>
      <c r="V430" s="70">
        <v>0</v>
      </c>
      <c r="W430" s="71" t="e">
        <f t="shared" si="200"/>
        <v>#DIV/0!</v>
      </c>
      <c r="X430" s="69">
        <v>0</v>
      </c>
      <c r="Y430" s="70">
        <v>0</v>
      </c>
      <c r="Z430" s="71" t="e">
        <f t="shared" si="201"/>
        <v>#DIV/0!</v>
      </c>
      <c r="AA430" s="69">
        <v>0</v>
      </c>
      <c r="AB430" s="70">
        <v>0</v>
      </c>
      <c r="AC430" s="71" t="e">
        <f t="shared" si="202"/>
        <v>#DIV/0!</v>
      </c>
      <c r="AD430" s="69">
        <v>0</v>
      </c>
      <c r="AE430" s="70">
        <v>0</v>
      </c>
      <c r="AF430" s="71" t="e">
        <f t="shared" si="203"/>
        <v>#DIV/0!</v>
      </c>
      <c r="AG430" s="69">
        <v>0</v>
      </c>
      <c r="AH430" s="70">
        <v>0</v>
      </c>
      <c r="AI430" s="71" t="e">
        <f t="shared" si="204"/>
        <v>#DIV/0!</v>
      </c>
      <c r="AJ430" s="69">
        <v>0</v>
      </c>
      <c r="AK430" s="70">
        <v>0</v>
      </c>
      <c r="AL430" s="71" t="e">
        <f t="shared" si="205"/>
        <v>#DIV/0!</v>
      </c>
      <c r="AM430" s="57">
        <v>0</v>
      </c>
      <c r="AN430" s="58"/>
      <c r="AO430" s="64">
        <f t="shared" si="206"/>
        <v>0</v>
      </c>
      <c r="AP430" s="65">
        <f t="shared" si="206"/>
        <v>0</v>
      </c>
      <c r="AR430" s="62">
        <v>0</v>
      </c>
      <c r="AS430" s="62">
        <v>0</v>
      </c>
      <c r="AT430" s="63" t="e">
        <f t="shared" si="207"/>
        <v>#DIV/0!</v>
      </c>
      <c r="AU430" s="62">
        <v>0</v>
      </c>
      <c r="AV430" s="62">
        <v>0</v>
      </c>
      <c r="AW430" s="62">
        <v>0</v>
      </c>
      <c r="AX430" s="62">
        <v>0</v>
      </c>
      <c r="AY430" s="62">
        <v>0</v>
      </c>
      <c r="AZ430" s="63" t="e">
        <f t="shared" si="208"/>
        <v>#DIV/0!</v>
      </c>
      <c r="BA430" s="62">
        <v>0</v>
      </c>
      <c r="BB430" s="62">
        <v>0</v>
      </c>
      <c r="BC430" s="62">
        <v>0</v>
      </c>
      <c r="BD430" s="62">
        <v>0</v>
      </c>
      <c r="BE430" s="62">
        <v>0</v>
      </c>
      <c r="BF430" s="63" t="e">
        <f t="shared" si="209"/>
        <v>#DIV/0!</v>
      </c>
      <c r="BG430" s="62">
        <v>0</v>
      </c>
      <c r="BH430" s="62">
        <v>0</v>
      </c>
      <c r="BI430" s="62">
        <v>0</v>
      </c>
      <c r="BJ430" s="62">
        <v>0</v>
      </c>
      <c r="BK430" s="62">
        <v>0</v>
      </c>
      <c r="BL430" s="63" t="e">
        <f t="shared" si="210"/>
        <v>#DIV/0!</v>
      </c>
      <c r="BM430" s="62">
        <v>0</v>
      </c>
      <c r="BN430" s="62">
        <v>0</v>
      </c>
      <c r="BO430" s="62">
        <v>0</v>
      </c>
      <c r="BP430" s="62">
        <v>0</v>
      </c>
      <c r="BQ430" s="62">
        <v>0</v>
      </c>
      <c r="BR430" s="63" t="e">
        <f t="shared" si="211"/>
        <v>#DIV/0!</v>
      </c>
      <c r="BS430" s="62">
        <v>0</v>
      </c>
      <c r="BT430" s="62">
        <v>0</v>
      </c>
      <c r="BU430" s="62">
        <v>0</v>
      </c>
      <c r="BV430" s="62">
        <v>0</v>
      </c>
      <c r="BW430" s="62">
        <v>0</v>
      </c>
      <c r="BX430" s="63" t="e">
        <f t="shared" si="212"/>
        <v>#DIV/0!</v>
      </c>
      <c r="BY430" s="62">
        <v>0</v>
      </c>
      <c r="BZ430" s="62">
        <v>0</v>
      </c>
      <c r="CA430" s="62">
        <v>0</v>
      </c>
      <c r="CB430" s="62">
        <v>0</v>
      </c>
      <c r="CC430" s="62">
        <v>0</v>
      </c>
      <c r="CD430" s="63" t="e">
        <f t="shared" si="213"/>
        <v>#DIV/0!</v>
      </c>
      <c r="CE430" s="62">
        <v>0</v>
      </c>
      <c r="CF430" s="62">
        <v>0</v>
      </c>
      <c r="CG430" s="62">
        <v>0</v>
      </c>
      <c r="CH430" s="62">
        <v>-1</v>
      </c>
      <c r="CI430" s="62">
        <v>0</v>
      </c>
      <c r="CJ430" s="63" t="e">
        <f t="shared" si="214"/>
        <v>#DIV/0!</v>
      </c>
      <c r="CK430" s="62">
        <v>0</v>
      </c>
      <c r="CL430" s="62">
        <v>0</v>
      </c>
      <c r="CM430" s="62">
        <v>0</v>
      </c>
      <c r="CN430" s="62">
        <v>0</v>
      </c>
      <c r="CO430" s="62">
        <v>0</v>
      </c>
      <c r="CP430" s="63" t="e">
        <f t="shared" si="215"/>
        <v>#DIV/0!</v>
      </c>
      <c r="CQ430" s="62">
        <v>0</v>
      </c>
      <c r="CR430" s="62">
        <v>0</v>
      </c>
      <c r="CS430" s="62">
        <v>0</v>
      </c>
      <c r="CT430" s="62">
        <v>0</v>
      </c>
      <c r="CU430" s="62">
        <v>0</v>
      </c>
      <c r="CV430" s="63" t="e">
        <f t="shared" si="216"/>
        <v>#DIV/0!</v>
      </c>
      <c r="CW430" s="62">
        <v>0</v>
      </c>
      <c r="CX430" s="62">
        <v>0</v>
      </c>
      <c r="CY430" s="62">
        <v>0</v>
      </c>
      <c r="CZ430" s="62">
        <v>0</v>
      </c>
      <c r="DA430" s="62">
        <v>0</v>
      </c>
      <c r="DB430" s="63" t="e">
        <f t="shared" si="217"/>
        <v>#DIV/0!</v>
      </c>
      <c r="DC430" s="62">
        <v>0</v>
      </c>
      <c r="DD430" s="62">
        <v>0</v>
      </c>
    </row>
    <row r="431" spans="1:108" ht="27.95" customHeight="1" x14ac:dyDescent="0.2">
      <c r="A431" s="49">
        <v>26</v>
      </c>
      <c r="B431" s="66" t="s">
        <v>848</v>
      </c>
      <c r="C431" s="85">
        <f t="shared" si="194"/>
        <v>24</v>
      </c>
      <c r="D431" s="67" t="s">
        <v>849</v>
      </c>
      <c r="E431" s="68"/>
      <c r="F431" s="69">
        <v>-2</v>
      </c>
      <c r="G431" s="70">
        <v>0</v>
      </c>
      <c r="H431" s="71" t="e">
        <f t="shared" si="195"/>
        <v>#DIV/0!</v>
      </c>
      <c r="I431" s="69">
        <v>0</v>
      </c>
      <c r="J431" s="70">
        <v>0</v>
      </c>
      <c r="K431" s="71" t="e">
        <f t="shared" si="196"/>
        <v>#DIV/0!</v>
      </c>
      <c r="L431" s="69">
        <v>-2</v>
      </c>
      <c r="M431" s="70">
        <v>0</v>
      </c>
      <c r="N431" s="71" t="e">
        <f t="shared" si="197"/>
        <v>#DIV/0!</v>
      </c>
      <c r="O431" s="69">
        <v>0</v>
      </c>
      <c r="P431" s="70">
        <v>0</v>
      </c>
      <c r="Q431" s="71" t="e">
        <f t="shared" si="198"/>
        <v>#DIV/0!</v>
      </c>
      <c r="R431" s="69">
        <v>-2</v>
      </c>
      <c r="S431" s="70">
        <v>0</v>
      </c>
      <c r="T431" s="71" t="e">
        <f t="shared" si="199"/>
        <v>#DIV/0!</v>
      </c>
      <c r="U431" s="69">
        <v>0</v>
      </c>
      <c r="V431" s="70">
        <v>0</v>
      </c>
      <c r="W431" s="71" t="e">
        <f t="shared" si="200"/>
        <v>#DIV/0!</v>
      </c>
      <c r="X431" s="69">
        <v>0</v>
      </c>
      <c r="Y431" s="70">
        <v>0</v>
      </c>
      <c r="Z431" s="71" t="e">
        <f t="shared" si="201"/>
        <v>#DIV/0!</v>
      </c>
      <c r="AA431" s="69">
        <v>0</v>
      </c>
      <c r="AB431" s="70">
        <v>0</v>
      </c>
      <c r="AC431" s="71" t="e">
        <f t="shared" si="202"/>
        <v>#DIV/0!</v>
      </c>
      <c r="AD431" s="69">
        <v>-3</v>
      </c>
      <c r="AE431" s="70">
        <v>0</v>
      </c>
      <c r="AF431" s="71" t="e">
        <f t="shared" si="203"/>
        <v>#DIV/0!</v>
      </c>
      <c r="AG431" s="69">
        <v>0</v>
      </c>
      <c r="AH431" s="70">
        <v>0</v>
      </c>
      <c r="AI431" s="71" t="e">
        <f t="shared" si="204"/>
        <v>#DIV/0!</v>
      </c>
      <c r="AJ431" s="69">
        <v>-9</v>
      </c>
      <c r="AK431" s="70">
        <v>0</v>
      </c>
      <c r="AL431" s="71" t="e">
        <f t="shared" si="205"/>
        <v>#DIV/0!</v>
      </c>
      <c r="AM431" s="57">
        <v>0</v>
      </c>
      <c r="AN431" s="58"/>
      <c r="AO431" s="64">
        <f t="shared" si="206"/>
        <v>-9</v>
      </c>
      <c r="AP431" s="65">
        <f t="shared" si="206"/>
        <v>0</v>
      </c>
      <c r="AR431" s="62">
        <v>-6</v>
      </c>
      <c r="AS431" s="62">
        <v>0</v>
      </c>
      <c r="AT431" s="63" t="e">
        <f t="shared" si="207"/>
        <v>#DIV/0!</v>
      </c>
      <c r="AU431" s="62">
        <v>0</v>
      </c>
      <c r="AV431" s="62">
        <v>0</v>
      </c>
      <c r="AW431" s="62">
        <v>0</v>
      </c>
      <c r="AX431" s="62">
        <v>-13</v>
      </c>
      <c r="AY431" s="62">
        <v>0</v>
      </c>
      <c r="AZ431" s="63" t="e">
        <f t="shared" si="208"/>
        <v>#DIV/0!</v>
      </c>
      <c r="BA431" s="62">
        <v>0</v>
      </c>
      <c r="BB431" s="62">
        <v>0</v>
      </c>
      <c r="BC431" s="62">
        <v>0</v>
      </c>
      <c r="BD431" s="62">
        <v>-10</v>
      </c>
      <c r="BE431" s="62">
        <v>0</v>
      </c>
      <c r="BF431" s="63" t="e">
        <f t="shared" si="209"/>
        <v>#DIV/0!</v>
      </c>
      <c r="BG431" s="62">
        <v>0</v>
      </c>
      <c r="BH431" s="62">
        <v>0</v>
      </c>
      <c r="BI431" s="62">
        <v>0</v>
      </c>
      <c r="BJ431" s="62">
        <v>-7</v>
      </c>
      <c r="BK431" s="62">
        <v>0</v>
      </c>
      <c r="BL431" s="63" t="e">
        <f t="shared" si="210"/>
        <v>#DIV/0!</v>
      </c>
      <c r="BM431" s="62">
        <v>0</v>
      </c>
      <c r="BN431" s="62">
        <v>0</v>
      </c>
      <c r="BO431" s="62">
        <v>0</v>
      </c>
      <c r="BP431" s="62">
        <v>-13</v>
      </c>
      <c r="BQ431" s="62">
        <v>0</v>
      </c>
      <c r="BR431" s="63" t="e">
        <f t="shared" si="211"/>
        <v>#DIV/0!</v>
      </c>
      <c r="BS431" s="62">
        <v>0</v>
      </c>
      <c r="BT431" s="62">
        <v>0</v>
      </c>
      <c r="BU431" s="62">
        <v>0</v>
      </c>
      <c r="BV431" s="62">
        <v>-7</v>
      </c>
      <c r="BW431" s="62">
        <v>0</v>
      </c>
      <c r="BX431" s="63" t="e">
        <f t="shared" si="212"/>
        <v>#DIV/0!</v>
      </c>
      <c r="BY431" s="62">
        <v>0</v>
      </c>
      <c r="BZ431" s="62">
        <v>0</v>
      </c>
      <c r="CA431" s="62">
        <v>0</v>
      </c>
      <c r="CB431" s="62">
        <v>-10</v>
      </c>
      <c r="CC431" s="62">
        <v>0</v>
      </c>
      <c r="CD431" s="63" t="e">
        <f t="shared" si="213"/>
        <v>#DIV/0!</v>
      </c>
      <c r="CE431" s="62">
        <v>0</v>
      </c>
      <c r="CF431" s="62">
        <v>0</v>
      </c>
      <c r="CG431" s="62">
        <v>0</v>
      </c>
      <c r="CH431" s="62">
        <v>-5</v>
      </c>
      <c r="CI431" s="62">
        <v>0</v>
      </c>
      <c r="CJ431" s="63" t="e">
        <f t="shared" si="214"/>
        <v>#DIV/0!</v>
      </c>
      <c r="CK431" s="62">
        <v>0</v>
      </c>
      <c r="CL431" s="62">
        <v>0</v>
      </c>
      <c r="CM431" s="62">
        <v>0</v>
      </c>
      <c r="CN431" s="62">
        <v>-1</v>
      </c>
      <c r="CO431" s="62">
        <v>0</v>
      </c>
      <c r="CP431" s="63" t="e">
        <f t="shared" si="215"/>
        <v>#DIV/0!</v>
      </c>
      <c r="CQ431" s="62">
        <v>0</v>
      </c>
      <c r="CR431" s="62">
        <v>0</v>
      </c>
      <c r="CS431" s="62">
        <v>0</v>
      </c>
      <c r="CT431" s="62">
        <v>-1</v>
      </c>
      <c r="CU431" s="62">
        <v>0</v>
      </c>
      <c r="CV431" s="63" t="e">
        <f t="shared" si="216"/>
        <v>#DIV/0!</v>
      </c>
      <c r="CW431" s="62">
        <v>0</v>
      </c>
      <c r="CX431" s="62">
        <v>0</v>
      </c>
      <c r="CY431" s="62">
        <v>0</v>
      </c>
      <c r="CZ431" s="62">
        <v>-9</v>
      </c>
      <c r="DA431" s="62">
        <v>0</v>
      </c>
      <c r="DB431" s="63" t="e">
        <f t="shared" si="217"/>
        <v>#DIV/0!</v>
      </c>
      <c r="DC431" s="62">
        <v>0</v>
      </c>
      <c r="DD431" s="62">
        <v>0</v>
      </c>
    </row>
    <row r="432" spans="1:108" ht="27.95" customHeight="1" x14ac:dyDescent="0.2">
      <c r="A432" s="49">
        <v>26</v>
      </c>
      <c r="B432" s="66" t="s">
        <v>850</v>
      </c>
      <c r="C432" s="85">
        <f t="shared" si="194"/>
        <v>25</v>
      </c>
      <c r="D432" s="67" t="s">
        <v>851</v>
      </c>
      <c r="E432" s="68"/>
      <c r="F432" s="69">
        <v>-1</v>
      </c>
      <c r="G432" s="70">
        <v>0</v>
      </c>
      <c r="H432" s="71" t="e">
        <f>F432/G432</f>
        <v>#DIV/0!</v>
      </c>
      <c r="I432" s="69">
        <v>-1</v>
      </c>
      <c r="J432" s="70">
        <v>0</v>
      </c>
      <c r="K432" s="71" t="e">
        <f>I432/J432</f>
        <v>#DIV/0!</v>
      </c>
      <c r="L432" s="69">
        <v>-4</v>
      </c>
      <c r="M432" s="70">
        <v>0</v>
      </c>
      <c r="N432" s="71" t="e">
        <f>L432/M432</f>
        <v>#DIV/0!</v>
      </c>
      <c r="O432" s="69">
        <v>0</v>
      </c>
      <c r="P432" s="70">
        <v>0</v>
      </c>
      <c r="Q432" s="71" t="e">
        <f>O432/P432</f>
        <v>#DIV/0!</v>
      </c>
      <c r="R432" s="69">
        <v>0</v>
      </c>
      <c r="S432" s="70">
        <v>0</v>
      </c>
      <c r="T432" s="71" t="e">
        <f>R432/S432</f>
        <v>#DIV/0!</v>
      </c>
      <c r="U432" s="69">
        <v>0</v>
      </c>
      <c r="V432" s="70">
        <v>0</v>
      </c>
      <c r="W432" s="71" t="e">
        <f>U432/V432</f>
        <v>#DIV/0!</v>
      </c>
      <c r="X432" s="69">
        <v>0</v>
      </c>
      <c r="Y432" s="70">
        <v>0</v>
      </c>
      <c r="Z432" s="71" t="e">
        <f>X432/Y432</f>
        <v>#DIV/0!</v>
      </c>
      <c r="AA432" s="69">
        <v>0</v>
      </c>
      <c r="AB432" s="70">
        <v>0</v>
      </c>
      <c r="AC432" s="71" t="e">
        <f>AA432/AB432</f>
        <v>#DIV/0!</v>
      </c>
      <c r="AD432" s="69">
        <v>-3</v>
      </c>
      <c r="AE432" s="70">
        <v>0</v>
      </c>
      <c r="AF432" s="71" t="e">
        <f>AD432/AE432</f>
        <v>#DIV/0!</v>
      </c>
      <c r="AG432" s="69">
        <v>0</v>
      </c>
      <c r="AH432" s="70">
        <v>0</v>
      </c>
      <c r="AI432" s="71" t="e">
        <f>AG432/AH432</f>
        <v>#DIV/0!</v>
      </c>
      <c r="AJ432" s="69">
        <v>-9</v>
      </c>
      <c r="AK432" s="70">
        <v>0</v>
      </c>
      <c r="AL432" s="71" t="e">
        <f>AJ432/AK432</f>
        <v>#DIV/0!</v>
      </c>
      <c r="AM432" s="57">
        <v>0</v>
      </c>
      <c r="AN432" s="58"/>
      <c r="AO432" s="64">
        <f>F432+L432+X432+I432+O432+AA432+R432+U432+AG432+AD432</f>
        <v>-9</v>
      </c>
      <c r="AP432" s="65">
        <f>G432+M432+Y432+J432+P432+AB432+S432+V432+AH432+AE432</f>
        <v>0</v>
      </c>
      <c r="AR432" s="62">
        <v>-6</v>
      </c>
      <c r="AS432" s="62">
        <v>0</v>
      </c>
      <c r="AT432" s="63" t="e">
        <f t="shared" si="207"/>
        <v>#DIV/0!</v>
      </c>
      <c r="AU432" s="62">
        <v>0</v>
      </c>
      <c r="AV432" s="62">
        <v>0</v>
      </c>
      <c r="AW432" s="62">
        <v>0</v>
      </c>
      <c r="AX432" s="62">
        <v>-14</v>
      </c>
      <c r="AY432" s="62">
        <v>0</v>
      </c>
      <c r="AZ432" s="63" t="e">
        <f t="shared" si="208"/>
        <v>#DIV/0!</v>
      </c>
      <c r="BA432" s="62">
        <v>0</v>
      </c>
      <c r="BB432" s="62">
        <v>0</v>
      </c>
      <c r="BC432" s="62">
        <v>0</v>
      </c>
      <c r="BD432" s="62">
        <v>-7</v>
      </c>
      <c r="BE432" s="62">
        <v>0</v>
      </c>
      <c r="BF432" s="63" t="e">
        <f t="shared" si="209"/>
        <v>#DIV/0!</v>
      </c>
      <c r="BG432" s="62">
        <v>0</v>
      </c>
      <c r="BH432" s="62">
        <v>0</v>
      </c>
      <c r="BI432" s="62">
        <v>0</v>
      </c>
      <c r="BJ432" s="62">
        <v>-2</v>
      </c>
      <c r="BK432" s="62">
        <v>0</v>
      </c>
      <c r="BL432" s="63" t="e">
        <f t="shared" si="210"/>
        <v>#DIV/0!</v>
      </c>
      <c r="BM432" s="62">
        <v>0</v>
      </c>
      <c r="BN432" s="62">
        <v>0</v>
      </c>
      <c r="BO432" s="62">
        <v>0</v>
      </c>
      <c r="BP432" s="62">
        <v>-7</v>
      </c>
      <c r="BQ432" s="62">
        <v>0</v>
      </c>
      <c r="BR432" s="63" t="e">
        <f t="shared" si="211"/>
        <v>#DIV/0!</v>
      </c>
      <c r="BS432" s="62">
        <v>0</v>
      </c>
      <c r="BT432" s="62">
        <v>0</v>
      </c>
      <c r="BU432" s="62">
        <v>0</v>
      </c>
      <c r="BV432" s="62">
        <v>-6</v>
      </c>
      <c r="BW432" s="62">
        <v>0</v>
      </c>
      <c r="BX432" s="63" t="e">
        <f t="shared" si="212"/>
        <v>#DIV/0!</v>
      </c>
      <c r="BY432" s="62">
        <v>0</v>
      </c>
      <c r="BZ432" s="62">
        <v>0</v>
      </c>
      <c r="CA432" s="62">
        <v>0</v>
      </c>
      <c r="CB432" s="62">
        <v>-13</v>
      </c>
      <c r="CC432" s="62">
        <v>0</v>
      </c>
      <c r="CD432" s="63" t="e">
        <f t="shared" si="213"/>
        <v>#DIV/0!</v>
      </c>
      <c r="CE432" s="62">
        <v>0</v>
      </c>
      <c r="CF432" s="62">
        <v>0</v>
      </c>
      <c r="CG432" s="62">
        <v>0</v>
      </c>
      <c r="CH432" s="62">
        <v>-6</v>
      </c>
      <c r="CI432" s="62">
        <v>0</v>
      </c>
      <c r="CJ432" s="63" t="e">
        <f t="shared" si="214"/>
        <v>#DIV/0!</v>
      </c>
      <c r="CK432" s="62">
        <v>0</v>
      </c>
      <c r="CL432" s="62">
        <v>0</v>
      </c>
      <c r="CM432" s="62">
        <v>0</v>
      </c>
      <c r="CN432" s="62">
        <v>-4</v>
      </c>
      <c r="CO432" s="62">
        <v>0</v>
      </c>
      <c r="CP432" s="63" t="e">
        <f t="shared" si="215"/>
        <v>#DIV/0!</v>
      </c>
      <c r="CQ432" s="62">
        <v>0</v>
      </c>
      <c r="CR432" s="62">
        <v>0</v>
      </c>
      <c r="CS432" s="62">
        <v>0</v>
      </c>
      <c r="CT432" s="62">
        <v>-4</v>
      </c>
      <c r="CU432" s="62">
        <v>0</v>
      </c>
      <c r="CV432" s="63" t="e">
        <f t="shared" si="216"/>
        <v>#DIV/0!</v>
      </c>
      <c r="CW432" s="62">
        <v>0</v>
      </c>
      <c r="CX432" s="62">
        <v>0</v>
      </c>
      <c r="CY432" s="62">
        <v>0</v>
      </c>
      <c r="CZ432" s="62">
        <v>-9</v>
      </c>
      <c r="DA432" s="62">
        <v>0</v>
      </c>
      <c r="DB432" s="63" t="e">
        <f t="shared" si="217"/>
        <v>#DIV/0!</v>
      </c>
      <c r="DC432" s="62">
        <v>0</v>
      </c>
      <c r="DD432" s="62">
        <v>0</v>
      </c>
    </row>
    <row r="433" spans="1:108" ht="27.95" customHeight="1" x14ac:dyDescent="0.2">
      <c r="A433" s="49">
        <v>46</v>
      </c>
      <c r="B433" s="66" t="s">
        <v>852</v>
      </c>
      <c r="C433" s="85">
        <f t="shared" si="194"/>
        <v>26</v>
      </c>
      <c r="D433" s="67" t="s">
        <v>853</v>
      </c>
      <c r="E433" s="68"/>
      <c r="F433" s="69">
        <v>-2</v>
      </c>
      <c r="G433" s="70">
        <v>0</v>
      </c>
      <c r="H433" s="71" t="e">
        <f t="shared" si="195"/>
        <v>#DIV/0!</v>
      </c>
      <c r="I433" s="69">
        <v>0</v>
      </c>
      <c r="J433" s="70">
        <v>0</v>
      </c>
      <c r="K433" s="71" t="e">
        <f t="shared" si="196"/>
        <v>#DIV/0!</v>
      </c>
      <c r="L433" s="69">
        <v>0</v>
      </c>
      <c r="M433" s="70">
        <v>0</v>
      </c>
      <c r="N433" s="71" t="e">
        <f t="shared" si="197"/>
        <v>#DIV/0!</v>
      </c>
      <c r="O433" s="69">
        <v>-1</v>
      </c>
      <c r="P433" s="70">
        <v>0</v>
      </c>
      <c r="Q433" s="71" t="e">
        <f t="shared" si="198"/>
        <v>#DIV/0!</v>
      </c>
      <c r="R433" s="69">
        <v>0</v>
      </c>
      <c r="S433" s="70">
        <v>0</v>
      </c>
      <c r="T433" s="71" t="e">
        <f t="shared" si="199"/>
        <v>#DIV/0!</v>
      </c>
      <c r="U433" s="69">
        <v>0</v>
      </c>
      <c r="V433" s="70">
        <v>0</v>
      </c>
      <c r="W433" s="71" t="e">
        <f t="shared" si="200"/>
        <v>#DIV/0!</v>
      </c>
      <c r="X433" s="69">
        <v>-1</v>
      </c>
      <c r="Y433" s="70">
        <v>0</v>
      </c>
      <c r="Z433" s="71" t="e">
        <f t="shared" si="201"/>
        <v>#DIV/0!</v>
      </c>
      <c r="AA433" s="69">
        <v>-1</v>
      </c>
      <c r="AB433" s="70">
        <v>0</v>
      </c>
      <c r="AC433" s="71" t="e">
        <f t="shared" si="202"/>
        <v>#DIV/0!</v>
      </c>
      <c r="AD433" s="69">
        <v>-3</v>
      </c>
      <c r="AE433" s="70">
        <v>0</v>
      </c>
      <c r="AF433" s="71" t="e">
        <f t="shared" si="203"/>
        <v>#DIV/0!</v>
      </c>
      <c r="AG433" s="69">
        <v>0</v>
      </c>
      <c r="AH433" s="70">
        <v>0</v>
      </c>
      <c r="AI433" s="71" t="e">
        <f t="shared" si="204"/>
        <v>#DIV/0!</v>
      </c>
      <c r="AJ433" s="69">
        <v>-8</v>
      </c>
      <c r="AK433" s="70">
        <v>0</v>
      </c>
      <c r="AL433" s="71" t="e">
        <f t="shared" si="205"/>
        <v>#DIV/0!</v>
      </c>
      <c r="AM433" s="57">
        <v>0</v>
      </c>
      <c r="AN433" s="58"/>
      <c r="AO433" s="64">
        <f t="shared" si="206"/>
        <v>-8</v>
      </c>
      <c r="AP433" s="65">
        <f t="shared" si="206"/>
        <v>0</v>
      </c>
      <c r="AR433" s="62">
        <v>-11</v>
      </c>
      <c r="AS433" s="62">
        <v>0</v>
      </c>
      <c r="AT433" s="63" t="e">
        <f t="shared" si="207"/>
        <v>#DIV/0!</v>
      </c>
      <c r="AU433" s="62">
        <v>0</v>
      </c>
      <c r="AV433" s="62">
        <v>0</v>
      </c>
      <c r="AW433" s="62">
        <v>0</v>
      </c>
      <c r="AX433" s="62">
        <v>-9</v>
      </c>
      <c r="AY433" s="62">
        <v>0</v>
      </c>
      <c r="AZ433" s="63" t="e">
        <f t="shared" si="208"/>
        <v>#DIV/0!</v>
      </c>
      <c r="BA433" s="62">
        <v>0</v>
      </c>
      <c r="BB433" s="62">
        <v>0</v>
      </c>
      <c r="BC433" s="62">
        <v>0</v>
      </c>
      <c r="BD433" s="62">
        <v>-18</v>
      </c>
      <c r="BE433" s="62">
        <v>0</v>
      </c>
      <c r="BF433" s="63" t="e">
        <f t="shared" si="209"/>
        <v>#DIV/0!</v>
      </c>
      <c r="BG433" s="62">
        <v>0</v>
      </c>
      <c r="BH433" s="62">
        <v>0</v>
      </c>
      <c r="BI433" s="62">
        <v>0</v>
      </c>
      <c r="BJ433" s="62">
        <v>-10</v>
      </c>
      <c r="BK433" s="62">
        <v>0</v>
      </c>
      <c r="BL433" s="63" t="e">
        <f t="shared" si="210"/>
        <v>#DIV/0!</v>
      </c>
      <c r="BM433" s="62">
        <v>0</v>
      </c>
      <c r="BN433" s="62">
        <v>0</v>
      </c>
      <c r="BO433" s="62">
        <v>0</v>
      </c>
      <c r="BP433" s="62">
        <v>-8</v>
      </c>
      <c r="BQ433" s="62">
        <v>0</v>
      </c>
      <c r="BR433" s="63" t="e">
        <f t="shared" si="211"/>
        <v>#DIV/0!</v>
      </c>
      <c r="BS433" s="62">
        <v>0</v>
      </c>
      <c r="BT433" s="62">
        <v>0</v>
      </c>
      <c r="BU433" s="62">
        <v>0</v>
      </c>
      <c r="BV433" s="62">
        <v>-3</v>
      </c>
      <c r="BW433" s="62">
        <v>0</v>
      </c>
      <c r="BX433" s="63" t="e">
        <f t="shared" si="212"/>
        <v>#DIV/0!</v>
      </c>
      <c r="BY433" s="62">
        <v>0</v>
      </c>
      <c r="BZ433" s="62">
        <v>0</v>
      </c>
      <c r="CA433" s="62">
        <v>0</v>
      </c>
      <c r="CB433" s="62">
        <v>-1</v>
      </c>
      <c r="CC433" s="62">
        <v>0</v>
      </c>
      <c r="CD433" s="63" t="e">
        <f t="shared" si="213"/>
        <v>#DIV/0!</v>
      </c>
      <c r="CE433" s="62">
        <v>0</v>
      </c>
      <c r="CF433" s="62">
        <v>0</v>
      </c>
      <c r="CG433" s="62">
        <v>0</v>
      </c>
      <c r="CH433" s="62">
        <v>-11</v>
      </c>
      <c r="CI433" s="62">
        <v>0</v>
      </c>
      <c r="CJ433" s="63" t="e">
        <f t="shared" si="214"/>
        <v>#DIV/0!</v>
      </c>
      <c r="CK433" s="62">
        <v>0</v>
      </c>
      <c r="CL433" s="62">
        <v>0</v>
      </c>
      <c r="CM433" s="62">
        <v>0</v>
      </c>
      <c r="CN433" s="62">
        <v>-7</v>
      </c>
      <c r="CO433" s="62">
        <v>0</v>
      </c>
      <c r="CP433" s="63" t="e">
        <f t="shared" si="215"/>
        <v>#DIV/0!</v>
      </c>
      <c r="CQ433" s="62">
        <v>0</v>
      </c>
      <c r="CR433" s="62">
        <v>0</v>
      </c>
      <c r="CS433" s="62">
        <v>0</v>
      </c>
      <c r="CT433" s="62">
        <v>-2</v>
      </c>
      <c r="CU433" s="62">
        <v>0</v>
      </c>
      <c r="CV433" s="63" t="e">
        <f t="shared" si="216"/>
        <v>#DIV/0!</v>
      </c>
      <c r="CW433" s="62">
        <v>0</v>
      </c>
      <c r="CX433" s="62">
        <v>0</v>
      </c>
      <c r="CY433" s="62">
        <v>0</v>
      </c>
      <c r="CZ433" s="62">
        <v>-8</v>
      </c>
      <c r="DA433" s="62">
        <v>0</v>
      </c>
      <c r="DB433" s="63" t="e">
        <f t="shared" si="217"/>
        <v>#DIV/0!</v>
      </c>
      <c r="DC433" s="62">
        <v>0</v>
      </c>
      <c r="DD433" s="62">
        <v>0</v>
      </c>
    </row>
    <row r="434" spans="1:108" ht="27.95" customHeight="1" thickBot="1" x14ac:dyDescent="0.25">
      <c r="A434" s="49">
        <v>46</v>
      </c>
      <c r="B434" s="66" t="s">
        <v>854</v>
      </c>
      <c r="C434" s="85">
        <f t="shared" si="194"/>
        <v>27</v>
      </c>
      <c r="D434" s="67" t="s">
        <v>855</v>
      </c>
      <c r="E434" s="68"/>
      <c r="F434" s="69">
        <v>-1</v>
      </c>
      <c r="G434" s="70">
        <v>0</v>
      </c>
      <c r="H434" s="71" t="e">
        <f t="shared" si="195"/>
        <v>#DIV/0!</v>
      </c>
      <c r="I434" s="69">
        <v>0</v>
      </c>
      <c r="J434" s="70">
        <v>0</v>
      </c>
      <c r="K434" s="71" t="e">
        <f t="shared" si="196"/>
        <v>#DIV/0!</v>
      </c>
      <c r="L434" s="69">
        <v>0</v>
      </c>
      <c r="M434" s="70">
        <v>0</v>
      </c>
      <c r="N434" s="71" t="e">
        <f t="shared" si="197"/>
        <v>#DIV/0!</v>
      </c>
      <c r="O434" s="69">
        <v>0</v>
      </c>
      <c r="P434" s="70">
        <v>0</v>
      </c>
      <c r="Q434" s="71" t="e">
        <f t="shared" si="198"/>
        <v>#DIV/0!</v>
      </c>
      <c r="R434" s="69">
        <v>-1</v>
      </c>
      <c r="S434" s="70">
        <v>0</v>
      </c>
      <c r="T434" s="71" t="e">
        <f t="shared" si="199"/>
        <v>#DIV/0!</v>
      </c>
      <c r="U434" s="69">
        <v>0</v>
      </c>
      <c r="V434" s="70">
        <v>0</v>
      </c>
      <c r="W434" s="71" t="e">
        <f t="shared" si="200"/>
        <v>#DIV/0!</v>
      </c>
      <c r="X434" s="69">
        <v>-3</v>
      </c>
      <c r="Y434" s="70">
        <v>0</v>
      </c>
      <c r="Z434" s="71" t="e">
        <f t="shared" si="201"/>
        <v>#DIV/0!</v>
      </c>
      <c r="AA434" s="69">
        <v>0</v>
      </c>
      <c r="AB434" s="70">
        <v>0</v>
      </c>
      <c r="AC434" s="71" t="e">
        <f t="shared" si="202"/>
        <v>#DIV/0!</v>
      </c>
      <c r="AD434" s="69">
        <v>0</v>
      </c>
      <c r="AE434" s="70">
        <v>0</v>
      </c>
      <c r="AF434" s="71" t="e">
        <f t="shared" si="203"/>
        <v>#DIV/0!</v>
      </c>
      <c r="AG434" s="69">
        <v>0</v>
      </c>
      <c r="AH434" s="70">
        <v>0</v>
      </c>
      <c r="AI434" s="71" t="e">
        <f t="shared" si="204"/>
        <v>#DIV/0!</v>
      </c>
      <c r="AJ434" s="69">
        <v>-5</v>
      </c>
      <c r="AK434" s="70">
        <v>0</v>
      </c>
      <c r="AL434" s="71" t="e">
        <f t="shared" si="205"/>
        <v>#DIV/0!</v>
      </c>
      <c r="AM434" s="57">
        <v>0</v>
      </c>
      <c r="AN434" s="58"/>
      <c r="AO434" s="64">
        <f t="shared" si="206"/>
        <v>-5</v>
      </c>
      <c r="AP434" s="65">
        <f t="shared" si="206"/>
        <v>0</v>
      </c>
      <c r="AR434" s="62">
        <v>-7</v>
      </c>
      <c r="AS434" s="62">
        <v>0</v>
      </c>
      <c r="AT434" s="63" t="e">
        <f t="shared" si="207"/>
        <v>#DIV/0!</v>
      </c>
      <c r="AU434" s="62">
        <v>0</v>
      </c>
      <c r="AV434" s="62">
        <v>0</v>
      </c>
      <c r="AW434" s="62">
        <v>0</v>
      </c>
      <c r="AX434" s="62">
        <v>-2</v>
      </c>
      <c r="AY434" s="62">
        <v>0</v>
      </c>
      <c r="AZ434" s="63" t="e">
        <f t="shared" si="208"/>
        <v>#DIV/0!</v>
      </c>
      <c r="BA434" s="62">
        <v>0</v>
      </c>
      <c r="BB434" s="62">
        <v>0</v>
      </c>
      <c r="BC434" s="62">
        <v>0</v>
      </c>
      <c r="BD434" s="62">
        <v>-15</v>
      </c>
      <c r="BE434" s="62">
        <v>0</v>
      </c>
      <c r="BF434" s="63" t="e">
        <f t="shared" si="209"/>
        <v>#DIV/0!</v>
      </c>
      <c r="BG434" s="62">
        <v>0</v>
      </c>
      <c r="BH434" s="62">
        <v>0</v>
      </c>
      <c r="BI434" s="62">
        <v>0</v>
      </c>
      <c r="BJ434" s="62">
        <v>-3</v>
      </c>
      <c r="BK434" s="62">
        <v>0</v>
      </c>
      <c r="BL434" s="63" t="e">
        <f t="shared" si="210"/>
        <v>#DIV/0!</v>
      </c>
      <c r="BM434" s="62">
        <v>0</v>
      </c>
      <c r="BN434" s="62">
        <v>0</v>
      </c>
      <c r="BO434" s="62">
        <v>0</v>
      </c>
      <c r="BP434" s="62">
        <v>-10</v>
      </c>
      <c r="BQ434" s="62">
        <v>0</v>
      </c>
      <c r="BR434" s="63" t="e">
        <f t="shared" si="211"/>
        <v>#DIV/0!</v>
      </c>
      <c r="BS434" s="62">
        <v>0</v>
      </c>
      <c r="BT434" s="62">
        <v>0</v>
      </c>
      <c r="BU434" s="62">
        <v>0</v>
      </c>
      <c r="BV434" s="62">
        <v>-24</v>
      </c>
      <c r="BW434" s="62">
        <v>0</v>
      </c>
      <c r="BX434" s="63" t="e">
        <f t="shared" si="212"/>
        <v>#DIV/0!</v>
      </c>
      <c r="BY434" s="62">
        <v>0</v>
      </c>
      <c r="BZ434" s="62">
        <v>0</v>
      </c>
      <c r="CA434" s="62">
        <v>0</v>
      </c>
      <c r="CB434" s="62">
        <v>-8</v>
      </c>
      <c r="CC434" s="62">
        <v>0</v>
      </c>
      <c r="CD434" s="63" t="e">
        <f t="shared" si="213"/>
        <v>#DIV/0!</v>
      </c>
      <c r="CE434" s="62">
        <v>0</v>
      </c>
      <c r="CF434" s="62">
        <v>0</v>
      </c>
      <c r="CG434" s="62">
        <v>0</v>
      </c>
      <c r="CH434" s="62">
        <v>-13</v>
      </c>
      <c r="CI434" s="62">
        <v>0</v>
      </c>
      <c r="CJ434" s="63" t="e">
        <f t="shared" si="214"/>
        <v>#DIV/0!</v>
      </c>
      <c r="CK434" s="62">
        <v>0</v>
      </c>
      <c r="CL434" s="62">
        <v>0</v>
      </c>
      <c r="CM434" s="62">
        <v>0</v>
      </c>
      <c r="CN434" s="62">
        <v>-8</v>
      </c>
      <c r="CO434" s="62">
        <v>0</v>
      </c>
      <c r="CP434" s="63" t="e">
        <f t="shared" si="215"/>
        <v>#DIV/0!</v>
      </c>
      <c r="CQ434" s="62">
        <v>0</v>
      </c>
      <c r="CR434" s="62">
        <v>0</v>
      </c>
      <c r="CS434" s="62">
        <v>0</v>
      </c>
      <c r="CT434" s="62">
        <v>-6</v>
      </c>
      <c r="CU434" s="62">
        <v>0</v>
      </c>
      <c r="CV434" s="63" t="e">
        <f t="shared" si="216"/>
        <v>#DIV/0!</v>
      </c>
      <c r="CW434" s="62">
        <v>0</v>
      </c>
      <c r="CX434" s="62">
        <v>0</v>
      </c>
      <c r="CY434" s="62">
        <v>0</v>
      </c>
      <c r="CZ434" s="62">
        <v>-5</v>
      </c>
      <c r="DA434" s="62">
        <v>0</v>
      </c>
      <c r="DB434" s="63" t="e">
        <f t="shared" si="217"/>
        <v>#DIV/0!</v>
      </c>
      <c r="DC434" s="62">
        <v>0</v>
      </c>
      <c r="DD434" s="62">
        <v>0</v>
      </c>
    </row>
    <row r="435" spans="1:108" ht="27.95" customHeight="1" thickTop="1" x14ac:dyDescent="0.2">
      <c r="A435" s="74"/>
      <c r="B435" s="75"/>
      <c r="C435" s="76"/>
      <c r="D435" s="77" t="s">
        <v>801</v>
      </c>
      <c r="E435" s="76"/>
      <c r="F435" s="78"/>
      <c r="G435" s="79"/>
      <c r="H435" s="80"/>
      <c r="I435" s="78"/>
      <c r="J435" s="79"/>
      <c r="K435" s="80"/>
      <c r="L435" s="78"/>
      <c r="M435" s="79"/>
      <c r="N435" s="80"/>
      <c r="O435" s="78"/>
      <c r="P435" s="79"/>
      <c r="Q435" s="80"/>
      <c r="R435" s="78"/>
      <c r="S435" s="79"/>
      <c r="T435" s="80"/>
      <c r="U435" s="78"/>
      <c r="V435" s="79"/>
      <c r="W435" s="80"/>
      <c r="X435" s="78"/>
      <c r="Y435" s="79"/>
      <c r="Z435" s="80"/>
      <c r="AA435" s="78"/>
      <c r="AB435" s="79"/>
      <c r="AC435" s="80"/>
      <c r="AD435" s="78"/>
      <c r="AE435" s="79"/>
      <c r="AF435" s="80"/>
      <c r="AG435" s="78"/>
      <c r="AH435" s="79"/>
      <c r="AI435" s="80"/>
      <c r="AJ435" s="78"/>
      <c r="AK435" s="79"/>
      <c r="AL435" s="80"/>
      <c r="AM435" s="81"/>
      <c r="AN435" s="58"/>
      <c r="AO435" s="78"/>
      <c r="AP435" s="83"/>
      <c r="AR435" s="74"/>
      <c r="AS435" s="74"/>
      <c r="AT435" s="80"/>
      <c r="AU435" s="74"/>
      <c r="AV435" s="74"/>
      <c r="AW435" s="74"/>
      <c r="AX435" s="74"/>
      <c r="AY435" s="74"/>
      <c r="AZ435" s="80"/>
      <c r="BA435" s="74"/>
      <c r="BB435" s="74"/>
      <c r="BC435" s="74"/>
      <c r="BD435" s="74"/>
      <c r="BE435" s="74"/>
      <c r="BF435" s="80"/>
      <c r="BG435" s="74"/>
      <c r="BH435" s="74"/>
      <c r="BI435" s="74"/>
      <c r="BJ435" s="74"/>
      <c r="BK435" s="74"/>
      <c r="BL435" s="80"/>
      <c r="BM435" s="74"/>
      <c r="BN435" s="74"/>
      <c r="BO435" s="74"/>
      <c r="BP435" s="74"/>
      <c r="BQ435" s="74"/>
      <c r="BR435" s="80"/>
      <c r="BS435" s="74"/>
      <c r="BT435" s="74"/>
      <c r="BU435" s="74"/>
      <c r="BV435" s="74"/>
      <c r="BW435" s="74"/>
      <c r="BX435" s="80"/>
      <c r="BY435" s="74"/>
      <c r="BZ435" s="74"/>
      <c r="CA435" s="74"/>
      <c r="CB435" s="74"/>
      <c r="CC435" s="74"/>
      <c r="CD435" s="80"/>
      <c r="CE435" s="74"/>
      <c r="CF435" s="74"/>
      <c r="CG435" s="74"/>
      <c r="CH435" s="74"/>
      <c r="CI435" s="74"/>
      <c r="CJ435" s="80"/>
      <c r="CK435" s="74"/>
      <c r="CL435" s="74"/>
      <c r="CM435" s="74"/>
      <c r="CN435" s="74"/>
      <c r="CO435" s="74"/>
      <c r="CP435" s="80"/>
      <c r="CQ435" s="74"/>
      <c r="CR435" s="74"/>
      <c r="CS435" s="74"/>
      <c r="CT435" s="74"/>
      <c r="CU435" s="74"/>
      <c r="CV435" s="80"/>
      <c r="CW435" s="74"/>
      <c r="CX435" s="74"/>
      <c r="CY435" s="74"/>
      <c r="CZ435" s="74"/>
      <c r="DA435" s="74"/>
      <c r="DB435" s="80"/>
      <c r="DC435" s="74"/>
      <c r="DD435" s="74"/>
    </row>
    <row r="436" spans="1:108" ht="27.95" customHeight="1" x14ac:dyDescent="0.2">
      <c r="A436" s="62"/>
      <c r="B436" s="84"/>
      <c r="C436" s="85"/>
      <c r="D436" s="86" t="s">
        <v>159</v>
      </c>
      <c r="E436" s="85"/>
      <c r="F436" s="88">
        <f>SUMPRODUCT(F408:F434,$A408:$A434)</f>
        <v>-537.25</v>
      </c>
      <c r="G436" s="70">
        <f>SUMPRODUCT(G408:G434,$A408:$A434)</f>
        <v>0</v>
      </c>
      <c r="H436" s="71" t="e">
        <f>F436/G436</f>
        <v>#DIV/0!</v>
      </c>
      <c r="I436" s="88">
        <f>SUMPRODUCT(I408:I434,$A408:$A434)</f>
        <v>-230.35000000000002</v>
      </c>
      <c r="J436" s="70">
        <f>SUMPRODUCT(J408:J434,$A408:$A434)</f>
        <v>0</v>
      </c>
      <c r="K436" s="71" t="e">
        <f>I436/J436</f>
        <v>#DIV/0!</v>
      </c>
      <c r="L436" s="88">
        <f>SUMPRODUCT(L408:L434,$A408:$A434)</f>
        <v>-332.25</v>
      </c>
      <c r="M436" s="70">
        <f>SUMPRODUCT(M408:M434,$A408:$A434)</f>
        <v>0</v>
      </c>
      <c r="N436" s="71" t="e">
        <f>L436/M436</f>
        <v>#DIV/0!</v>
      </c>
      <c r="O436" s="88">
        <f>SUMPRODUCT(O408:O434,$A408:$A434)</f>
        <v>-191.75</v>
      </c>
      <c r="P436" s="70">
        <f>SUMPRODUCT(P408:P434,$A408:$A434)</f>
        <v>0</v>
      </c>
      <c r="Q436" s="71" t="e">
        <f>O436/P436</f>
        <v>#DIV/0!</v>
      </c>
      <c r="R436" s="88">
        <f>SUMPRODUCT(R408:R434,$A408:$A434)</f>
        <v>-313.39999999999998</v>
      </c>
      <c r="S436" s="70">
        <f>SUMPRODUCT(S408:S434,$A408:$A434)</f>
        <v>0</v>
      </c>
      <c r="T436" s="71" t="e">
        <f>R436/S436</f>
        <v>#DIV/0!</v>
      </c>
      <c r="U436" s="88">
        <f>SUMPRODUCT(U408:U434,$A408:$A434)</f>
        <v>-163.75</v>
      </c>
      <c r="V436" s="70">
        <f>SUMPRODUCT(V408:V434,$A408:$A434)</f>
        <v>0</v>
      </c>
      <c r="W436" s="71" t="e">
        <f>U436/V436</f>
        <v>#DIV/0!</v>
      </c>
      <c r="X436" s="88">
        <f>SUMPRODUCT(X408:X434,$A408:$A434)</f>
        <v>-293.25</v>
      </c>
      <c r="Y436" s="70">
        <f>SUMPRODUCT(Y408:Y434,$A408:$A434)</f>
        <v>0</v>
      </c>
      <c r="Z436" s="71" t="e">
        <f>X436/Y436</f>
        <v>#DIV/0!</v>
      </c>
      <c r="AA436" s="88">
        <f>SUMPRODUCT(AA408:AA434,$A408:$A434)</f>
        <v>-276.2</v>
      </c>
      <c r="AB436" s="70">
        <f>SUMPRODUCT(AB408:AB434,$A408:$A434)</f>
        <v>0</v>
      </c>
      <c r="AC436" s="71" t="e">
        <f>AA436/AB436</f>
        <v>#DIV/0!</v>
      </c>
      <c r="AD436" s="88">
        <f>SUMPRODUCT(AD408:AD434,$A408:$A434)</f>
        <v>-864.15</v>
      </c>
      <c r="AE436" s="70">
        <f>SUMPRODUCT(AE408:AE434,$A408:$A434)</f>
        <v>0</v>
      </c>
      <c r="AF436" s="71" t="e">
        <f>AD436/AE436</f>
        <v>#DIV/0!</v>
      </c>
      <c r="AG436" s="88">
        <f>SUMPRODUCT(AG408:AG434,$A408:$A434)</f>
        <v>0</v>
      </c>
      <c r="AH436" s="70">
        <f>SUMPRODUCT(AH408:AH434,$A408:$A434)</f>
        <v>0</v>
      </c>
      <c r="AI436" s="71" t="e">
        <f>AG436/AH436</f>
        <v>#DIV/0!</v>
      </c>
      <c r="AJ436" s="88">
        <f>SUMPRODUCT(AJ408:AJ434,$A408:$A434)</f>
        <v>-3202.35</v>
      </c>
      <c r="AK436" s="70">
        <f>SUMPRODUCT(AK408:AK434,$A408:$A434)</f>
        <v>0</v>
      </c>
      <c r="AL436" s="71" t="e">
        <f>AJ436/AK436</f>
        <v>#DIV/0!</v>
      </c>
      <c r="AM436" s="85">
        <f>SUMPRODUCT(AM408:AM434,$A408:$A434)</f>
        <v>0</v>
      </c>
      <c r="AN436" s="58"/>
      <c r="AO436" s="69">
        <f>SUMPRODUCT(AO408:AO434,$A408:$A434)</f>
        <v>-3202.35</v>
      </c>
      <c r="AP436" s="87">
        <f>SUMPRODUCT(AP408:AP434,$A408:$A434)</f>
        <v>0</v>
      </c>
      <c r="AR436" s="70">
        <f>SUMPRODUCT(AR408:AR434,$A408:$A434)</f>
        <v>-6219.1</v>
      </c>
      <c r="AS436" s="70">
        <f>SUMPRODUCT(AS408:AS434,$A408:$A434)</f>
        <v>0</v>
      </c>
      <c r="AT436" s="63" t="e">
        <f>AR436/AS436</f>
        <v>#DIV/0!</v>
      </c>
      <c r="AU436" s="70">
        <f>SUMPRODUCT(AU408:AU434,$A408:$A434)</f>
        <v>0</v>
      </c>
      <c r="AV436" s="70">
        <f>SUMPRODUCT(AV408:AV434,$A408:$A434)</f>
        <v>0</v>
      </c>
      <c r="AW436" s="70">
        <f>SUMPRODUCT(AW408:AW434,$A408:$A434)</f>
        <v>0</v>
      </c>
      <c r="AX436" s="70">
        <f>SUMPRODUCT(AX408:AX434,$A408:$A434)</f>
        <v>-6272.1</v>
      </c>
      <c r="AY436" s="70">
        <f>SUMPRODUCT(AY408:AY434,$A408:$A434)</f>
        <v>0</v>
      </c>
      <c r="AZ436" s="63" t="e">
        <f>AX436/AY436</f>
        <v>#DIV/0!</v>
      </c>
      <c r="BA436" s="70">
        <f>SUMPRODUCT(BA408:BA434,$A408:$A434)</f>
        <v>0</v>
      </c>
      <c r="BB436" s="70">
        <f>SUMPRODUCT(BB408:BB434,$A408:$A434)</f>
        <v>0</v>
      </c>
      <c r="BC436" s="70">
        <f>SUMPRODUCT(BC408:BC434,$A408:$A434)</f>
        <v>0</v>
      </c>
      <c r="BD436" s="70">
        <f>SUMPRODUCT(BD408:BD434,$A408:$A434)</f>
        <v>-6151.8499999999995</v>
      </c>
      <c r="BE436" s="70">
        <f>SUMPRODUCT(BE408:BE434,$A408:$A434)</f>
        <v>0</v>
      </c>
      <c r="BF436" s="63" t="e">
        <f>BD436/BE436</f>
        <v>#DIV/0!</v>
      </c>
      <c r="BG436" s="70">
        <f>SUMPRODUCT(BG408:BG434,$A408:$A434)</f>
        <v>0</v>
      </c>
      <c r="BH436" s="70">
        <f>SUMPRODUCT(BH408:BH434,$A408:$A434)</f>
        <v>0</v>
      </c>
      <c r="BI436" s="70">
        <f>SUMPRODUCT(BI408:BI434,$A408:$A434)</f>
        <v>0</v>
      </c>
      <c r="BJ436" s="70">
        <f>SUMPRODUCT(BJ408:BJ434,$A408:$A434)</f>
        <v>-5635.2999999999993</v>
      </c>
      <c r="BK436" s="70">
        <f>SUMPRODUCT(BK408:BK434,$A408:$A434)</f>
        <v>0</v>
      </c>
      <c r="BL436" s="63" t="e">
        <f>BJ436/BK436</f>
        <v>#DIV/0!</v>
      </c>
      <c r="BM436" s="70">
        <f>SUMPRODUCT(BM408:BM434,$A408:$A434)</f>
        <v>0</v>
      </c>
      <c r="BN436" s="70">
        <f>SUMPRODUCT(BN408:BN434,$A408:$A434)</f>
        <v>0</v>
      </c>
      <c r="BO436" s="70">
        <f>SUMPRODUCT(BO408:BO434,$A408:$A434)</f>
        <v>0</v>
      </c>
      <c r="BP436" s="70">
        <f>SUMPRODUCT(BP408:BP434,$A408:$A434)</f>
        <v>-6242.0499999999993</v>
      </c>
      <c r="BQ436" s="70">
        <f>SUMPRODUCT(BQ408:BQ434,$A408:$A434)</f>
        <v>0</v>
      </c>
      <c r="BR436" s="63" t="e">
        <f>BP436/BQ436</f>
        <v>#DIV/0!</v>
      </c>
      <c r="BS436" s="70">
        <f>SUMPRODUCT(BS408:BS434,$A408:$A434)</f>
        <v>0</v>
      </c>
      <c r="BT436" s="70">
        <f>SUMPRODUCT(BT408:BT434,$A408:$A434)</f>
        <v>0</v>
      </c>
      <c r="BU436" s="70">
        <f>SUMPRODUCT(BU408:BU434,$A408:$A434)</f>
        <v>0</v>
      </c>
      <c r="BV436" s="70">
        <f>SUMPRODUCT(BV408:BV434,$A408:$A434)</f>
        <v>-3778.05</v>
      </c>
      <c r="BW436" s="70">
        <f>SUMPRODUCT(BW408:BW434,$A408:$A434)</f>
        <v>0</v>
      </c>
      <c r="BX436" s="63" t="e">
        <f>BV436/BW436</f>
        <v>#DIV/0!</v>
      </c>
      <c r="BY436" s="70">
        <f>SUMPRODUCT(BY408:BY434,$A408:$A434)</f>
        <v>0</v>
      </c>
      <c r="BZ436" s="70">
        <f>SUMPRODUCT(BZ408:BZ434,$A408:$A434)</f>
        <v>0</v>
      </c>
      <c r="CA436" s="70">
        <f>SUMPRODUCT(CA408:CA434,$A408:$A434)</f>
        <v>0</v>
      </c>
      <c r="CB436" s="70">
        <f>SUMPRODUCT(CB408:CB434,$A408:$A434)</f>
        <v>-4193.3</v>
      </c>
      <c r="CC436" s="70">
        <f>SUMPRODUCT(CC408:CC434,$A408:$A434)</f>
        <v>0</v>
      </c>
      <c r="CD436" s="63" t="e">
        <f>CB436/CC436</f>
        <v>#DIV/0!</v>
      </c>
      <c r="CE436" s="70">
        <f>SUMPRODUCT(CE408:CE434,$A408:$A434)</f>
        <v>0</v>
      </c>
      <c r="CF436" s="70">
        <f>SUMPRODUCT(CF408:CF434,$A408:$A434)</f>
        <v>0</v>
      </c>
      <c r="CG436" s="70">
        <f>SUMPRODUCT(CG408:CG434,$A408:$A434)</f>
        <v>0</v>
      </c>
      <c r="CH436" s="70">
        <f>SUMPRODUCT(CH408:CH434,$A408:$A434)</f>
        <v>-4623.6499999999996</v>
      </c>
      <c r="CI436" s="70">
        <f>SUMPRODUCT(CI408:CI434,$A408:$A434)</f>
        <v>0</v>
      </c>
      <c r="CJ436" s="63" t="e">
        <f>CH436/CI436</f>
        <v>#DIV/0!</v>
      </c>
      <c r="CK436" s="70">
        <f>SUMPRODUCT(CK408:CK434,$A408:$A434)</f>
        <v>0</v>
      </c>
      <c r="CL436" s="70">
        <f>SUMPRODUCT(CL408:CL434,$A408:$A434)</f>
        <v>0</v>
      </c>
      <c r="CM436" s="70">
        <f>SUMPRODUCT(CM408:CM434,$A408:$A434)</f>
        <v>0</v>
      </c>
      <c r="CN436" s="70">
        <f>SUMPRODUCT(CN408:CN434,$A408:$A434)</f>
        <v>-2682.8500000000004</v>
      </c>
      <c r="CO436" s="70">
        <f>SUMPRODUCT(CO408:CO434,$A408:$A434)</f>
        <v>0</v>
      </c>
      <c r="CP436" s="63" t="e">
        <f>CN436/CO436</f>
        <v>#DIV/0!</v>
      </c>
      <c r="CQ436" s="70">
        <f>SUMPRODUCT(CQ408:CQ434,$A408:$A434)</f>
        <v>0</v>
      </c>
      <c r="CR436" s="70">
        <f>SUMPRODUCT(CR408:CR434,$A408:$A434)</f>
        <v>0</v>
      </c>
      <c r="CS436" s="70">
        <f>SUMPRODUCT(CS408:CS434,$A408:$A434)</f>
        <v>0</v>
      </c>
      <c r="CT436" s="70">
        <f>SUMPRODUCT(CT408:CT434,$A408:$A434)</f>
        <v>-2944.8</v>
      </c>
      <c r="CU436" s="70">
        <f>SUMPRODUCT(CU408:CU434,$A408:$A434)</f>
        <v>0</v>
      </c>
      <c r="CV436" s="63" t="e">
        <f>CT436/CU436</f>
        <v>#DIV/0!</v>
      </c>
      <c r="CW436" s="70">
        <f>SUMPRODUCT(CW408:CW434,$A408:$A434)</f>
        <v>0</v>
      </c>
      <c r="CX436" s="70">
        <f>SUMPRODUCT(CX408:CX434,$A408:$A434)</f>
        <v>0</v>
      </c>
      <c r="CY436" s="70">
        <f>SUMPRODUCT(CY408:CY434,$A408:$A434)</f>
        <v>0</v>
      </c>
      <c r="CZ436" s="70">
        <f>SUMPRODUCT(CZ408:CZ434,$A408:$A434)</f>
        <v>-3202.35</v>
      </c>
      <c r="DA436" s="70">
        <f>SUMPRODUCT(DA408:DA434,$A408:$A434)</f>
        <v>0</v>
      </c>
      <c r="DB436" s="63" t="e">
        <f>CZ436/DA436</f>
        <v>#DIV/0!</v>
      </c>
      <c r="DC436" s="70">
        <f>SUMPRODUCT(DC408:DC434,$A408:$A434)</f>
        <v>0</v>
      </c>
      <c r="DD436" s="70">
        <f>SUMPRODUCT(DD408:DD434,$A408:$A434)</f>
        <v>0</v>
      </c>
    </row>
    <row r="437" spans="1:108" ht="27.95" customHeight="1" x14ac:dyDescent="0.2">
      <c r="A437" s="62"/>
      <c r="B437" s="84"/>
      <c r="C437" s="85"/>
      <c r="D437" s="86" t="s">
        <v>160</v>
      </c>
      <c r="E437" s="85"/>
      <c r="F437" s="88">
        <f>F436*0.8*0.96</f>
        <v>-412.608</v>
      </c>
      <c r="G437" s="70">
        <f>G436*0.8*0.96</f>
        <v>0</v>
      </c>
      <c r="H437" s="71"/>
      <c r="I437" s="88">
        <f>I436*0.8*0.96</f>
        <v>-176.90880000000001</v>
      </c>
      <c r="J437" s="70">
        <f>J436*0.8*0.96</f>
        <v>0</v>
      </c>
      <c r="K437" s="71"/>
      <c r="L437" s="88">
        <f>L436*0.8*0.96</f>
        <v>-255.16800000000001</v>
      </c>
      <c r="M437" s="70">
        <f>M436*0.8*0.96</f>
        <v>0</v>
      </c>
      <c r="N437" s="71"/>
      <c r="O437" s="88">
        <f>O436*0.8*0.96</f>
        <v>-147.26400000000001</v>
      </c>
      <c r="P437" s="70">
        <f>P436*0.8*0.96</f>
        <v>0</v>
      </c>
      <c r="Q437" s="71"/>
      <c r="R437" s="88">
        <f>R436*0.8*0.96</f>
        <v>-240.69119999999998</v>
      </c>
      <c r="S437" s="70">
        <f>S436*0.8*0.96</f>
        <v>0</v>
      </c>
      <c r="T437" s="71"/>
      <c r="U437" s="88">
        <f>U436*0.8*0.96</f>
        <v>-125.75999999999999</v>
      </c>
      <c r="V437" s="70">
        <f>V436*0.8*0.96</f>
        <v>0</v>
      </c>
      <c r="W437" s="71"/>
      <c r="X437" s="88">
        <f>X436*0.8*0.96</f>
        <v>-225.21600000000001</v>
      </c>
      <c r="Y437" s="70">
        <f>Y436*0.8*0.96</f>
        <v>0</v>
      </c>
      <c r="Z437" s="71"/>
      <c r="AA437" s="88">
        <f>AA436*0.8*0.96</f>
        <v>-212.1216</v>
      </c>
      <c r="AB437" s="70">
        <f>AB436*0.8*0.96</f>
        <v>0</v>
      </c>
      <c r="AC437" s="71"/>
      <c r="AD437" s="88">
        <f>AD436*0.8*0.96</f>
        <v>-663.66719999999998</v>
      </c>
      <c r="AE437" s="70">
        <f>AE436*0.8*0.96</f>
        <v>0</v>
      </c>
      <c r="AF437" s="71"/>
      <c r="AG437" s="88">
        <f>AG436*0.8*0.96</f>
        <v>0</v>
      </c>
      <c r="AH437" s="70">
        <f>AH436*0.8*0.96</f>
        <v>0</v>
      </c>
      <c r="AI437" s="71"/>
      <c r="AJ437" s="88">
        <f>AJ436*0.8*0.96</f>
        <v>-2459.4047999999998</v>
      </c>
      <c r="AK437" s="70">
        <f>AK436*0.8*0.96</f>
        <v>0</v>
      </c>
      <c r="AL437" s="71"/>
      <c r="AM437" s="85">
        <f>AM436*0.8*0.96</f>
        <v>0</v>
      </c>
      <c r="AN437" s="58"/>
      <c r="AO437" s="69">
        <f>AO436*0.8*0.96</f>
        <v>-2459.4047999999998</v>
      </c>
      <c r="AP437" s="87">
        <f>AP436*0.8*0.96</f>
        <v>0</v>
      </c>
      <c r="AR437" s="70">
        <f>AR436*0.8*0.96</f>
        <v>-4776.2688000000007</v>
      </c>
      <c r="AS437" s="70">
        <f>AS436*0.8*0.96</f>
        <v>0</v>
      </c>
      <c r="AT437" s="63"/>
      <c r="AU437" s="70">
        <f>AU436*0.8*0.96</f>
        <v>0</v>
      </c>
      <c r="AV437" s="70">
        <f>AV436*0.8*0.96</f>
        <v>0</v>
      </c>
      <c r="AW437" s="70">
        <f>AW436*0.8*0.96</f>
        <v>0</v>
      </c>
      <c r="AX437" s="70">
        <f>AX436*0.8*0.96</f>
        <v>-4816.9728000000005</v>
      </c>
      <c r="AY437" s="70">
        <f>AY436*0.8*0.96</f>
        <v>0</v>
      </c>
      <c r="AZ437" s="63"/>
      <c r="BA437" s="70">
        <f>BA436*0.8*0.96</f>
        <v>0</v>
      </c>
      <c r="BB437" s="70">
        <f>BB436*0.8*0.96</f>
        <v>0</v>
      </c>
      <c r="BC437" s="70">
        <f>BC436*0.8*0.96</f>
        <v>0</v>
      </c>
      <c r="BD437" s="70">
        <f>BD436*0.8*0.96</f>
        <v>-4724.6207999999997</v>
      </c>
      <c r="BE437" s="70">
        <f>BE436*0.8*0.96</f>
        <v>0</v>
      </c>
      <c r="BF437" s="63"/>
      <c r="BG437" s="70">
        <f>BG436*0.8*0.96</f>
        <v>0</v>
      </c>
      <c r="BH437" s="70">
        <f>BH436*0.8*0.96</f>
        <v>0</v>
      </c>
      <c r="BI437" s="70">
        <f>BI436*0.8*0.96</f>
        <v>0</v>
      </c>
      <c r="BJ437" s="70">
        <f>BJ436*0.8*0.96</f>
        <v>-4327.9103999999998</v>
      </c>
      <c r="BK437" s="70">
        <f>BK436*0.8*0.96</f>
        <v>0</v>
      </c>
      <c r="BL437" s="63"/>
      <c r="BM437" s="70">
        <f>BM436*0.8*0.96</f>
        <v>0</v>
      </c>
      <c r="BN437" s="70">
        <f>BN436*0.8*0.96</f>
        <v>0</v>
      </c>
      <c r="BO437" s="70">
        <f>BO436*0.8*0.96</f>
        <v>0</v>
      </c>
      <c r="BP437" s="70">
        <f>BP436*0.8*0.96</f>
        <v>-4793.8943999999992</v>
      </c>
      <c r="BQ437" s="70">
        <f>BQ436*0.8*0.96</f>
        <v>0</v>
      </c>
      <c r="BR437" s="63"/>
      <c r="BS437" s="70">
        <f>BS436*0.8*0.96</f>
        <v>0</v>
      </c>
      <c r="BT437" s="70">
        <f>BT436*0.8*0.96</f>
        <v>0</v>
      </c>
      <c r="BU437" s="70">
        <f>BU436*0.8*0.96</f>
        <v>0</v>
      </c>
      <c r="BV437" s="70">
        <f>BV436*0.8*0.96</f>
        <v>-2901.5424000000003</v>
      </c>
      <c r="BW437" s="70">
        <f>BW436*0.8*0.96</f>
        <v>0</v>
      </c>
      <c r="BX437" s="63"/>
      <c r="BY437" s="70">
        <f>BY436*0.8*0.96</f>
        <v>0</v>
      </c>
      <c r="BZ437" s="70">
        <f>BZ436*0.8*0.96</f>
        <v>0</v>
      </c>
      <c r="CA437" s="70">
        <f>CA436*0.8*0.96</f>
        <v>0</v>
      </c>
      <c r="CB437" s="70">
        <f>CB436*0.8*0.96</f>
        <v>-3220.4544000000001</v>
      </c>
      <c r="CC437" s="70">
        <f>CC436*0.8*0.96</f>
        <v>0</v>
      </c>
      <c r="CD437" s="63"/>
      <c r="CE437" s="70">
        <f>CE436*0.8*0.96</f>
        <v>0</v>
      </c>
      <c r="CF437" s="70">
        <f>CF436*0.8*0.96</f>
        <v>0</v>
      </c>
      <c r="CG437" s="70">
        <f>CG436*0.8*0.96</f>
        <v>0</v>
      </c>
      <c r="CH437" s="70">
        <f>CH436*0.8*0.96</f>
        <v>-3550.9632000000001</v>
      </c>
      <c r="CI437" s="70">
        <f>CI436*0.8*0.96</f>
        <v>0</v>
      </c>
      <c r="CJ437" s="63"/>
      <c r="CK437" s="70">
        <f>CK436*0.8*0.96</f>
        <v>0</v>
      </c>
      <c r="CL437" s="70">
        <f>CL436*0.8*0.96</f>
        <v>0</v>
      </c>
      <c r="CM437" s="70">
        <f>CM436*0.8*0.96</f>
        <v>0</v>
      </c>
      <c r="CN437" s="70">
        <f>CN436*0.8*0.96</f>
        <v>-2060.4288000000001</v>
      </c>
      <c r="CO437" s="70">
        <f>CO436*0.8*0.96</f>
        <v>0</v>
      </c>
      <c r="CP437" s="63"/>
      <c r="CQ437" s="70">
        <f>CQ436*0.8*0.96</f>
        <v>0</v>
      </c>
      <c r="CR437" s="70">
        <f>CR436*0.8*0.96</f>
        <v>0</v>
      </c>
      <c r="CS437" s="70">
        <f>CS436*0.8*0.96</f>
        <v>0</v>
      </c>
      <c r="CT437" s="70">
        <f>CT436*0.8*0.96</f>
        <v>-2261.6064000000001</v>
      </c>
      <c r="CU437" s="70">
        <f>CU436*0.8*0.96</f>
        <v>0</v>
      </c>
      <c r="CV437" s="63"/>
      <c r="CW437" s="70">
        <f>CW436*0.8*0.96</f>
        <v>0</v>
      </c>
      <c r="CX437" s="70">
        <f>CX436*0.8*0.96</f>
        <v>0</v>
      </c>
      <c r="CY437" s="70">
        <f>CY436*0.8*0.96</f>
        <v>0</v>
      </c>
      <c r="CZ437" s="70">
        <f>CZ436*0.8*0.96</f>
        <v>-2459.4047999999998</v>
      </c>
      <c r="DA437" s="70">
        <f>DA436*0.8*0.96</f>
        <v>0</v>
      </c>
      <c r="DB437" s="63"/>
      <c r="DC437" s="70">
        <f>DC436*0.8*0.96</f>
        <v>0</v>
      </c>
      <c r="DD437" s="70">
        <f>DD436*0.8*0.96</f>
        <v>0</v>
      </c>
    </row>
    <row r="438" spans="1:108" ht="27.95" customHeight="1" x14ac:dyDescent="0.2">
      <c r="A438" s="89"/>
      <c r="B438" s="90"/>
      <c r="C438" s="91"/>
      <c r="D438" s="86" t="s">
        <v>161</v>
      </c>
      <c r="E438" s="91"/>
      <c r="F438" s="88">
        <f>F436*0.8*0.93</f>
        <v>-399.71400000000006</v>
      </c>
      <c r="G438" s="70">
        <f>G436*0.8*0.93</f>
        <v>0</v>
      </c>
      <c r="H438" s="92"/>
      <c r="I438" s="88">
        <f>I436*0.8*0.93</f>
        <v>-171.38040000000004</v>
      </c>
      <c r="J438" s="70">
        <f>J436*0.8*0.93</f>
        <v>0</v>
      </c>
      <c r="K438" s="92"/>
      <c r="L438" s="88">
        <f>L436*0.8*0.93</f>
        <v>-247.19400000000002</v>
      </c>
      <c r="M438" s="70">
        <f>M436*0.8*0.93</f>
        <v>0</v>
      </c>
      <c r="N438" s="92"/>
      <c r="O438" s="88">
        <f>O436*0.8*0.93</f>
        <v>-142.66200000000001</v>
      </c>
      <c r="P438" s="70">
        <f>P436*0.8*0.93</f>
        <v>0</v>
      </c>
      <c r="Q438" s="92"/>
      <c r="R438" s="88">
        <f>R436*0.8*0.93</f>
        <v>-233.1696</v>
      </c>
      <c r="S438" s="70">
        <f>S436*0.8*0.93</f>
        <v>0</v>
      </c>
      <c r="T438" s="92"/>
      <c r="U438" s="88">
        <f>U436*0.8*0.93</f>
        <v>-121.83000000000001</v>
      </c>
      <c r="V438" s="70">
        <f>V436*0.8*0.93</f>
        <v>0</v>
      </c>
      <c r="W438" s="92"/>
      <c r="X438" s="88">
        <f>X436*0.8*0.93</f>
        <v>-218.17800000000003</v>
      </c>
      <c r="Y438" s="70">
        <f>Y436*0.8*0.93</f>
        <v>0</v>
      </c>
      <c r="Z438" s="92"/>
      <c r="AA438" s="88">
        <f>AA436*0.8*0.93</f>
        <v>-205.49280000000002</v>
      </c>
      <c r="AB438" s="70">
        <f>AB436*0.8*0.93</f>
        <v>0</v>
      </c>
      <c r="AC438" s="92"/>
      <c r="AD438" s="88">
        <f>AD436*0.8*0.93</f>
        <v>-642.9276000000001</v>
      </c>
      <c r="AE438" s="70">
        <f>AE436*0.8*0.93</f>
        <v>0</v>
      </c>
      <c r="AF438" s="92"/>
      <c r="AG438" s="88">
        <f>AG436*0.8*0.93</f>
        <v>0</v>
      </c>
      <c r="AH438" s="70">
        <f>AH436*0.8*0.93</f>
        <v>0</v>
      </c>
      <c r="AI438" s="92"/>
      <c r="AJ438" s="88">
        <f>AJ436*0.8*0.93</f>
        <v>-2382.5484000000001</v>
      </c>
      <c r="AK438" s="70">
        <f>AK436*0.8*0.93</f>
        <v>0</v>
      </c>
      <c r="AL438" s="92"/>
      <c r="AM438" s="85">
        <f>AM436*0.8*0.93</f>
        <v>0</v>
      </c>
      <c r="AN438" s="58"/>
      <c r="AO438" s="69">
        <f>AO436*0.8*0.93</f>
        <v>-2382.5484000000001</v>
      </c>
      <c r="AP438" s="87">
        <f>AP436*0.8*0.93</f>
        <v>0</v>
      </c>
      <c r="AR438" s="70">
        <f>AR436*0.8*0.93</f>
        <v>-4627.010400000001</v>
      </c>
      <c r="AS438" s="70">
        <f>AS436*0.8*0.93</f>
        <v>0</v>
      </c>
      <c r="AT438" s="63"/>
      <c r="AU438" s="70">
        <f>AU436*0.8*0.93</f>
        <v>0</v>
      </c>
      <c r="AV438" s="70">
        <f>AV436*0.8*0.93</f>
        <v>0</v>
      </c>
      <c r="AW438" s="70">
        <f>AW436*0.8*0.93</f>
        <v>0</v>
      </c>
      <c r="AX438" s="70">
        <f>AX436*0.8*0.93</f>
        <v>-4666.4424000000008</v>
      </c>
      <c r="AY438" s="70">
        <f>AY436*0.8*0.93</f>
        <v>0</v>
      </c>
      <c r="AZ438" s="63"/>
      <c r="BA438" s="70">
        <f>BA436*0.8*0.93</f>
        <v>0</v>
      </c>
      <c r="BB438" s="70">
        <f>BB436*0.8*0.93</f>
        <v>0</v>
      </c>
      <c r="BC438" s="70">
        <f>BC436*0.8*0.93</f>
        <v>0</v>
      </c>
      <c r="BD438" s="70">
        <f>BD436*0.8*0.93</f>
        <v>-4576.9763999999996</v>
      </c>
      <c r="BE438" s="70">
        <f>BE436*0.8*0.93</f>
        <v>0</v>
      </c>
      <c r="BF438" s="63"/>
      <c r="BG438" s="70">
        <f>BG436*0.8*0.93</f>
        <v>0</v>
      </c>
      <c r="BH438" s="70">
        <f>BH436*0.8*0.93</f>
        <v>0</v>
      </c>
      <c r="BI438" s="70">
        <f>BI436*0.8*0.93</f>
        <v>0</v>
      </c>
      <c r="BJ438" s="70">
        <f>BJ436*0.8*0.93</f>
        <v>-4192.6632</v>
      </c>
      <c r="BK438" s="70">
        <f>BK436*0.8*0.93</f>
        <v>0</v>
      </c>
      <c r="BL438" s="63"/>
      <c r="BM438" s="70">
        <f>BM436*0.8*0.93</f>
        <v>0</v>
      </c>
      <c r="BN438" s="70">
        <f>BN436*0.8*0.93</f>
        <v>0</v>
      </c>
      <c r="BO438" s="70">
        <f>BO436*0.8*0.93</f>
        <v>0</v>
      </c>
      <c r="BP438" s="70">
        <f>BP436*0.8*0.93</f>
        <v>-4644.0851999999995</v>
      </c>
      <c r="BQ438" s="70">
        <f>BQ436*0.8*0.93</f>
        <v>0</v>
      </c>
      <c r="BR438" s="63"/>
      <c r="BS438" s="70">
        <f>BS436*0.8*0.93</f>
        <v>0</v>
      </c>
      <c r="BT438" s="70">
        <f>BT436*0.8*0.93</f>
        <v>0</v>
      </c>
      <c r="BU438" s="70">
        <f>BU436*0.8*0.93</f>
        <v>0</v>
      </c>
      <c r="BV438" s="70">
        <f>BV436*0.8*0.93</f>
        <v>-2810.8692000000005</v>
      </c>
      <c r="BW438" s="70">
        <f>BW436*0.8*0.93</f>
        <v>0</v>
      </c>
      <c r="BX438" s="63"/>
      <c r="BY438" s="70">
        <f>BY436*0.8*0.93</f>
        <v>0</v>
      </c>
      <c r="BZ438" s="70">
        <f>BZ436*0.8*0.93</f>
        <v>0</v>
      </c>
      <c r="CA438" s="70">
        <f>CA436*0.8*0.93</f>
        <v>0</v>
      </c>
      <c r="CB438" s="70">
        <f>CB436*0.8*0.93</f>
        <v>-3119.8152000000005</v>
      </c>
      <c r="CC438" s="70">
        <f>CC436*0.8*0.93</f>
        <v>0</v>
      </c>
      <c r="CD438" s="63"/>
      <c r="CE438" s="70">
        <f>CE436*0.8*0.93</f>
        <v>0</v>
      </c>
      <c r="CF438" s="70">
        <f>CF436*0.8*0.93</f>
        <v>0</v>
      </c>
      <c r="CG438" s="70">
        <f>CG436*0.8*0.93</f>
        <v>0</v>
      </c>
      <c r="CH438" s="70">
        <f>CH436*0.8*0.93</f>
        <v>-3439.9956000000002</v>
      </c>
      <c r="CI438" s="70">
        <f>CI436*0.8*0.93</f>
        <v>0</v>
      </c>
      <c r="CJ438" s="63"/>
      <c r="CK438" s="70">
        <f>CK436*0.8*0.93</f>
        <v>0</v>
      </c>
      <c r="CL438" s="70">
        <f>CL436*0.8*0.93</f>
        <v>0</v>
      </c>
      <c r="CM438" s="70">
        <f>CM436*0.8*0.93</f>
        <v>0</v>
      </c>
      <c r="CN438" s="70">
        <f>CN436*0.8*0.93</f>
        <v>-1996.0404000000003</v>
      </c>
      <c r="CO438" s="70">
        <f>CO436*0.8*0.93</f>
        <v>0</v>
      </c>
      <c r="CP438" s="63"/>
      <c r="CQ438" s="70">
        <f>CQ436*0.8*0.93</f>
        <v>0</v>
      </c>
      <c r="CR438" s="70">
        <f>CR436*0.8*0.93</f>
        <v>0</v>
      </c>
      <c r="CS438" s="70">
        <f>CS436*0.8*0.93</f>
        <v>0</v>
      </c>
      <c r="CT438" s="70">
        <f>CT436*0.8*0.93</f>
        <v>-2190.9312000000004</v>
      </c>
      <c r="CU438" s="70">
        <f>CU436*0.8*0.93</f>
        <v>0</v>
      </c>
      <c r="CV438" s="63"/>
      <c r="CW438" s="70">
        <f>CW436*0.8*0.93</f>
        <v>0</v>
      </c>
      <c r="CX438" s="70">
        <f>CX436*0.8*0.93</f>
        <v>0</v>
      </c>
      <c r="CY438" s="70">
        <f>CY436*0.8*0.93</f>
        <v>0</v>
      </c>
      <c r="CZ438" s="70">
        <f>CZ436*0.8*0.93</f>
        <v>-2382.5484000000001</v>
      </c>
      <c r="DA438" s="70">
        <f>DA436*0.8*0.93</f>
        <v>0</v>
      </c>
      <c r="DB438" s="63"/>
      <c r="DC438" s="70">
        <f>DC436*0.8*0.93</f>
        <v>0</v>
      </c>
      <c r="DD438" s="70">
        <f>DD436*0.8*0.93</f>
        <v>0</v>
      </c>
    </row>
    <row r="439" spans="1:108" ht="27.95" customHeight="1" x14ac:dyDescent="0.2">
      <c r="A439" s="89"/>
      <c r="B439" s="90"/>
      <c r="C439" s="91"/>
      <c r="D439" s="86" t="s">
        <v>162</v>
      </c>
      <c r="E439" s="91"/>
      <c r="F439" s="88">
        <f>F436*0.8*0.9405</f>
        <v>-404.2269</v>
      </c>
      <c r="G439" s="70">
        <f>G436*0.8*0.9405</f>
        <v>0</v>
      </c>
      <c r="H439" s="92"/>
      <c r="I439" s="88">
        <f>I436*0.8*0.9405</f>
        <v>-173.31534000000002</v>
      </c>
      <c r="J439" s="70">
        <f>J436*0.8*0.9405</f>
        <v>0</v>
      </c>
      <c r="K439" s="92"/>
      <c r="L439" s="88">
        <f>L436*0.8*0.9405</f>
        <v>-249.98490000000001</v>
      </c>
      <c r="M439" s="70">
        <f>M436*0.8*0.9405</f>
        <v>0</v>
      </c>
      <c r="N439" s="92"/>
      <c r="O439" s="88">
        <f>O436*0.8*0.9405</f>
        <v>-144.27270000000001</v>
      </c>
      <c r="P439" s="70">
        <f>P436*0.8*0.9405</f>
        <v>0</v>
      </c>
      <c r="Q439" s="92"/>
      <c r="R439" s="88">
        <f>R436*0.8*0.9405</f>
        <v>-235.80215999999999</v>
      </c>
      <c r="S439" s="70">
        <f>S436*0.8*0.9405</f>
        <v>0</v>
      </c>
      <c r="T439" s="92"/>
      <c r="U439" s="88">
        <f>U436*0.8*0.9405</f>
        <v>-123.2055</v>
      </c>
      <c r="V439" s="70">
        <f>V436*0.8*0.9405</f>
        <v>0</v>
      </c>
      <c r="W439" s="92"/>
      <c r="X439" s="88">
        <f>X436*0.8*0.9405</f>
        <v>-220.64130000000003</v>
      </c>
      <c r="Y439" s="70">
        <f>Y436*0.8*0.9405</f>
        <v>0</v>
      </c>
      <c r="Z439" s="92"/>
      <c r="AA439" s="88">
        <f>AA436*0.8*0.9405</f>
        <v>-207.81288000000001</v>
      </c>
      <c r="AB439" s="70">
        <f>AB436*0.8*0.9405</f>
        <v>0</v>
      </c>
      <c r="AC439" s="92"/>
      <c r="AD439" s="88">
        <f>AD436*0.8*0.9405</f>
        <v>-650.18646000000001</v>
      </c>
      <c r="AE439" s="70">
        <f>AE436*0.8*0.9405</f>
        <v>0</v>
      </c>
      <c r="AF439" s="92"/>
      <c r="AG439" s="88">
        <f>AG436*0.8*0.9405</f>
        <v>0</v>
      </c>
      <c r="AH439" s="70">
        <f>AH436*0.8*0.9405</f>
        <v>0</v>
      </c>
      <c r="AI439" s="92"/>
      <c r="AJ439" s="88">
        <f>AJ436*0.8*0.9405</f>
        <v>-2409.44814</v>
      </c>
      <c r="AK439" s="70">
        <f>AK436*0.8*0.9405</f>
        <v>0</v>
      </c>
      <c r="AL439" s="92"/>
      <c r="AM439" s="85">
        <f>AM436*0.8*0.9405</f>
        <v>0</v>
      </c>
      <c r="AN439" s="58"/>
      <c r="AO439" s="69">
        <f>AO436*0.8*0.9405</f>
        <v>-2409.44814</v>
      </c>
      <c r="AP439" s="87">
        <f>AP436*0.8*0.9405</f>
        <v>0</v>
      </c>
      <c r="AR439" s="70">
        <f>AR436*0.8*0.9405</f>
        <v>-4679.2508400000006</v>
      </c>
      <c r="AS439" s="70">
        <f>AS436*0.8*0.9405</f>
        <v>0</v>
      </c>
      <c r="AT439" s="63"/>
      <c r="AU439" s="70">
        <f>AU436*0.8*0.9405</f>
        <v>0</v>
      </c>
      <c r="AV439" s="70">
        <f>AV436*0.8*0.9405</f>
        <v>0</v>
      </c>
      <c r="AW439" s="70">
        <f>AW436*0.8*0.9405</f>
        <v>0</v>
      </c>
      <c r="AX439" s="70">
        <f>AX436*0.8*0.9405</f>
        <v>-4719.1280400000005</v>
      </c>
      <c r="AY439" s="70">
        <f>AY436*0.8*0.9405</f>
        <v>0</v>
      </c>
      <c r="AZ439" s="63"/>
      <c r="BA439" s="70">
        <f>BA436*0.8*0.9405</f>
        <v>0</v>
      </c>
      <c r="BB439" s="70">
        <f>BB436*0.8*0.9405</f>
        <v>0</v>
      </c>
      <c r="BC439" s="70">
        <f>BC436*0.8*0.9405</f>
        <v>0</v>
      </c>
      <c r="BD439" s="70">
        <f>BD436*0.8*0.9405</f>
        <v>-4628.6519399999997</v>
      </c>
      <c r="BE439" s="70">
        <f>BE436*0.8*0.9405</f>
        <v>0</v>
      </c>
      <c r="BF439" s="63"/>
      <c r="BG439" s="70">
        <f>BG436*0.8*0.9405</f>
        <v>0</v>
      </c>
      <c r="BH439" s="70">
        <f>BH436*0.8*0.9405</f>
        <v>0</v>
      </c>
      <c r="BI439" s="70">
        <f>BI436*0.8*0.9405</f>
        <v>0</v>
      </c>
      <c r="BJ439" s="70">
        <f>BJ436*0.8*0.9405</f>
        <v>-4239.9997199999998</v>
      </c>
      <c r="BK439" s="70">
        <f>BK436*0.8*0.9405</f>
        <v>0</v>
      </c>
      <c r="BL439" s="63"/>
      <c r="BM439" s="70">
        <f>BM436*0.8*0.9405</f>
        <v>0</v>
      </c>
      <c r="BN439" s="70">
        <f>BN436*0.8*0.9405</f>
        <v>0</v>
      </c>
      <c r="BO439" s="70">
        <f>BO436*0.8*0.9405</f>
        <v>0</v>
      </c>
      <c r="BP439" s="70">
        <f>BP436*0.8*0.9405</f>
        <v>-4696.5184199999994</v>
      </c>
      <c r="BQ439" s="70">
        <f>BQ436*0.8*0.9405</f>
        <v>0</v>
      </c>
      <c r="BR439" s="63"/>
      <c r="BS439" s="70">
        <f>BS436*0.8*0.9405</f>
        <v>0</v>
      </c>
      <c r="BT439" s="70">
        <f>BT436*0.8*0.9405</f>
        <v>0</v>
      </c>
      <c r="BU439" s="70">
        <f>BU436*0.8*0.9405</f>
        <v>0</v>
      </c>
      <c r="BV439" s="70">
        <f>BV436*0.8*0.9405</f>
        <v>-2842.6048200000005</v>
      </c>
      <c r="BW439" s="70">
        <f>BW436*0.8*0.9405</f>
        <v>0</v>
      </c>
      <c r="BX439" s="63"/>
      <c r="BY439" s="70">
        <f>BY436*0.8*0.9405</f>
        <v>0</v>
      </c>
      <c r="BZ439" s="70">
        <f>BZ436*0.8*0.9405</f>
        <v>0</v>
      </c>
      <c r="CA439" s="70">
        <f>CA436*0.8*0.9405</f>
        <v>0</v>
      </c>
      <c r="CB439" s="70">
        <f>CB436*0.8*0.9405</f>
        <v>-3155.0389200000004</v>
      </c>
      <c r="CC439" s="70">
        <f>CC436*0.8*0.9405</f>
        <v>0</v>
      </c>
      <c r="CD439" s="63"/>
      <c r="CE439" s="70">
        <f>CE436*0.8*0.9405</f>
        <v>0</v>
      </c>
      <c r="CF439" s="70">
        <f>CF436*0.8*0.9405</f>
        <v>0</v>
      </c>
      <c r="CG439" s="70">
        <f>CG436*0.8*0.9405</f>
        <v>0</v>
      </c>
      <c r="CH439" s="70">
        <f>CH436*0.8*0.9405</f>
        <v>-3478.8342600000001</v>
      </c>
      <c r="CI439" s="70">
        <f>CI436*0.8*0.9405</f>
        <v>0</v>
      </c>
      <c r="CJ439" s="63"/>
      <c r="CK439" s="70">
        <f>CK436*0.8*0.9405</f>
        <v>0</v>
      </c>
      <c r="CL439" s="70">
        <f>CL436*0.8*0.9405</f>
        <v>0</v>
      </c>
      <c r="CM439" s="70">
        <f>CM436*0.8*0.9405</f>
        <v>0</v>
      </c>
      <c r="CN439" s="70">
        <f>CN436*0.8*0.9405</f>
        <v>-2018.5763400000003</v>
      </c>
      <c r="CO439" s="70">
        <f>CO436*0.8*0.9405</f>
        <v>0</v>
      </c>
      <c r="CP439" s="63"/>
      <c r="CQ439" s="70">
        <f>CQ436*0.8*0.9405</f>
        <v>0</v>
      </c>
      <c r="CR439" s="70">
        <f>CR436*0.8*0.9405</f>
        <v>0</v>
      </c>
      <c r="CS439" s="70">
        <f>CS436*0.8*0.9405</f>
        <v>0</v>
      </c>
      <c r="CT439" s="70">
        <f>CT436*0.8*0.9405</f>
        <v>-2215.66752</v>
      </c>
      <c r="CU439" s="70">
        <f>CU436*0.8*0.9405</f>
        <v>0</v>
      </c>
      <c r="CV439" s="63"/>
      <c r="CW439" s="70">
        <f>CW436*0.8*0.9405</f>
        <v>0</v>
      </c>
      <c r="CX439" s="70">
        <f>CX436*0.8*0.9405</f>
        <v>0</v>
      </c>
      <c r="CY439" s="70">
        <f>CY436*0.8*0.9405</f>
        <v>0</v>
      </c>
      <c r="CZ439" s="70">
        <f>CZ436*0.8*0.9405</f>
        <v>-2409.44814</v>
      </c>
      <c r="DA439" s="70">
        <f>DA436*0.8*0.9405</f>
        <v>0</v>
      </c>
      <c r="DB439" s="63"/>
      <c r="DC439" s="70">
        <f>DC436*0.8*0.9405</f>
        <v>0</v>
      </c>
      <c r="DD439" s="70">
        <f>DD436*0.8*0.9405</f>
        <v>0</v>
      </c>
    </row>
    <row r="440" spans="1:108" ht="27.95" customHeight="1" thickBot="1" x14ac:dyDescent="0.25">
      <c r="A440" s="94"/>
      <c r="B440" s="95"/>
      <c r="C440" s="96"/>
      <c r="D440" s="97" t="s">
        <v>163</v>
      </c>
      <c r="E440" s="96"/>
      <c r="F440" s="98">
        <f>F436*0.8*0.89</f>
        <v>-382.52199999999999</v>
      </c>
      <c r="G440" s="99">
        <f>G436*0.8*0.89</f>
        <v>0</v>
      </c>
      <c r="H440" s="100"/>
      <c r="I440" s="98">
        <f>I436*0.8*0.89</f>
        <v>-164.00920000000002</v>
      </c>
      <c r="J440" s="99">
        <f>J436*0.8*0.89</f>
        <v>0</v>
      </c>
      <c r="K440" s="100"/>
      <c r="L440" s="98">
        <f>L436*0.8*0.89</f>
        <v>-236.56200000000001</v>
      </c>
      <c r="M440" s="99">
        <f>M436*0.8*0.89</f>
        <v>0</v>
      </c>
      <c r="N440" s="100"/>
      <c r="O440" s="98">
        <f>O436*0.8*0.89</f>
        <v>-136.52600000000001</v>
      </c>
      <c r="P440" s="99">
        <f>P436*0.8*0.89</f>
        <v>0</v>
      </c>
      <c r="Q440" s="100"/>
      <c r="R440" s="98">
        <f>R436*0.8*0.89</f>
        <v>-223.14080000000001</v>
      </c>
      <c r="S440" s="99">
        <f>S436*0.8*0.89</f>
        <v>0</v>
      </c>
      <c r="T440" s="100"/>
      <c r="U440" s="98">
        <f>U436*0.8*0.89</f>
        <v>-116.59</v>
      </c>
      <c r="V440" s="99">
        <f>V436*0.8*0.89</f>
        <v>0</v>
      </c>
      <c r="W440" s="100"/>
      <c r="X440" s="98">
        <f>X436*0.8*0.89</f>
        <v>-208.79400000000001</v>
      </c>
      <c r="Y440" s="99">
        <f>Y436*0.8*0.89</f>
        <v>0</v>
      </c>
      <c r="Z440" s="100"/>
      <c r="AA440" s="98">
        <f>AA436*0.8*0.89</f>
        <v>-196.65440000000001</v>
      </c>
      <c r="AB440" s="99">
        <f>AB436*0.8*0.89</f>
        <v>0</v>
      </c>
      <c r="AC440" s="100"/>
      <c r="AD440" s="98">
        <f>AD436*0.8*0.89</f>
        <v>-615.27480000000003</v>
      </c>
      <c r="AE440" s="99">
        <f>AE436*0.8*0.89</f>
        <v>0</v>
      </c>
      <c r="AF440" s="100"/>
      <c r="AG440" s="98">
        <f>AG436*0.8*0.89</f>
        <v>0</v>
      </c>
      <c r="AH440" s="99">
        <f>AH436*0.8*0.89</f>
        <v>0</v>
      </c>
      <c r="AI440" s="100"/>
      <c r="AJ440" s="98">
        <f>AJ436*0.8*0.89</f>
        <v>-2280.0732000000003</v>
      </c>
      <c r="AK440" s="99">
        <f>AK436*0.8*0.89</f>
        <v>0</v>
      </c>
      <c r="AL440" s="100"/>
      <c r="AM440" s="96">
        <f>AM436*0.8*0.89</f>
        <v>0</v>
      </c>
      <c r="AN440" s="58"/>
      <c r="AO440" s="101">
        <f>AO436*0.8*0.89</f>
        <v>-2280.0732000000003</v>
      </c>
      <c r="AP440" s="102">
        <f>AP436*0.8*0.89</f>
        <v>0</v>
      </c>
      <c r="AR440" s="99">
        <f>AR436*0.8*0.89</f>
        <v>-4427.9992000000002</v>
      </c>
      <c r="AS440" s="99">
        <f>AS436*0.8*0.89</f>
        <v>0</v>
      </c>
      <c r="AT440" s="103"/>
      <c r="AU440" s="99">
        <f>AU436*0.8*0.89</f>
        <v>0</v>
      </c>
      <c r="AV440" s="99">
        <f>AV436*0.8*0.89</f>
        <v>0</v>
      </c>
      <c r="AW440" s="99">
        <f>AW436*0.8*0.89</f>
        <v>0</v>
      </c>
      <c r="AX440" s="99">
        <f>AX436*0.8*0.89</f>
        <v>-4465.7352000000001</v>
      </c>
      <c r="AY440" s="99">
        <f>AY436*0.8*0.89</f>
        <v>0</v>
      </c>
      <c r="AZ440" s="103"/>
      <c r="BA440" s="99">
        <f>BA436*0.8*0.89</f>
        <v>0</v>
      </c>
      <c r="BB440" s="99">
        <f>BB436*0.8*0.89</f>
        <v>0</v>
      </c>
      <c r="BC440" s="99">
        <f>BC436*0.8*0.89</f>
        <v>0</v>
      </c>
      <c r="BD440" s="99">
        <f>BD436*0.8*0.89</f>
        <v>-4380.1171999999997</v>
      </c>
      <c r="BE440" s="99">
        <f>BE436*0.8*0.89</f>
        <v>0</v>
      </c>
      <c r="BF440" s="103"/>
      <c r="BG440" s="99">
        <f>BG436*0.8*0.89</f>
        <v>0</v>
      </c>
      <c r="BH440" s="99">
        <f>BH436*0.8*0.89</f>
        <v>0</v>
      </c>
      <c r="BI440" s="99">
        <f>BI436*0.8*0.89</f>
        <v>0</v>
      </c>
      <c r="BJ440" s="99">
        <f>BJ436*0.8*0.89</f>
        <v>-4012.3335999999999</v>
      </c>
      <c r="BK440" s="99">
        <f>BK436*0.8*0.89</f>
        <v>0</v>
      </c>
      <c r="BL440" s="103"/>
      <c r="BM440" s="99">
        <f>BM436*0.8*0.89</f>
        <v>0</v>
      </c>
      <c r="BN440" s="99">
        <f>BN436*0.8*0.89</f>
        <v>0</v>
      </c>
      <c r="BO440" s="99">
        <f>BO436*0.8*0.89</f>
        <v>0</v>
      </c>
      <c r="BP440" s="99">
        <f>BP436*0.8*0.89</f>
        <v>-4444.3395999999993</v>
      </c>
      <c r="BQ440" s="99">
        <f>BQ436*0.8*0.89</f>
        <v>0</v>
      </c>
      <c r="BR440" s="103"/>
      <c r="BS440" s="99">
        <f>BS436*0.8*0.89</f>
        <v>0</v>
      </c>
      <c r="BT440" s="99">
        <f>BT436*0.8*0.89</f>
        <v>0</v>
      </c>
      <c r="BU440" s="99">
        <f>BU436*0.8*0.89</f>
        <v>0</v>
      </c>
      <c r="BV440" s="99">
        <f>BV436*0.8*0.89</f>
        <v>-2689.9716000000003</v>
      </c>
      <c r="BW440" s="99">
        <f>BW436*0.8*0.89</f>
        <v>0</v>
      </c>
      <c r="BX440" s="103"/>
      <c r="BY440" s="99">
        <f>BY436*0.8*0.89</f>
        <v>0</v>
      </c>
      <c r="BZ440" s="99">
        <f>BZ436*0.8*0.89</f>
        <v>0</v>
      </c>
      <c r="CA440" s="99">
        <f>CA436*0.8*0.89</f>
        <v>0</v>
      </c>
      <c r="CB440" s="99">
        <f>CB436*0.8*0.89</f>
        <v>-2985.6296000000002</v>
      </c>
      <c r="CC440" s="99">
        <f>CC436*0.8*0.89</f>
        <v>0</v>
      </c>
      <c r="CD440" s="103"/>
      <c r="CE440" s="99">
        <f>CE436*0.8*0.89</f>
        <v>0</v>
      </c>
      <c r="CF440" s="99">
        <f>CF436*0.8*0.89</f>
        <v>0</v>
      </c>
      <c r="CG440" s="99">
        <f>CG436*0.8*0.89</f>
        <v>0</v>
      </c>
      <c r="CH440" s="99">
        <f>CH436*0.8*0.89</f>
        <v>-3292.0388000000003</v>
      </c>
      <c r="CI440" s="99">
        <f>CI436*0.8*0.89</f>
        <v>0</v>
      </c>
      <c r="CJ440" s="103"/>
      <c r="CK440" s="99">
        <f>CK436*0.8*0.89</f>
        <v>0</v>
      </c>
      <c r="CL440" s="99">
        <f>CL436*0.8*0.89</f>
        <v>0</v>
      </c>
      <c r="CM440" s="99">
        <f>CM436*0.8*0.89</f>
        <v>0</v>
      </c>
      <c r="CN440" s="99">
        <f>CN436*0.8*0.89</f>
        <v>-1910.1892000000003</v>
      </c>
      <c r="CO440" s="99">
        <f>CO436*0.8*0.89</f>
        <v>0</v>
      </c>
      <c r="CP440" s="103"/>
      <c r="CQ440" s="99">
        <f>CQ436*0.8*0.89</f>
        <v>0</v>
      </c>
      <c r="CR440" s="99">
        <f>CR436*0.8*0.89</f>
        <v>0</v>
      </c>
      <c r="CS440" s="99">
        <f>CS436*0.8*0.89</f>
        <v>0</v>
      </c>
      <c r="CT440" s="99">
        <f>CT436*0.8*0.89</f>
        <v>-2096.6976</v>
      </c>
      <c r="CU440" s="99">
        <f>CU436*0.8*0.89</f>
        <v>0</v>
      </c>
      <c r="CV440" s="103"/>
      <c r="CW440" s="99">
        <f>CW436*0.8*0.89</f>
        <v>0</v>
      </c>
      <c r="CX440" s="99">
        <f>CX436*0.8*0.89</f>
        <v>0</v>
      </c>
      <c r="CY440" s="99">
        <f>CY436*0.8*0.89</f>
        <v>0</v>
      </c>
      <c r="CZ440" s="99">
        <f>CZ436*0.8*0.89</f>
        <v>-2280.0732000000003</v>
      </c>
      <c r="DA440" s="99">
        <f>DA436*0.8*0.89</f>
        <v>0</v>
      </c>
      <c r="DB440" s="103"/>
      <c r="DC440" s="99">
        <f>DC436*0.8*0.89</f>
        <v>0</v>
      </c>
      <c r="DD440" s="99">
        <f>DD436*0.8*0.89</f>
        <v>0</v>
      </c>
    </row>
    <row r="441" spans="1:108" ht="27.95" customHeight="1" thickTop="1" x14ac:dyDescent="0.2">
      <c r="D441" s="28"/>
      <c r="E441" s="116"/>
      <c r="F441" s="117"/>
      <c r="G441" s="117"/>
      <c r="H441" s="118"/>
      <c r="I441" s="117"/>
      <c r="J441" s="117"/>
      <c r="K441" s="118"/>
      <c r="L441" s="117"/>
      <c r="M441" s="117"/>
      <c r="N441" s="118"/>
      <c r="O441" s="117"/>
      <c r="P441" s="117"/>
      <c r="Q441" s="118"/>
      <c r="R441" s="117"/>
      <c r="S441" s="117"/>
      <c r="T441" s="118"/>
      <c r="U441" s="117"/>
      <c r="V441" s="117"/>
      <c r="W441" s="118"/>
      <c r="X441" s="117"/>
      <c r="Y441" s="117"/>
      <c r="Z441" s="118"/>
      <c r="AA441" s="117"/>
      <c r="AB441" s="117"/>
      <c r="AC441" s="118"/>
      <c r="AD441" s="117"/>
      <c r="AE441" s="117"/>
      <c r="AF441" s="118"/>
      <c r="AG441" s="117"/>
      <c r="AH441" s="117"/>
      <c r="AI441" s="118"/>
      <c r="AJ441" s="117"/>
      <c r="AK441" s="117"/>
      <c r="AL441" s="118"/>
      <c r="AM441" s="117"/>
      <c r="AN441" s="58"/>
      <c r="AO441" s="117"/>
      <c r="AP441" s="117"/>
    </row>
    <row r="442" spans="1:108" ht="27.95" customHeight="1" thickBot="1" x14ac:dyDescent="0.25">
      <c r="D442" s="28"/>
      <c r="E442" s="116"/>
      <c r="F442" s="117"/>
      <c r="G442" s="117"/>
      <c r="H442" s="119"/>
      <c r="I442" s="117"/>
      <c r="J442" s="117"/>
      <c r="K442" s="119"/>
      <c r="L442" s="117"/>
      <c r="M442" s="117"/>
      <c r="N442" s="119"/>
      <c r="O442" s="117"/>
      <c r="P442" s="117"/>
      <c r="Q442" s="119"/>
      <c r="R442" s="117"/>
      <c r="S442" s="117"/>
      <c r="T442" s="119"/>
      <c r="U442" s="117"/>
      <c r="V442" s="117"/>
      <c r="W442" s="119"/>
      <c r="X442" s="117"/>
      <c r="Y442" s="117"/>
      <c r="Z442" s="119"/>
      <c r="AA442" s="117"/>
      <c r="AB442" s="117"/>
      <c r="AC442" s="119"/>
      <c r="AD442" s="117"/>
      <c r="AE442" s="117"/>
      <c r="AF442" s="119"/>
      <c r="AG442" s="117"/>
      <c r="AH442" s="117"/>
      <c r="AI442" s="119"/>
      <c r="AJ442" s="117"/>
      <c r="AK442" s="117"/>
      <c r="AL442" s="119"/>
      <c r="AM442" s="117"/>
      <c r="AN442" s="58"/>
      <c r="AO442" s="117"/>
      <c r="AP442" s="117"/>
    </row>
    <row r="443" spans="1:108" ht="27.95" customHeight="1" thickTop="1" x14ac:dyDescent="0.2">
      <c r="A443" s="74"/>
      <c r="B443" s="75"/>
      <c r="C443" s="76"/>
      <c r="D443" s="77" t="s">
        <v>856</v>
      </c>
      <c r="E443" s="76"/>
      <c r="F443" s="78"/>
      <c r="G443" s="79"/>
      <c r="H443" s="80"/>
      <c r="I443" s="78"/>
      <c r="J443" s="79"/>
      <c r="K443" s="80"/>
      <c r="L443" s="78"/>
      <c r="M443" s="79"/>
      <c r="N443" s="80"/>
      <c r="O443" s="78"/>
      <c r="P443" s="79"/>
      <c r="Q443" s="80"/>
      <c r="R443" s="78"/>
      <c r="S443" s="79"/>
      <c r="T443" s="80"/>
      <c r="U443" s="78"/>
      <c r="V443" s="79"/>
      <c r="W443" s="80"/>
      <c r="X443" s="78"/>
      <c r="Y443" s="79"/>
      <c r="Z443" s="80"/>
      <c r="AA443" s="78"/>
      <c r="AB443" s="79"/>
      <c r="AC443" s="80"/>
      <c r="AD443" s="78"/>
      <c r="AE443" s="79"/>
      <c r="AF443" s="80"/>
      <c r="AG443" s="78"/>
      <c r="AH443" s="79"/>
      <c r="AI443" s="80"/>
      <c r="AJ443" s="78"/>
      <c r="AK443" s="79"/>
      <c r="AL443" s="80"/>
      <c r="AM443" s="81"/>
      <c r="AN443" s="58"/>
      <c r="AO443" s="78"/>
      <c r="AP443" s="83"/>
      <c r="AR443" s="74"/>
      <c r="AS443" s="74"/>
      <c r="AT443" s="80"/>
      <c r="AU443" s="74"/>
      <c r="AV443" s="74"/>
      <c r="AW443" s="74"/>
      <c r="AX443" s="74"/>
      <c r="AY443" s="74"/>
      <c r="AZ443" s="80"/>
      <c r="BA443" s="74"/>
      <c r="BB443" s="74"/>
      <c r="BC443" s="74"/>
      <c r="BD443" s="74"/>
      <c r="BE443" s="74"/>
      <c r="BF443" s="80"/>
      <c r="BG443" s="74"/>
      <c r="BH443" s="74"/>
      <c r="BI443" s="74"/>
      <c r="BJ443" s="74"/>
      <c r="BK443" s="74"/>
      <c r="BL443" s="80"/>
      <c r="BM443" s="74"/>
      <c r="BN443" s="74"/>
      <c r="BO443" s="74"/>
      <c r="BP443" s="74"/>
      <c r="BQ443" s="74"/>
      <c r="BR443" s="80"/>
      <c r="BS443" s="74"/>
      <c r="BT443" s="74"/>
      <c r="BU443" s="74"/>
      <c r="BV443" s="74"/>
      <c r="BW443" s="74"/>
      <c r="BX443" s="80"/>
      <c r="BY443" s="74"/>
      <c r="BZ443" s="74"/>
      <c r="CA443" s="74"/>
      <c r="CB443" s="74"/>
      <c r="CC443" s="74"/>
      <c r="CD443" s="80"/>
      <c r="CE443" s="74"/>
      <c r="CF443" s="74"/>
      <c r="CG443" s="74"/>
      <c r="CH443" s="74"/>
      <c r="CI443" s="74"/>
      <c r="CJ443" s="80"/>
      <c r="CK443" s="74"/>
      <c r="CL443" s="74"/>
      <c r="CM443" s="74"/>
      <c r="CN443" s="74"/>
      <c r="CO443" s="74"/>
      <c r="CP443" s="80"/>
      <c r="CQ443" s="74"/>
      <c r="CR443" s="74"/>
      <c r="CS443" s="74"/>
      <c r="CT443" s="74"/>
      <c r="CU443" s="74"/>
      <c r="CV443" s="80"/>
      <c r="CW443" s="74"/>
      <c r="CX443" s="74"/>
      <c r="CY443" s="74"/>
      <c r="CZ443" s="74"/>
      <c r="DA443" s="74"/>
      <c r="DB443" s="80"/>
      <c r="DC443" s="74"/>
      <c r="DD443" s="74"/>
    </row>
    <row r="444" spans="1:108" ht="27.95" customHeight="1" x14ac:dyDescent="0.2">
      <c r="A444" s="62"/>
      <c r="B444" s="84"/>
      <c r="C444" s="85"/>
      <c r="D444" s="86" t="s">
        <v>159</v>
      </c>
      <c r="E444" s="85"/>
      <c r="F444" s="69">
        <f>F401+F436</f>
        <v>1977045.645</v>
      </c>
      <c r="G444" s="70">
        <f>G401+G436</f>
        <v>2839911.2872711886</v>
      </c>
      <c r="H444" s="63">
        <f>F444/G444</f>
        <v>0.69616457875333915</v>
      </c>
      <c r="I444" s="69">
        <f>I401+I436</f>
        <v>2744074.05</v>
      </c>
      <c r="J444" s="70">
        <f>J401+J436</f>
        <v>3174555.6222042763</v>
      </c>
      <c r="K444" s="63">
        <f>I444/J444</f>
        <v>0.86439627354666781</v>
      </c>
      <c r="L444" s="69">
        <f>L401+L436</f>
        <v>1317445.6800401784</v>
      </c>
      <c r="M444" s="70">
        <f>M401+M436</f>
        <v>2234103.045546839</v>
      </c>
      <c r="N444" s="63">
        <f>L444/M444</f>
        <v>0.58969781302890112</v>
      </c>
      <c r="O444" s="69">
        <f>O401+O436</f>
        <v>658804.13999883947</v>
      </c>
      <c r="P444" s="70">
        <f>P401+P436</f>
        <v>1226064.5374557762</v>
      </c>
      <c r="Q444" s="63">
        <f>O444/P444</f>
        <v>0.53733235068190877</v>
      </c>
      <c r="R444" s="69">
        <f>R401+R436</f>
        <v>1266978.8350006035</v>
      </c>
      <c r="S444" s="70">
        <f>S401+S436</f>
        <v>1837675.0310644524</v>
      </c>
      <c r="T444" s="63">
        <f>R444/S444</f>
        <v>0.68944661791846862</v>
      </c>
      <c r="U444" s="69">
        <f>U401+U436</f>
        <v>1500134.5549999999</v>
      </c>
      <c r="V444" s="70">
        <f>V401+V436</f>
        <v>1962933.8820104601</v>
      </c>
      <c r="W444" s="63">
        <f>U444/V444</f>
        <v>0.76423081222865452</v>
      </c>
      <c r="X444" s="69">
        <f>X401+X436</f>
        <v>953849.12999921327</v>
      </c>
      <c r="Y444" s="70">
        <f>Y401+Y436</f>
        <v>1422884.7188740196</v>
      </c>
      <c r="Z444" s="63">
        <f>X444/Y444</f>
        <v>0.6703629024521599</v>
      </c>
      <c r="AA444" s="69">
        <f>AA401+AA436</f>
        <v>593121.49500000011</v>
      </c>
      <c r="AB444" s="70">
        <f>AB401+AB436</f>
        <v>1121123.3481925856</v>
      </c>
      <c r="AC444" s="63">
        <f>AA444/AB444</f>
        <v>0.5290421397040731</v>
      </c>
      <c r="AD444" s="69">
        <f>AD401+AD436</f>
        <v>1098159.1299979021</v>
      </c>
      <c r="AE444" s="70">
        <f>AE401+AE436</f>
        <v>1501315.1940470692</v>
      </c>
      <c r="AF444" s="63">
        <f>AD444/AE444</f>
        <v>0.73146474128301708</v>
      </c>
      <c r="AG444" s="69">
        <f>AG401+AG436</f>
        <v>236.3</v>
      </c>
      <c r="AH444" s="70">
        <f>AH401+AH436</f>
        <v>0</v>
      </c>
      <c r="AI444" s="63" t="e">
        <f>AG444/AH444</f>
        <v>#DIV/0!</v>
      </c>
      <c r="AJ444" s="69">
        <f>AJ401+AJ436</f>
        <v>12109848.960036736</v>
      </c>
      <c r="AK444" s="70">
        <f>AK401+AK436</f>
        <v>17320566.666666664</v>
      </c>
      <c r="AL444" s="63">
        <f>AJ444/AK444</f>
        <v>0.69916009060731676</v>
      </c>
      <c r="AM444" s="85">
        <f>AM401+AM436</f>
        <v>7617610.0000000019</v>
      </c>
      <c r="AN444" s="58"/>
      <c r="AO444" s="69">
        <f>AO401+AO436</f>
        <v>12109848.960036736</v>
      </c>
      <c r="AP444" s="87">
        <f>AP401+AP436</f>
        <v>17320566.666666664</v>
      </c>
      <c r="AR444" s="70">
        <f>AR401+AR436</f>
        <v>16420942.631498287</v>
      </c>
      <c r="AS444" s="70">
        <f>AS401+AS436</f>
        <v>18302766.666666664</v>
      </c>
      <c r="AT444" s="63">
        <f>AR444/AS444</f>
        <v>0.89718362969705612</v>
      </c>
      <c r="AU444" s="70">
        <f>AU401+AU436</f>
        <v>37120548.310000002</v>
      </c>
      <c r="AV444" s="70">
        <f>AV401+AV436</f>
        <v>3972055.9</v>
      </c>
      <c r="AW444" s="70">
        <f>AW401+AW436</f>
        <v>1108667.5066666673</v>
      </c>
      <c r="AX444" s="70">
        <f>AX401+AX436</f>
        <v>19846217.469996057</v>
      </c>
      <c r="AY444" s="70">
        <f>AY401+AY436</f>
        <v>18302766.666666664</v>
      </c>
      <c r="AZ444" s="63">
        <f>AX444/AY444</f>
        <v>1.0843288247858371</v>
      </c>
      <c r="BA444" s="70">
        <f>BA401+BA436</f>
        <v>24884425.259999998</v>
      </c>
      <c r="BB444" s="70">
        <f>BB401+BB436</f>
        <v>4001491</v>
      </c>
      <c r="BC444" s="70">
        <f>BC401+BC436</f>
        <v>3081975.4733333355</v>
      </c>
      <c r="BD444" s="70">
        <f>BD401+BD436</f>
        <v>13886735.370000387</v>
      </c>
      <c r="BE444" s="70">
        <f>BE401+BE436</f>
        <v>18302766.666666664</v>
      </c>
      <c r="BF444" s="63">
        <f>BD444/BE444</f>
        <v>0.75872329156067786</v>
      </c>
      <c r="BG444" s="70">
        <f>BG401+BG436</f>
        <v>23841761.799999997</v>
      </c>
      <c r="BH444" s="70">
        <f>BH401+BH436</f>
        <v>1556988</v>
      </c>
      <c r="BI444" s="70">
        <f>BI401+BI436</f>
        <v>2605246.6</v>
      </c>
      <c r="BJ444" s="70">
        <f>BJ401+BJ436</f>
        <v>14037550.895000879</v>
      </c>
      <c r="BK444" s="70">
        <f>BK401+BK436</f>
        <v>17116533.333333332</v>
      </c>
      <c r="BL444" s="63">
        <f>BJ444/BK444</f>
        <v>0.82011646994334209</v>
      </c>
      <c r="BM444" s="70">
        <f>BM401+BM436</f>
        <v>16476145.09</v>
      </c>
      <c r="BN444" s="70">
        <f>BN401+BN436</f>
        <v>7272820.5</v>
      </c>
      <c r="BO444" s="70">
        <f>BO401+BO436</f>
        <v>3892239.9600000009</v>
      </c>
      <c r="BP444" s="70">
        <f>BP401+BP436</f>
        <v>7709995.9100028155</v>
      </c>
      <c r="BQ444" s="70">
        <f>BQ401+BQ436</f>
        <v>17116533.333333332</v>
      </c>
      <c r="BR444" s="63">
        <f>BP444/BQ444</f>
        <v>0.45044143927135649</v>
      </c>
      <c r="BS444" s="70">
        <f>BS401+BS436</f>
        <v>16122950.010000002</v>
      </c>
      <c r="BT444" s="70">
        <f>BT401+BT436</f>
        <v>3421080.75</v>
      </c>
      <c r="BU444" s="70">
        <f>BU401+BU436</f>
        <v>4990109.2566666659</v>
      </c>
      <c r="BV444" s="70">
        <f>BV401+BV436</f>
        <v>7407180.1049996503</v>
      </c>
      <c r="BW444" s="70">
        <f>BW401+BW436</f>
        <v>17116533.333333332</v>
      </c>
      <c r="BX444" s="63">
        <f>BV444/BW444</f>
        <v>0.43275001781900835</v>
      </c>
      <c r="BY444" s="70">
        <f>BY401+BY436</f>
        <v>14195284.01</v>
      </c>
      <c r="BZ444" s="70">
        <f>BZ401+BZ436</f>
        <v>9337566.25</v>
      </c>
      <c r="CA444" s="70">
        <f>CA401+CA436</f>
        <v>7043832.2733333325</v>
      </c>
      <c r="CB444" s="70">
        <f>CB401+CB436</f>
        <v>9190602.6899992414</v>
      </c>
      <c r="CC444" s="70">
        <f>CC401+CC436</f>
        <v>17116533.333333332</v>
      </c>
      <c r="CD444" s="63">
        <f>CB444/CC444</f>
        <v>0.53694299605055784</v>
      </c>
      <c r="CE444" s="70">
        <f>CE401+CE436</f>
        <v>26751048.75</v>
      </c>
      <c r="CF444" s="70">
        <f>CF401+CF436</f>
        <v>3148167.5</v>
      </c>
      <c r="CG444" s="70">
        <f>CG401+CG436</f>
        <v>5656101.4666666668</v>
      </c>
      <c r="CH444" s="70">
        <f>CH401+CH436</f>
        <v>12153218.350004137</v>
      </c>
      <c r="CI444" s="70">
        <f>CI401+CI436</f>
        <v>17116533.333333332</v>
      </c>
      <c r="CJ444" s="63">
        <f>CH444/CI444</f>
        <v>0.71002802456128988</v>
      </c>
      <c r="CK444" s="70">
        <f>CK401+CK436</f>
        <v>26651538.600000001</v>
      </c>
      <c r="CL444" s="70">
        <f>CL401+CL436</f>
        <v>3374305</v>
      </c>
      <c r="CM444" s="70">
        <f>CM401+CM436</f>
        <v>2625889.6999999993</v>
      </c>
      <c r="CN444" s="70">
        <f>CN401+CN436</f>
        <v>11248383.604001565</v>
      </c>
      <c r="CO444" s="70">
        <f>CO401+CO436</f>
        <v>17116533.333333332</v>
      </c>
      <c r="CP444" s="63">
        <f>CN444/CO444</f>
        <v>0.65716482332880288</v>
      </c>
      <c r="CQ444" s="70">
        <f>CQ401+CQ436</f>
        <v>21177388.210000001</v>
      </c>
      <c r="CR444" s="70">
        <f>CR401+CR436</f>
        <v>3693353.25</v>
      </c>
      <c r="CS444" s="70">
        <f>CS401+CS436</f>
        <v>5262748.5233333325</v>
      </c>
      <c r="CT444" s="70">
        <f>CT401+CT436</f>
        <v>12179513.790002096</v>
      </c>
      <c r="CU444" s="70">
        <f>CU401+CU436</f>
        <v>17320566.666666664</v>
      </c>
      <c r="CV444" s="63">
        <f>CT444/CU444</f>
        <v>0.70318217783494952</v>
      </c>
      <c r="CW444" s="70">
        <f>CW401+CW436</f>
        <v>17814457.829999998</v>
      </c>
      <c r="CX444" s="70">
        <f>CX401+CX436</f>
        <v>3362364.7</v>
      </c>
      <c r="CY444" s="70">
        <f>CY401+CY436</f>
        <v>5953802.8366666678</v>
      </c>
      <c r="CZ444" s="70">
        <f>CZ401+CZ436</f>
        <v>11711011.860036736</v>
      </c>
      <c r="DA444" s="70">
        <f>DA401+DA436</f>
        <v>17320566.666666664</v>
      </c>
      <c r="DB444" s="63">
        <f>CZ444/DA444</f>
        <v>0.67613329779645803</v>
      </c>
      <c r="DC444" s="70">
        <f>DC401+DC436</f>
        <v>15334311.4</v>
      </c>
      <c r="DD444" s="70">
        <f>DD401+DD436</f>
        <v>1617761.5</v>
      </c>
    </row>
    <row r="445" spans="1:108" ht="27.95" customHeight="1" x14ac:dyDescent="0.2">
      <c r="A445" s="62"/>
      <c r="B445" s="84"/>
      <c r="C445" s="85"/>
      <c r="D445" s="86" t="s">
        <v>160</v>
      </c>
      <c r="E445" s="85"/>
      <c r="F445" s="88">
        <f>F444*0.8*0.96</f>
        <v>1518371.0553600001</v>
      </c>
      <c r="G445" s="70">
        <f>G444*0.8*0.96</f>
        <v>2181051.8686242732</v>
      </c>
      <c r="H445" s="71"/>
      <c r="I445" s="88">
        <f>I444*0.8*0.96</f>
        <v>2107448.8703999999</v>
      </c>
      <c r="J445" s="70">
        <f>J444*0.8*0.96</f>
        <v>2438058.7178528844</v>
      </c>
      <c r="K445" s="71"/>
      <c r="L445" s="88">
        <f>L444*0.8*0.96</f>
        <v>1011798.282270857</v>
      </c>
      <c r="M445" s="70">
        <f>M444*0.8*0.96</f>
        <v>1715791.1389799723</v>
      </c>
      <c r="N445" s="71"/>
      <c r="O445" s="88">
        <f>O444*0.8*0.96</f>
        <v>505961.57951910875</v>
      </c>
      <c r="P445" s="70">
        <f>P444*0.8*0.96</f>
        <v>941617.56476603611</v>
      </c>
      <c r="Q445" s="71"/>
      <c r="R445" s="88">
        <f>R444*0.8*0.96</f>
        <v>973039.74528046348</v>
      </c>
      <c r="S445" s="70">
        <f>S444*0.8*0.96</f>
        <v>1411334.4238574994</v>
      </c>
      <c r="T445" s="71"/>
      <c r="U445" s="88">
        <f>U444*0.8*0.96</f>
        <v>1152103.33824</v>
      </c>
      <c r="V445" s="70">
        <f>V444*0.8*0.96</f>
        <v>1507533.2213840336</v>
      </c>
      <c r="W445" s="71"/>
      <c r="X445" s="88">
        <f>X444*0.8*0.96</f>
        <v>732556.13183939585</v>
      </c>
      <c r="Y445" s="70">
        <f>Y444*0.8*0.96</f>
        <v>1092775.4640952472</v>
      </c>
      <c r="Z445" s="71"/>
      <c r="AA445" s="88">
        <f>AA444*0.8*0.96</f>
        <v>455517.30816000007</v>
      </c>
      <c r="AB445" s="70">
        <f>AB444*0.8*0.96</f>
        <v>861022.73141190573</v>
      </c>
      <c r="AC445" s="71"/>
      <c r="AD445" s="88">
        <f>AD444*0.8*0.96</f>
        <v>843386.21183838882</v>
      </c>
      <c r="AE445" s="70">
        <f>AE444*0.8*0.96</f>
        <v>1153010.0690281491</v>
      </c>
      <c r="AF445" s="71"/>
      <c r="AG445" s="88">
        <f>AG444*0.8*0.96</f>
        <v>181.47840000000002</v>
      </c>
      <c r="AH445" s="70">
        <f>AH444*0.8*0.96</f>
        <v>0</v>
      </c>
      <c r="AI445" s="71"/>
      <c r="AJ445" s="88">
        <f>AJ444*0.8*0.96</f>
        <v>9300364.0013082121</v>
      </c>
      <c r="AK445" s="70">
        <f>AK444*0.8*0.96</f>
        <v>13302195.199999997</v>
      </c>
      <c r="AL445" s="71"/>
      <c r="AM445" s="85">
        <f>AM444*0.8*0.96</f>
        <v>5850324.4800000014</v>
      </c>
      <c r="AN445" s="58"/>
      <c r="AO445" s="69">
        <f>AO444*0.8*0.96</f>
        <v>9300364.0013082121</v>
      </c>
      <c r="AP445" s="87">
        <f>AP444*0.8*0.96</f>
        <v>13302195.199999997</v>
      </c>
      <c r="AR445" s="70">
        <f>AR444*0.8*0.96</f>
        <v>12611283.940990683</v>
      </c>
      <c r="AS445" s="70">
        <f>AS444*0.8*0.96</f>
        <v>14056524.799999999</v>
      </c>
      <c r="AT445" s="63"/>
      <c r="AU445" s="70">
        <f>AU444*0.8*0.96</f>
        <v>28508581.102080002</v>
      </c>
      <c r="AV445" s="70">
        <f>AV444*0.8*0.96</f>
        <v>3050538.9312</v>
      </c>
      <c r="AW445" s="70">
        <f>AW444*0.8*0.96</f>
        <v>851456.64512000047</v>
      </c>
      <c r="AX445" s="70">
        <f>AX444*0.8*0.96</f>
        <v>15241895.016956972</v>
      </c>
      <c r="AY445" s="70">
        <f>AY444*0.8*0.96</f>
        <v>14056524.799999999</v>
      </c>
      <c r="AZ445" s="63"/>
      <c r="BA445" s="70">
        <f>BA444*0.8*0.96</f>
        <v>19111238.599679999</v>
      </c>
      <c r="BB445" s="70">
        <f>BB444*0.8*0.96</f>
        <v>3073145.088</v>
      </c>
      <c r="BC445" s="70">
        <f>BC444*0.8*0.96</f>
        <v>2366957.1635200018</v>
      </c>
      <c r="BD445" s="70">
        <f>BD444*0.8*0.96</f>
        <v>10665012.764160296</v>
      </c>
      <c r="BE445" s="70">
        <f>BE444*0.8*0.96</f>
        <v>14056524.799999999</v>
      </c>
      <c r="BF445" s="63"/>
      <c r="BG445" s="70">
        <f>BG444*0.8*0.96</f>
        <v>18310473.062399998</v>
      </c>
      <c r="BH445" s="70">
        <f>BH444*0.8*0.96</f>
        <v>1195766.784</v>
      </c>
      <c r="BI445" s="70">
        <f>BI444*0.8*0.96</f>
        <v>2000829.3888000001</v>
      </c>
      <c r="BJ445" s="70">
        <f>BJ444*0.8*0.96</f>
        <v>10780839.087360676</v>
      </c>
      <c r="BK445" s="70">
        <f>BK444*0.8*0.96</f>
        <v>13145497.6</v>
      </c>
      <c r="BL445" s="63"/>
      <c r="BM445" s="70">
        <f>BM444*0.8*0.96</f>
        <v>12653679.42912</v>
      </c>
      <c r="BN445" s="70">
        <f>BN444*0.8*0.96</f>
        <v>5585526.1440000003</v>
      </c>
      <c r="BO445" s="70">
        <f>BO444*0.8*0.96</f>
        <v>2989240.2892800006</v>
      </c>
      <c r="BP445" s="70">
        <f>BP444*0.8*0.96</f>
        <v>5921276.8588821627</v>
      </c>
      <c r="BQ445" s="70">
        <f>BQ444*0.8*0.96</f>
        <v>13145497.6</v>
      </c>
      <c r="BR445" s="63"/>
      <c r="BS445" s="70">
        <f>BS444*0.8*0.96</f>
        <v>12382425.60768</v>
      </c>
      <c r="BT445" s="70">
        <f>BT444*0.8*0.96</f>
        <v>2627390.0159999998</v>
      </c>
      <c r="BU445" s="70">
        <f>BU444*0.8*0.96</f>
        <v>3832403.909119999</v>
      </c>
      <c r="BV445" s="70">
        <f>BV444*0.8*0.96</f>
        <v>5688714.3206397314</v>
      </c>
      <c r="BW445" s="70">
        <f>BW444*0.8*0.96</f>
        <v>13145497.6</v>
      </c>
      <c r="BX445" s="63"/>
      <c r="BY445" s="70">
        <f>BY444*0.8*0.96</f>
        <v>10901978.11968</v>
      </c>
      <c r="BZ445" s="70">
        <f>BZ444*0.8*0.96</f>
        <v>7171250.8799999999</v>
      </c>
      <c r="CA445" s="70">
        <f>CA444*0.8*0.96</f>
        <v>5409663.1859200001</v>
      </c>
      <c r="CB445" s="70">
        <f>CB444*0.8*0.96</f>
        <v>7058382.8659194177</v>
      </c>
      <c r="CC445" s="70">
        <f>CC444*0.8*0.96</f>
        <v>13145497.6</v>
      </c>
      <c r="CD445" s="63"/>
      <c r="CE445" s="70">
        <f>CE444*0.8*0.96</f>
        <v>20544805.439999998</v>
      </c>
      <c r="CF445" s="70">
        <f>CF444*0.8*0.96</f>
        <v>2417792.64</v>
      </c>
      <c r="CG445" s="70">
        <f>CG444*0.8*0.96</f>
        <v>4343885.9264000002</v>
      </c>
      <c r="CH445" s="70">
        <f>CH444*0.8*0.96</f>
        <v>9333671.6928031761</v>
      </c>
      <c r="CI445" s="70">
        <f>CI444*0.8*0.96</f>
        <v>13145497.6</v>
      </c>
      <c r="CJ445" s="63"/>
      <c r="CK445" s="70">
        <f>CK444*0.8*0.96</f>
        <v>20468381.644800004</v>
      </c>
      <c r="CL445" s="70">
        <f>CL444*0.8*0.96</f>
        <v>2591466.2399999998</v>
      </c>
      <c r="CM445" s="70">
        <f>CM444*0.8*0.96</f>
        <v>2016683.2895999993</v>
      </c>
      <c r="CN445" s="70">
        <f>CN444*0.8*0.96</f>
        <v>8638758.6078732014</v>
      </c>
      <c r="CO445" s="70">
        <f>CO444*0.8*0.96</f>
        <v>13145497.6</v>
      </c>
      <c r="CP445" s="63"/>
      <c r="CQ445" s="70">
        <f>CQ444*0.8*0.96</f>
        <v>16264234.14528</v>
      </c>
      <c r="CR445" s="70">
        <f>CR444*0.8*0.96</f>
        <v>2836495.2960000001</v>
      </c>
      <c r="CS445" s="70">
        <f>CS444*0.8*0.96</f>
        <v>4041790.8659199988</v>
      </c>
      <c r="CT445" s="70">
        <f>CT444*0.8*0.96</f>
        <v>9353866.5907216109</v>
      </c>
      <c r="CU445" s="70">
        <f>CU444*0.8*0.96</f>
        <v>13302195.199999997</v>
      </c>
      <c r="CV445" s="63"/>
      <c r="CW445" s="70">
        <f>CW444*0.8*0.96</f>
        <v>13681503.613439998</v>
      </c>
      <c r="CX445" s="70">
        <f>CX444*0.8*0.96</f>
        <v>2582296.0896000001</v>
      </c>
      <c r="CY445" s="70">
        <f>CY444*0.8*0.96</f>
        <v>4572520.5785600012</v>
      </c>
      <c r="CZ445" s="70">
        <f>CZ444*0.8*0.96</f>
        <v>8994057.1085082125</v>
      </c>
      <c r="DA445" s="70">
        <f>DA444*0.8*0.96</f>
        <v>13302195.199999997</v>
      </c>
      <c r="DB445" s="63"/>
      <c r="DC445" s="70">
        <f>DC444*0.8*0.96</f>
        <v>11776751.155200001</v>
      </c>
      <c r="DD445" s="70">
        <f>DD444*0.8*0.96</f>
        <v>1242440.8320000002</v>
      </c>
    </row>
    <row r="446" spans="1:108" ht="27.95" customHeight="1" x14ac:dyDescent="0.2">
      <c r="A446" s="89"/>
      <c r="B446" s="90"/>
      <c r="C446" s="91"/>
      <c r="D446" s="86" t="s">
        <v>161</v>
      </c>
      <c r="E446" s="91"/>
      <c r="F446" s="88">
        <f>F444*0.8*0.93</f>
        <v>1470921.9598800002</v>
      </c>
      <c r="G446" s="70">
        <f>G444*0.8*0.93</f>
        <v>2112893.9977297648</v>
      </c>
      <c r="H446" s="92"/>
      <c r="I446" s="88">
        <f>I444*0.8*0.93</f>
        <v>2041591.0931999998</v>
      </c>
      <c r="J446" s="70">
        <f>J444*0.8*0.93</f>
        <v>2361869.3829199821</v>
      </c>
      <c r="K446" s="92"/>
      <c r="L446" s="88">
        <f>L444*0.8*0.93</f>
        <v>980179.58594989276</v>
      </c>
      <c r="M446" s="70">
        <f>M444*0.8*0.93</f>
        <v>1662172.6658868485</v>
      </c>
      <c r="N446" s="92"/>
      <c r="O446" s="88">
        <f>O444*0.8*0.93</f>
        <v>490150.28015913663</v>
      </c>
      <c r="P446" s="70">
        <f>P444*0.8*0.93</f>
        <v>912192.01586709765</v>
      </c>
      <c r="Q446" s="92"/>
      <c r="R446" s="88">
        <f>R444*0.8*0.93</f>
        <v>942632.25324044912</v>
      </c>
      <c r="S446" s="70">
        <f>S444*0.8*0.93</f>
        <v>1367230.2231119527</v>
      </c>
      <c r="T446" s="92"/>
      <c r="U446" s="88">
        <f>U444*0.8*0.93</f>
        <v>1116100.10892</v>
      </c>
      <c r="V446" s="70">
        <f>V444*0.8*0.93</f>
        <v>1460422.8082157825</v>
      </c>
      <c r="W446" s="92"/>
      <c r="X446" s="88">
        <f>X444*0.8*0.93</f>
        <v>709663.75271941477</v>
      </c>
      <c r="Y446" s="70">
        <f>Y444*0.8*0.93</f>
        <v>1058626.2308422707</v>
      </c>
      <c r="Z446" s="92"/>
      <c r="AA446" s="88">
        <f>AA444*0.8*0.93</f>
        <v>441282.39228000015</v>
      </c>
      <c r="AB446" s="70">
        <f>AB444*0.8*0.93</f>
        <v>834115.77105528384</v>
      </c>
      <c r="AC446" s="92"/>
      <c r="AD446" s="88">
        <f>AD444*0.8*0.93</f>
        <v>817030.39271843922</v>
      </c>
      <c r="AE446" s="70">
        <f>AE444*0.8*0.93</f>
        <v>1116978.5043710195</v>
      </c>
      <c r="AF446" s="92"/>
      <c r="AG446" s="88">
        <f>AG444*0.8*0.93</f>
        <v>175.80720000000002</v>
      </c>
      <c r="AH446" s="70">
        <f>AH444*0.8*0.93</f>
        <v>0</v>
      </c>
      <c r="AI446" s="92"/>
      <c r="AJ446" s="88">
        <f>AJ444*0.8*0.93</f>
        <v>9009727.6262673326</v>
      </c>
      <c r="AK446" s="70">
        <f>AK444*0.8*0.93</f>
        <v>12886501.6</v>
      </c>
      <c r="AL446" s="92"/>
      <c r="AM446" s="85">
        <f>AM444*0.8*0.93</f>
        <v>5667501.8400000017</v>
      </c>
      <c r="AN446" s="58"/>
      <c r="AO446" s="69">
        <f>AO444*0.8*0.93</f>
        <v>9009727.6262673326</v>
      </c>
      <c r="AP446" s="87">
        <f>AP444*0.8*0.93</f>
        <v>12886501.6</v>
      </c>
      <c r="AR446" s="70">
        <f>AR444*0.8*0.93</f>
        <v>12217181.317834726</v>
      </c>
      <c r="AS446" s="70">
        <f>AS444*0.8*0.93</f>
        <v>13617258.4</v>
      </c>
      <c r="AT446" s="63"/>
      <c r="AU446" s="70">
        <f>AU444*0.8*0.93</f>
        <v>27617687.942640003</v>
      </c>
      <c r="AV446" s="70">
        <f>AV444*0.8*0.93</f>
        <v>2955209.5896000005</v>
      </c>
      <c r="AW446" s="70">
        <f>AW444*0.8*0.93</f>
        <v>824848.62496000051</v>
      </c>
      <c r="AX446" s="70">
        <f>AX444*0.8*0.93</f>
        <v>14765585.797677068</v>
      </c>
      <c r="AY446" s="70">
        <f>AY444*0.8*0.93</f>
        <v>13617258.4</v>
      </c>
      <c r="AZ446" s="63"/>
      <c r="BA446" s="70">
        <f>BA444*0.8*0.93</f>
        <v>18514012.393440001</v>
      </c>
      <c r="BB446" s="70">
        <f>BB444*0.8*0.93</f>
        <v>2977109.3040000005</v>
      </c>
      <c r="BC446" s="70">
        <f>BC444*0.8*0.93</f>
        <v>2292989.752160002</v>
      </c>
      <c r="BD446" s="70">
        <f>BD444*0.8*0.93</f>
        <v>10331731.115280287</v>
      </c>
      <c r="BE446" s="70">
        <f>BE444*0.8*0.93</f>
        <v>13617258.4</v>
      </c>
      <c r="BF446" s="63"/>
      <c r="BG446" s="70">
        <f>BG444*0.8*0.93</f>
        <v>17738270.779199999</v>
      </c>
      <c r="BH446" s="70">
        <f>BH444*0.8*0.93</f>
        <v>1158399.0720000002</v>
      </c>
      <c r="BI446" s="70">
        <f>BI444*0.8*0.93</f>
        <v>1938303.4704000005</v>
      </c>
      <c r="BJ446" s="70">
        <f>BJ444*0.8*0.93</f>
        <v>10443937.865880655</v>
      </c>
      <c r="BK446" s="70">
        <f>BK444*0.8*0.93</f>
        <v>12734700.800000001</v>
      </c>
      <c r="BL446" s="63"/>
      <c r="BM446" s="70">
        <f>BM444*0.8*0.93</f>
        <v>12258251.94696</v>
      </c>
      <c r="BN446" s="70">
        <f>BN444*0.8*0.93</f>
        <v>5410978.4520000005</v>
      </c>
      <c r="BO446" s="70">
        <f>BO444*0.8*0.93</f>
        <v>2895826.5302400007</v>
      </c>
      <c r="BP446" s="70">
        <f>BP444*0.8*0.93</f>
        <v>5736236.9570420953</v>
      </c>
      <c r="BQ446" s="70">
        <f>BQ444*0.8*0.93</f>
        <v>12734700.800000001</v>
      </c>
      <c r="BR446" s="63"/>
      <c r="BS446" s="70">
        <f>BS444*0.8*0.93</f>
        <v>11995474.807440002</v>
      </c>
      <c r="BT446" s="70">
        <f>BT444*0.8*0.93</f>
        <v>2545284.0780000002</v>
      </c>
      <c r="BU446" s="70">
        <f>BU444*0.8*0.93</f>
        <v>3712641.2869599997</v>
      </c>
      <c r="BV446" s="70">
        <f>BV444*0.8*0.93</f>
        <v>5510941.9981197398</v>
      </c>
      <c r="BW446" s="70">
        <f>BW444*0.8*0.93</f>
        <v>12734700.800000001</v>
      </c>
      <c r="BX446" s="63"/>
      <c r="BY446" s="70">
        <f>BY444*0.8*0.93</f>
        <v>10561291.303440001</v>
      </c>
      <c r="BZ446" s="70">
        <f>BZ444*0.8*0.93</f>
        <v>6947149.29</v>
      </c>
      <c r="CA446" s="70">
        <f>CA444*0.8*0.93</f>
        <v>5240611.2113600001</v>
      </c>
      <c r="CB446" s="70">
        <f>CB444*0.8*0.93</f>
        <v>6837808.4013594361</v>
      </c>
      <c r="CC446" s="70">
        <f>CC444*0.8*0.93</f>
        <v>12734700.800000001</v>
      </c>
      <c r="CD446" s="63"/>
      <c r="CE446" s="70">
        <f>CE444*0.8*0.93</f>
        <v>19902780.27</v>
      </c>
      <c r="CF446" s="70">
        <f>CF444*0.8*0.93</f>
        <v>2342236.62</v>
      </c>
      <c r="CG446" s="70">
        <f>CG444*0.8*0.93</f>
        <v>4208139.491200001</v>
      </c>
      <c r="CH446" s="70">
        <f>CH444*0.8*0.93</f>
        <v>9041994.4524030779</v>
      </c>
      <c r="CI446" s="70">
        <f>CI444*0.8*0.93</f>
        <v>12734700.800000001</v>
      </c>
      <c r="CJ446" s="63"/>
      <c r="CK446" s="70">
        <f>CK444*0.8*0.93</f>
        <v>19828744.718400005</v>
      </c>
      <c r="CL446" s="70">
        <f>CL444*0.8*0.93</f>
        <v>2510482.92</v>
      </c>
      <c r="CM446" s="70">
        <f>CM444*0.8*0.93</f>
        <v>1953661.9367999996</v>
      </c>
      <c r="CN446" s="70">
        <f>CN444*0.8*0.93</f>
        <v>8368797.4013771657</v>
      </c>
      <c r="CO446" s="70">
        <f>CO444*0.8*0.93</f>
        <v>12734700.800000001</v>
      </c>
      <c r="CP446" s="63"/>
      <c r="CQ446" s="70">
        <f>CQ444*0.8*0.93</f>
        <v>15755976.828240002</v>
      </c>
      <c r="CR446" s="70">
        <f>CR444*0.8*0.93</f>
        <v>2747854.8180000004</v>
      </c>
      <c r="CS446" s="70">
        <f>CS444*0.8*0.93</f>
        <v>3915484.9013599996</v>
      </c>
      <c r="CT446" s="70">
        <f>CT444*0.8*0.93</f>
        <v>9061558.2597615607</v>
      </c>
      <c r="CU446" s="70">
        <f>CU444*0.8*0.93</f>
        <v>12886501.6</v>
      </c>
      <c r="CV446" s="63"/>
      <c r="CW446" s="70">
        <f>CW444*0.8*0.93</f>
        <v>13253956.62552</v>
      </c>
      <c r="CX446" s="70">
        <f>CX444*0.8*0.93</f>
        <v>2501599.3368000002</v>
      </c>
      <c r="CY446" s="70">
        <f>CY444*0.8*0.93</f>
        <v>4429629.3104800014</v>
      </c>
      <c r="CZ446" s="70">
        <f>CZ444*0.8*0.93</f>
        <v>8712992.8238673322</v>
      </c>
      <c r="DA446" s="70">
        <f>DA444*0.8*0.93</f>
        <v>12886501.6</v>
      </c>
      <c r="DB446" s="63"/>
      <c r="DC446" s="70">
        <f>DC444*0.8*0.93</f>
        <v>11408727.681600001</v>
      </c>
      <c r="DD446" s="70">
        <f>DD444*0.8*0.93</f>
        <v>1203614.5560000003</v>
      </c>
    </row>
    <row r="447" spans="1:108" ht="27.95" customHeight="1" x14ac:dyDescent="0.2">
      <c r="A447" s="89"/>
      <c r="B447" s="90"/>
      <c r="C447" s="91"/>
      <c r="D447" s="86" t="s">
        <v>162</v>
      </c>
      <c r="E447" s="91"/>
      <c r="F447" s="88">
        <f>F444*0.8*0.9405</f>
        <v>1487529.1432980001</v>
      </c>
      <c r="G447" s="70">
        <f>G444*0.8*0.9405</f>
        <v>2136749.2525428426</v>
      </c>
      <c r="H447" s="92"/>
      <c r="I447" s="88">
        <f>I444*0.8*0.9405</f>
        <v>2064641.3152199998</v>
      </c>
      <c r="J447" s="70">
        <f>J444*0.8*0.9405</f>
        <v>2388535.6501464979</v>
      </c>
      <c r="K447" s="92"/>
      <c r="L447" s="88">
        <f>L444*0.8*0.9405</f>
        <v>991246.12966223026</v>
      </c>
      <c r="M447" s="70">
        <f>M444*0.8*0.9405</f>
        <v>1680939.1314694418</v>
      </c>
      <c r="N447" s="92"/>
      <c r="O447" s="88">
        <f>O444*0.8*0.9405</f>
        <v>495684.23493512685</v>
      </c>
      <c r="P447" s="70">
        <f>P444*0.8*0.9405</f>
        <v>922490.95798172604</v>
      </c>
      <c r="Q447" s="92"/>
      <c r="R447" s="88">
        <f>R444*0.8*0.9405</f>
        <v>953274.8754544541</v>
      </c>
      <c r="S447" s="70">
        <f>S444*0.8*0.9405</f>
        <v>1382666.6933728941</v>
      </c>
      <c r="T447" s="92"/>
      <c r="U447" s="88">
        <f>U444*0.8*0.9405</f>
        <v>1128701.239182</v>
      </c>
      <c r="V447" s="70">
        <f>V444*0.8*0.9405</f>
        <v>1476911.4528246704</v>
      </c>
      <c r="W447" s="92"/>
      <c r="X447" s="88">
        <f>X444*0.8*0.9405</f>
        <v>717676.0854114081</v>
      </c>
      <c r="Y447" s="70">
        <f>Y444*0.8*0.9405</f>
        <v>1070578.4624808126</v>
      </c>
      <c r="Z447" s="92"/>
      <c r="AA447" s="88">
        <f>AA444*0.8*0.9405</f>
        <v>446264.61283800012</v>
      </c>
      <c r="AB447" s="70">
        <f>AB444*0.8*0.9405</f>
        <v>843533.20718010142</v>
      </c>
      <c r="AC447" s="92"/>
      <c r="AD447" s="88">
        <f>AD444*0.8*0.9405</f>
        <v>826254.92941042164</v>
      </c>
      <c r="AE447" s="70">
        <f>AE444*0.8*0.9405</f>
        <v>1129589.5520010148</v>
      </c>
      <c r="AF447" s="92"/>
      <c r="AG447" s="88">
        <f>AG444*0.8*0.9405</f>
        <v>177.79212000000001</v>
      </c>
      <c r="AH447" s="70">
        <f>AH444*0.8*0.9405</f>
        <v>0</v>
      </c>
      <c r="AI447" s="92"/>
      <c r="AJ447" s="88">
        <f>AJ444*0.8*0.9405</f>
        <v>9111450.3575316407</v>
      </c>
      <c r="AK447" s="70">
        <f>AK444*0.8*0.9405</f>
        <v>13031994.359999999</v>
      </c>
      <c r="AL447" s="92"/>
      <c r="AM447" s="85">
        <f>AM444*0.8*0.9405</f>
        <v>5731489.7640000014</v>
      </c>
      <c r="AN447" s="58"/>
      <c r="AO447" s="69">
        <f>AO444*0.8*0.9405</f>
        <v>9111450.3575316407</v>
      </c>
      <c r="AP447" s="87">
        <f>AP444*0.8*0.9405</f>
        <v>13031994.359999999</v>
      </c>
      <c r="AR447" s="70">
        <f>AR444*0.8*0.9405</f>
        <v>12355117.235939311</v>
      </c>
      <c r="AS447" s="70">
        <f>AS444*0.8*0.9405</f>
        <v>13771001.639999999</v>
      </c>
      <c r="AT447" s="63"/>
      <c r="AU447" s="70">
        <f>AU444*0.8*0.9405</f>
        <v>27929500.548444003</v>
      </c>
      <c r="AV447" s="70">
        <f>AV444*0.8*0.9405</f>
        <v>2988574.85916</v>
      </c>
      <c r="AW447" s="70">
        <f>AW444*0.8*0.9405</f>
        <v>834161.4320160005</v>
      </c>
      <c r="AX447" s="70">
        <f>AX444*0.8*0.9405</f>
        <v>14932294.024425033</v>
      </c>
      <c r="AY447" s="70">
        <f>AY444*0.8*0.9405</f>
        <v>13771001.639999999</v>
      </c>
      <c r="AZ447" s="63"/>
      <c r="BA447" s="70">
        <f>BA444*0.8*0.9405</f>
        <v>18723041.565624002</v>
      </c>
      <c r="BB447" s="70">
        <f>BB444*0.8*0.9405</f>
        <v>3010721.8284000005</v>
      </c>
      <c r="BC447" s="70">
        <f>BC444*0.8*0.9405</f>
        <v>2318878.3461360019</v>
      </c>
      <c r="BD447" s="70">
        <f>BD444*0.8*0.9405</f>
        <v>10448379.692388291</v>
      </c>
      <c r="BE447" s="70">
        <f>BE444*0.8*0.9405</f>
        <v>13771001.639999999</v>
      </c>
      <c r="BF447" s="63"/>
      <c r="BG447" s="70">
        <f>BG444*0.8*0.9405</f>
        <v>17938541.578319997</v>
      </c>
      <c r="BH447" s="70">
        <f>BH444*0.8*0.9405</f>
        <v>1171477.7712000001</v>
      </c>
      <c r="BI447" s="70">
        <f>BI444*0.8*0.9405</f>
        <v>1960187.5418400003</v>
      </c>
      <c r="BJ447" s="70">
        <f>BJ444*0.8*0.9405</f>
        <v>10561853.293398662</v>
      </c>
      <c r="BK447" s="70">
        <f>BK444*0.8*0.9405</f>
        <v>12878479.68</v>
      </c>
      <c r="BL447" s="63"/>
      <c r="BM447" s="70">
        <f>BM444*0.8*0.9405</f>
        <v>12396651.565716</v>
      </c>
      <c r="BN447" s="70">
        <f>BN444*0.8*0.9405</f>
        <v>5472070.1442</v>
      </c>
      <c r="BO447" s="70">
        <f>BO444*0.8*0.9405</f>
        <v>2928521.3459040006</v>
      </c>
      <c r="BP447" s="70">
        <f>BP444*0.8*0.9405</f>
        <v>5801000.9226861186</v>
      </c>
      <c r="BQ447" s="70">
        <f>BQ444*0.8*0.9405</f>
        <v>12878479.68</v>
      </c>
      <c r="BR447" s="63"/>
      <c r="BS447" s="70">
        <f>BS444*0.8*0.9405</f>
        <v>12130907.587524001</v>
      </c>
      <c r="BT447" s="70">
        <f>BT444*0.8*0.9405</f>
        <v>2574021.1562999999</v>
      </c>
      <c r="BU447" s="70">
        <f>BU444*0.8*0.9405</f>
        <v>3754558.2047159993</v>
      </c>
      <c r="BV447" s="70">
        <f>BV444*0.8*0.9405</f>
        <v>5573162.3110017367</v>
      </c>
      <c r="BW447" s="70">
        <f>BW444*0.8*0.9405</f>
        <v>12878479.68</v>
      </c>
      <c r="BX447" s="63"/>
      <c r="BY447" s="70">
        <f>BY444*0.8*0.9405</f>
        <v>10680531.689124001</v>
      </c>
      <c r="BZ447" s="70">
        <f>BZ444*0.8*0.9405</f>
        <v>7025584.8465</v>
      </c>
      <c r="CA447" s="70">
        <f>CA444*0.8*0.9405</f>
        <v>5299779.4024560004</v>
      </c>
      <c r="CB447" s="70">
        <f>CB444*0.8*0.9405</f>
        <v>6915009.4639554294</v>
      </c>
      <c r="CC447" s="70">
        <f>CC444*0.8*0.9405</f>
        <v>12878479.68</v>
      </c>
      <c r="CD447" s="63"/>
      <c r="CE447" s="70">
        <f>CE444*0.8*0.9405</f>
        <v>20127489.079500001</v>
      </c>
      <c r="CF447" s="70">
        <f>CF444*0.8*0.9405</f>
        <v>2368681.227</v>
      </c>
      <c r="CG447" s="70">
        <f>CG444*0.8*0.9405</f>
        <v>4255650.74352</v>
      </c>
      <c r="CH447" s="70">
        <f>CH444*0.8*0.9405</f>
        <v>9144081.4865431134</v>
      </c>
      <c r="CI447" s="70">
        <f>CI444*0.8*0.9405</f>
        <v>12878479.68</v>
      </c>
      <c r="CJ447" s="63"/>
      <c r="CK447" s="70">
        <f>CK444*0.8*0.9405</f>
        <v>20052617.642640002</v>
      </c>
      <c r="CL447" s="70">
        <f>CL444*0.8*0.9405</f>
        <v>2538827.0819999999</v>
      </c>
      <c r="CM447" s="70">
        <f>CM444*0.8*0.9405</f>
        <v>1975719.4102799993</v>
      </c>
      <c r="CN447" s="70">
        <f>CN444*0.8*0.9405</f>
        <v>8463283.8236507773</v>
      </c>
      <c r="CO447" s="70">
        <f>CO444*0.8*0.9405</f>
        <v>12878479.68</v>
      </c>
      <c r="CP447" s="63"/>
      <c r="CQ447" s="70">
        <f>CQ444*0.8*0.9405</f>
        <v>15933866.889203999</v>
      </c>
      <c r="CR447" s="70">
        <f>CR444*0.8*0.9405</f>
        <v>2778878.9853000003</v>
      </c>
      <c r="CS447" s="70">
        <f>CS444*0.8*0.9405</f>
        <v>3959691.9889559993</v>
      </c>
      <c r="CT447" s="70">
        <f>CT444*0.8*0.9405</f>
        <v>9163866.1755975783</v>
      </c>
      <c r="CU447" s="70">
        <f>CU444*0.8*0.9405</f>
        <v>13031994.359999999</v>
      </c>
      <c r="CV447" s="63"/>
      <c r="CW447" s="70">
        <f>CW444*0.8*0.9405</f>
        <v>13403598.071291998</v>
      </c>
      <c r="CX447" s="70">
        <f>CX444*0.8*0.9405</f>
        <v>2529843.2002800005</v>
      </c>
      <c r="CY447" s="70">
        <f>CY444*0.8*0.9405</f>
        <v>4479641.2543080011</v>
      </c>
      <c r="CZ447" s="70">
        <f>CZ444*0.8*0.9405</f>
        <v>8811365.3234916404</v>
      </c>
      <c r="DA447" s="70">
        <f>DA444*0.8*0.9405</f>
        <v>13031994.359999999</v>
      </c>
      <c r="DB447" s="63"/>
      <c r="DC447" s="70">
        <f>DC444*0.8*0.9405</f>
        <v>11537535.897360001</v>
      </c>
      <c r="DD447" s="70">
        <f>DD444*0.8*0.9405</f>
        <v>1217203.7526000002</v>
      </c>
    </row>
    <row r="448" spans="1:108" ht="27.95" customHeight="1" thickBot="1" x14ac:dyDescent="0.25">
      <c r="A448" s="94"/>
      <c r="B448" s="95"/>
      <c r="C448" s="96"/>
      <c r="D448" s="97" t="s">
        <v>163</v>
      </c>
      <c r="E448" s="96"/>
      <c r="F448" s="98">
        <f>F444*0.8*0.89</f>
        <v>1407656.49924</v>
      </c>
      <c r="G448" s="99">
        <f>G444*0.8*0.89</f>
        <v>2022016.8365370866</v>
      </c>
      <c r="H448" s="100"/>
      <c r="I448" s="98">
        <f>I444*0.8*0.89</f>
        <v>1953780.7235999999</v>
      </c>
      <c r="J448" s="99">
        <f>J444*0.8*0.89</f>
        <v>2260283.6030094451</v>
      </c>
      <c r="K448" s="100"/>
      <c r="L448" s="98">
        <f>L444*0.8*0.89</f>
        <v>938021.32418860705</v>
      </c>
      <c r="M448" s="99">
        <f>M444*0.8*0.89</f>
        <v>1590681.3684293495</v>
      </c>
      <c r="N448" s="100"/>
      <c r="O448" s="98">
        <f>O444*0.8*0.89</f>
        <v>469068.54767917376</v>
      </c>
      <c r="P448" s="99">
        <f>P444*0.8*0.89</f>
        <v>872957.95066851273</v>
      </c>
      <c r="Q448" s="100"/>
      <c r="R448" s="98">
        <f>R444*0.8*0.89</f>
        <v>902088.93052042974</v>
      </c>
      <c r="S448" s="99">
        <f>S444*0.8*0.89</f>
        <v>1308424.6221178903</v>
      </c>
      <c r="T448" s="100"/>
      <c r="U448" s="98">
        <f>U444*0.8*0.89</f>
        <v>1068095.8031600001</v>
      </c>
      <c r="V448" s="99">
        <f>V444*0.8*0.89</f>
        <v>1397608.9239914478</v>
      </c>
      <c r="W448" s="100"/>
      <c r="X448" s="98">
        <f>X444*0.8*0.89</f>
        <v>679140.58055943996</v>
      </c>
      <c r="Y448" s="99">
        <f>Y444*0.8*0.89</f>
        <v>1013093.9198383021</v>
      </c>
      <c r="Z448" s="100"/>
      <c r="AA448" s="98">
        <f>AA444*0.8*0.89</f>
        <v>422302.50444000011</v>
      </c>
      <c r="AB448" s="99">
        <f>AB444*0.8*0.89</f>
        <v>798239.82391312101</v>
      </c>
      <c r="AC448" s="100"/>
      <c r="AD448" s="98">
        <f>AD444*0.8*0.89</f>
        <v>781889.30055850639</v>
      </c>
      <c r="AE448" s="99">
        <f>AE444*0.8*0.89</f>
        <v>1068936.4181615133</v>
      </c>
      <c r="AF448" s="100"/>
      <c r="AG448" s="98">
        <f>AG444*0.8*0.89</f>
        <v>168.24560000000002</v>
      </c>
      <c r="AH448" s="99">
        <f>AH444*0.8*0.89</f>
        <v>0</v>
      </c>
      <c r="AI448" s="100"/>
      <c r="AJ448" s="98">
        <f>AJ444*0.8*0.89</f>
        <v>8622212.4595461562</v>
      </c>
      <c r="AK448" s="99">
        <f>AK444*0.8*0.89</f>
        <v>12332243.466666665</v>
      </c>
      <c r="AL448" s="100"/>
      <c r="AM448" s="96">
        <f>AM444*0.8*0.89</f>
        <v>5423738.3200000022</v>
      </c>
      <c r="AN448" s="58"/>
      <c r="AO448" s="101">
        <f>AO444*0.8*0.89</f>
        <v>8622212.4595461562</v>
      </c>
      <c r="AP448" s="102">
        <f>AP444*0.8*0.89</f>
        <v>12332243.466666665</v>
      </c>
      <c r="AR448" s="99">
        <f>AR444*0.8*0.89</f>
        <v>11691711.153626781</v>
      </c>
      <c r="AS448" s="99">
        <f>AS444*0.8*0.89</f>
        <v>13031569.866666665</v>
      </c>
      <c r="AT448" s="103"/>
      <c r="AU448" s="99">
        <f>AU444*0.8*0.89</f>
        <v>26429830.396720003</v>
      </c>
      <c r="AV448" s="99">
        <f>AV444*0.8*0.89</f>
        <v>2828103.8008000003</v>
      </c>
      <c r="AW448" s="99">
        <f>AW444*0.8*0.89</f>
        <v>789371.26474666712</v>
      </c>
      <c r="AX448" s="99">
        <f>AX444*0.8*0.89</f>
        <v>14130506.838637194</v>
      </c>
      <c r="AY448" s="99">
        <f>AY444*0.8*0.89</f>
        <v>13031569.866666665</v>
      </c>
      <c r="AZ448" s="103"/>
      <c r="BA448" s="99">
        <f>BA444*0.8*0.89</f>
        <v>17717710.785119999</v>
      </c>
      <c r="BB448" s="99">
        <f>BB444*0.8*0.89</f>
        <v>2849061.5920000002</v>
      </c>
      <c r="BC448" s="99">
        <f>BC444*0.8*0.89</f>
        <v>2194366.5370133352</v>
      </c>
      <c r="BD448" s="99">
        <f>BD444*0.8*0.89</f>
        <v>9887355.5834402759</v>
      </c>
      <c r="BE448" s="99">
        <f>BE444*0.8*0.89</f>
        <v>13031569.866666665</v>
      </c>
      <c r="BF448" s="103"/>
      <c r="BG448" s="99">
        <f>BG444*0.8*0.89</f>
        <v>16975334.4016</v>
      </c>
      <c r="BH448" s="99">
        <f>BH444*0.8*0.89</f>
        <v>1108575.4560000002</v>
      </c>
      <c r="BI448" s="99">
        <f>BI444*0.8*0.89</f>
        <v>1854935.5792000003</v>
      </c>
      <c r="BJ448" s="99">
        <f>BJ444*0.8*0.89</f>
        <v>9994736.2372406274</v>
      </c>
      <c r="BK448" s="99">
        <f>BK444*0.8*0.89</f>
        <v>12186971.733333332</v>
      </c>
      <c r="BL448" s="103"/>
      <c r="BM448" s="99">
        <f>BM444*0.8*0.89</f>
        <v>11731015.30408</v>
      </c>
      <c r="BN448" s="99">
        <f>BN444*0.8*0.89</f>
        <v>5178248.1960000005</v>
      </c>
      <c r="BO448" s="99">
        <f>BO444*0.8*0.89</f>
        <v>2771274.851520001</v>
      </c>
      <c r="BP448" s="99">
        <f>BP444*0.8*0.89</f>
        <v>5489517.087922005</v>
      </c>
      <c r="BQ448" s="99">
        <f>BQ444*0.8*0.89</f>
        <v>12186971.733333332</v>
      </c>
      <c r="BR448" s="103"/>
      <c r="BS448" s="99">
        <f>BS444*0.8*0.89</f>
        <v>11479540.407120001</v>
      </c>
      <c r="BT448" s="99">
        <f>BT444*0.8*0.89</f>
        <v>2435809.4939999999</v>
      </c>
      <c r="BU448" s="99">
        <f>BU444*0.8*0.89</f>
        <v>3552957.790746666</v>
      </c>
      <c r="BV448" s="99">
        <f>BV444*0.8*0.89</f>
        <v>5273912.2347597508</v>
      </c>
      <c r="BW448" s="99">
        <f>BW444*0.8*0.89</f>
        <v>12186971.733333332</v>
      </c>
      <c r="BX448" s="103"/>
      <c r="BY448" s="99">
        <f>BY444*0.8*0.89</f>
        <v>10107042.215120001</v>
      </c>
      <c r="BZ448" s="99">
        <f>BZ444*0.8*0.89</f>
        <v>6648347.1699999999</v>
      </c>
      <c r="CA448" s="99">
        <f>CA444*0.8*0.89</f>
        <v>5015208.5786133334</v>
      </c>
      <c r="CB448" s="99">
        <f>CB444*0.8*0.89</f>
        <v>6543709.1152794603</v>
      </c>
      <c r="CC448" s="99">
        <f>CC444*0.8*0.89</f>
        <v>12186971.733333332</v>
      </c>
      <c r="CD448" s="103"/>
      <c r="CE448" s="99">
        <f>CE444*0.8*0.89</f>
        <v>19046746.710000001</v>
      </c>
      <c r="CF448" s="99">
        <f>CF444*0.8*0.89</f>
        <v>2241495.2600000002</v>
      </c>
      <c r="CG448" s="99">
        <f>CG444*0.8*0.89</f>
        <v>4027144.2442666669</v>
      </c>
      <c r="CH448" s="99">
        <f>CH444*0.8*0.89</f>
        <v>8653091.4652029462</v>
      </c>
      <c r="CI448" s="99">
        <f>CI444*0.8*0.89</f>
        <v>12186971.733333332</v>
      </c>
      <c r="CJ448" s="103"/>
      <c r="CK448" s="99">
        <f>CK444*0.8*0.89</f>
        <v>18975895.483200002</v>
      </c>
      <c r="CL448" s="99">
        <f>CL444*0.8*0.89</f>
        <v>2402505.16</v>
      </c>
      <c r="CM448" s="99">
        <f>CM444*0.8*0.89</f>
        <v>1869633.4663999993</v>
      </c>
      <c r="CN448" s="99">
        <f>CN444*0.8*0.89</f>
        <v>8008849.1260491153</v>
      </c>
      <c r="CO448" s="99">
        <f>CO444*0.8*0.89</f>
        <v>12186971.733333332</v>
      </c>
      <c r="CP448" s="103"/>
      <c r="CQ448" s="99">
        <f>CQ444*0.8*0.89</f>
        <v>15078300.40552</v>
      </c>
      <c r="CR448" s="99">
        <f>CR444*0.8*0.89</f>
        <v>2629667.514</v>
      </c>
      <c r="CS448" s="99">
        <f>CS444*0.8*0.89</f>
        <v>3747076.9486133326</v>
      </c>
      <c r="CT448" s="99">
        <f>CT444*0.8*0.89</f>
        <v>8671813.8184814937</v>
      </c>
      <c r="CU448" s="99">
        <f>CU444*0.8*0.89</f>
        <v>12332243.466666665</v>
      </c>
      <c r="CV448" s="103"/>
      <c r="CW448" s="99">
        <f>CW444*0.8*0.89</f>
        <v>12683893.974959999</v>
      </c>
      <c r="CX448" s="99">
        <f>CX444*0.8*0.89</f>
        <v>2394003.6664000005</v>
      </c>
      <c r="CY448" s="99">
        <f>CY444*0.8*0.89</f>
        <v>4239107.619706668</v>
      </c>
      <c r="CZ448" s="99">
        <f>CZ444*0.8*0.89</f>
        <v>8338240.444346156</v>
      </c>
      <c r="DA448" s="99">
        <f>DA444*0.8*0.89</f>
        <v>12332243.466666665</v>
      </c>
      <c r="DB448" s="103"/>
      <c r="DC448" s="99">
        <f>DC444*0.8*0.89</f>
        <v>10918029.716800001</v>
      </c>
      <c r="DD448" s="99">
        <f>DD444*0.8*0.89</f>
        <v>1151846.1880000001</v>
      </c>
    </row>
    <row r="449" spans="1:108" ht="27.95" customHeight="1" thickTop="1" x14ac:dyDescent="0.2">
      <c r="AN449" s="58"/>
    </row>
    <row r="450" spans="1:108" ht="27.95" customHeight="1" thickBot="1" x14ac:dyDescent="0.25">
      <c r="D450" s="28"/>
      <c r="E450" s="116"/>
      <c r="F450" s="117"/>
      <c r="G450" s="117"/>
      <c r="H450" s="118"/>
      <c r="I450" s="117"/>
      <c r="J450" s="117"/>
      <c r="K450" s="118"/>
      <c r="L450" s="117"/>
      <c r="M450" s="117"/>
      <c r="N450" s="118"/>
      <c r="O450" s="117"/>
      <c r="P450" s="117"/>
      <c r="Q450" s="118"/>
      <c r="R450" s="117"/>
      <c r="S450" s="117"/>
      <c r="T450" s="118"/>
      <c r="U450" s="117"/>
      <c r="V450" s="117"/>
      <c r="W450" s="118"/>
      <c r="X450" s="117"/>
      <c r="Y450" s="117"/>
      <c r="Z450" s="118"/>
      <c r="AA450" s="117"/>
      <c r="AB450" s="117"/>
      <c r="AC450" s="118"/>
      <c r="AD450" s="117"/>
      <c r="AE450" s="117"/>
      <c r="AF450" s="118"/>
      <c r="AG450" s="117"/>
      <c r="AH450" s="117"/>
      <c r="AI450" s="118"/>
      <c r="AJ450" s="117"/>
      <c r="AK450" s="117"/>
      <c r="AL450" s="118"/>
      <c r="AM450" s="117"/>
      <c r="AN450" s="58"/>
      <c r="AO450" s="117"/>
      <c r="AP450" s="117"/>
    </row>
    <row r="451" spans="1:108" ht="27.95" customHeight="1" thickTop="1" x14ac:dyDescent="0.2">
      <c r="A451" s="74"/>
      <c r="B451" s="75"/>
      <c r="C451" s="76"/>
      <c r="D451" s="77" t="s">
        <v>857</v>
      </c>
      <c r="E451" s="76"/>
      <c r="F451" s="78"/>
      <c r="G451" s="79"/>
      <c r="H451" s="80"/>
      <c r="I451" s="78"/>
      <c r="J451" s="79"/>
      <c r="K451" s="80"/>
      <c r="L451" s="78"/>
      <c r="M451" s="79"/>
      <c r="N451" s="80"/>
      <c r="O451" s="78"/>
      <c r="P451" s="79"/>
      <c r="Q451" s="80"/>
      <c r="R451" s="78"/>
      <c r="S451" s="79"/>
      <c r="T451" s="80"/>
      <c r="U451" s="78"/>
      <c r="V451" s="79"/>
      <c r="W451" s="80"/>
      <c r="X451" s="78"/>
      <c r="Y451" s="79"/>
      <c r="Z451" s="80"/>
      <c r="AA451" s="78"/>
      <c r="AB451" s="79"/>
      <c r="AC451" s="80"/>
      <c r="AD451" s="78"/>
      <c r="AE451" s="79"/>
      <c r="AF451" s="80"/>
      <c r="AG451" s="78"/>
      <c r="AH451" s="79"/>
      <c r="AI451" s="80"/>
      <c r="AJ451" s="78"/>
      <c r="AK451" s="79"/>
      <c r="AL451" s="80"/>
      <c r="AM451" s="81"/>
      <c r="AN451" s="58"/>
      <c r="AO451" s="78"/>
      <c r="AP451" s="83"/>
      <c r="AR451" s="74"/>
      <c r="AS451" s="74"/>
      <c r="AT451" s="80"/>
      <c r="AU451" s="74"/>
      <c r="AV451" s="74"/>
      <c r="AW451" s="74"/>
      <c r="AX451" s="74"/>
      <c r="AY451" s="74"/>
      <c r="AZ451" s="80"/>
      <c r="BA451" s="74"/>
      <c r="BB451" s="74"/>
      <c r="BC451" s="74"/>
      <c r="BD451" s="74"/>
      <c r="BE451" s="74"/>
      <c r="BF451" s="80"/>
      <c r="BG451" s="74"/>
      <c r="BH451" s="74"/>
      <c r="BI451" s="74"/>
      <c r="BJ451" s="74"/>
      <c r="BK451" s="74"/>
      <c r="BL451" s="80"/>
      <c r="BM451" s="74"/>
      <c r="BN451" s="74"/>
      <c r="BO451" s="74"/>
      <c r="BP451" s="74"/>
      <c r="BQ451" s="74"/>
      <c r="BR451" s="80"/>
      <c r="BS451" s="74"/>
      <c r="BT451" s="74"/>
      <c r="BU451" s="74"/>
      <c r="BV451" s="74"/>
      <c r="BW451" s="74"/>
      <c r="BX451" s="80"/>
      <c r="BY451" s="74"/>
      <c r="BZ451" s="74"/>
      <c r="CA451" s="74"/>
      <c r="CB451" s="74"/>
      <c r="CC451" s="74"/>
      <c r="CD451" s="80"/>
      <c r="CE451" s="74"/>
      <c r="CF451" s="74"/>
      <c r="CG451" s="74"/>
      <c r="CH451" s="74"/>
      <c r="CI451" s="74"/>
      <c r="CJ451" s="80"/>
      <c r="CK451" s="74"/>
      <c r="CL451" s="74"/>
      <c r="CM451" s="74"/>
      <c r="CN451" s="74"/>
      <c r="CO451" s="74"/>
      <c r="CP451" s="80"/>
      <c r="CQ451" s="74"/>
      <c r="CR451" s="74"/>
      <c r="CS451" s="74"/>
      <c r="CT451" s="74"/>
      <c r="CU451" s="74"/>
      <c r="CV451" s="80"/>
      <c r="CW451" s="74"/>
      <c r="CX451" s="74"/>
      <c r="CY451" s="74"/>
      <c r="CZ451" s="74"/>
      <c r="DA451" s="74"/>
      <c r="DB451" s="80"/>
      <c r="DC451" s="74"/>
      <c r="DD451" s="74"/>
    </row>
    <row r="452" spans="1:108" ht="27.95" customHeight="1" x14ac:dyDescent="0.2">
      <c r="A452" s="62"/>
      <c r="B452" s="84"/>
      <c r="C452" s="85"/>
      <c r="D452" s="86" t="s">
        <v>159</v>
      </c>
      <c r="E452" s="85"/>
      <c r="F452" s="88">
        <f>F373+F444</f>
        <v>6225479.7699999996</v>
      </c>
      <c r="G452" s="70">
        <f>G373+G444</f>
        <v>8452014.0536015388</v>
      </c>
      <c r="H452" s="71">
        <f>F452/G452</f>
        <v>0.73656760749791028</v>
      </c>
      <c r="I452" s="88">
        <f>I373+I444</f>
        <v>9202507.4674999993</v>
      </c>
      <c r="J452" s="70">
        <f>J373+J444</f>
        <v>11553506.935911268</v>
      </c>
      <c r="K452" s="71">
        <f>I452/J452</f>
        <v>0.79651204768798312</v>
      </c>
      <c r="L452" s="88">
        <f>L373+L444</f>
        <v>6056216.2350416556</v>
      </c>
      <c r="M452" s="70">
        <f>M373+M444</f>
        <v>9257131.4937782586</v>
      </c>
      <c r="N452" s="71">
        <f>L452/M452</f>
        <v>0.65422169266063179</v>
      </c>
      <c r="O452" s="88">
        <f>O373+O444</f>
        <v>6026530.4704934526</v>
      </c>
      <c r="P452" s="70">
        <f>P373+P444</f>
        <v>7882575.5781351067</v>
      </c>
      <c r="Q452" s="71">
        <f>O452/P452</f>
        <v>0.76453824143595905</v>
      </c>
      <c r="R452" s="88">
        <f>R373+R444</f>
        <v>6395017.8494917294</v>
      </c>
      <c r="S452" s="70">
        <f>S373+S444</f>
        <v>8705768.0450551994</v>
      </c>
      <c r="T452" s="71">
        <f>R452/S452</f>
        <v>0.73457250599779578</v>
      </c>
      <c r="U452" s="88">
        <f>U373+U444</f>
        <v>6662055.252501064</v>
      </c>
      <c r="V452" s="70">
        <f>V373+V444</f>
        <v>8381952.5993601084</v>
      </c>
      <c r="W452" s="71">
        <f>U452/V452</f>
        <v>0.79480946396781771</v>
      </c>
      <c r="X452" s="88">
        <f>X373+X444</f>
        <v>4754514.2819981342</v>
      </c>
      <c r="Y452" s="70">
        <f>Y373+Y444</f>
        <v>7164060.7525500376</v>
      </c>
      <c r="Z452" s="71">
        <f>X452/Y452</f>
        <v>0.66366191552825282</v>
      </c>
      <c r="AA452" s="88">
        <f>AA373+AA444</f>
        <v>4896737.1350003155</v>
      </c>
      <c r="AB452" s="70">
        <f>AB373+AB444</f>
        <v>7888594.3183947187</v>
      </c>
      <c r="AC452" s="71">
        <f>AA452/AB452</f>
        <v>0.62073633620403645</v>
      </c>
      <c r="AD452" s="88">
        <f>AD373+AD444</f>
        <v>6847035.3235061988</v>
      </c>
      <c r="AE452" s="70">
        <f>AE373+AE444</f>
        <v>8446586.2232137658</v>
      </c>
      <c r="AF452" s="71">
        <f>AD452/AE452</f>
        <v>0.8106275295797587</v>
      </c>
      <c r="AG452" s="88">
        <f>AG373+AG444</f>
        <v>2042.3</v>
      </c>
      <c r="AH452" s="70">
        <f>AH373+AH444</f>
        <v>0</v>
      </c>
      <c r="AI452" s="71" t="e">
        <f>AG452/AH452</f>
        <v>#DIV/0!</v>
      </c>
      <c r="AJ452" s="88">
        <f>AJ373+AJ444</f>
        <v>57068136.085532546</v>
      </c>
      <c r="AK452" s="70">
        <f>AK373+AK444</f>
        <v>77732190</v>
      </c>
      <c r="AL452" s="71">
        <f>AJ452/AK452</f>
        <v>0.73416349244158108</v>
      </c>
      <c r="AM452" s="85">
        <f>AM373+AM444</f>
        <v>18628255.466666669</v>
      </c>
      <c r="AN452" s="58"/>
      <c r="AO452" s="69">
        <f>AO373+AO444</f>
        <v>57068136.085532546</v>
      </c>
      <c r="AP452" s="87">
        <f>AP373+AP444</f>
        <v>77732190</v>
      </c>
      <c r="AR452" s="70">
        <f>AR373+AR444</f>
        <v>61733279.348469347</v>
      </c>
      <c r="AS452" s="70">
        <f>AS373+AS444</f>
        <v>69840045</v>
      </c>
      <c r="AT452" s="63">
        <f>AR452/AS452</f>
        <v>0.88392381975798195</v>
      </c>
      <c r="AU452" s="70">
        <f>AU373+AU444</f>
        <v>116357888.71000001</v>
      </c>
      <c r="AV452" s="70">
        <f>AV373+AV444</f>
        <v>8370087.9000000004</v>
      </c>
      <c r="AW452" s="70">
        <f>AW373+AW444</f>
        <v>8836564.4733333346</v>
      </c>
      <c r="AX452" s="70">
        <f>AX373+AX444</f>
        <v>60721182.867465377</v>
      </c>
      <c r="AY452" s="70">
        <f>AY373+AY444</f>
        <v>69840045</v>
      </c>
      <c r="AZ452" s="63">
        <f>AX452/AY452</f>
        <v>0.8694321841783661</v>
      </c>
      <c r="BA452" s="70">
        <f>BA373+BA444</f>
        <v>68764071.659999996</v>
      </c>
      <c r="BB452" s="70">
        <f>BB373+BB444</f>
        <v>16791199</v>
      </c>
      <c r="BC452" s="70">
        <f>BC373+BC444</f>
        <v>18139981.15666667</v>
      </c>
      <c r="BD452" s="70">
        <f>BD373+BD444</f>
        <v>67429691.363974318</v>
      </c>
      <c r="BE452" s="70">
        <f>BE373+BE444</f>
        <v>69840045</v>
      </c>
      <c r="BF452" s="63">
        <f>BD452/BE452</f>
        <v>0.96548751313053016</v>
      </c>
      <c r="BG452" s="70">
        <f>BG373+BG444</f>
        <v>86213051.349999994</v>
      </c>
      <c r="BH452" s="70">
        <f>BH373+BH444</f>
        <v>24178072.5</v>
      </c>
      <c r="BI452" s="70">
        <f>BI373+BI444</f>
        <v>9891395.0333333351</v>
      </c>
      <c r="BJ452" s="70">
        <f>BJ373+BJ444</f>
        <v>52218953.160960659</v>
      </c>
      <c r="BK452" s="70">
        <f>BK373+BK444</f>
        <v>78934908.333333328</v>
      </c>
      <c r="BL452" s="63">
        <f>BJ452/BK452</f>
        <v>0.66154448346789529</v>
      </c>
      <c r="BM452" s="70">
        <f>BM373+BM444</f>
        <v>67878686.790000007</v>
      </c>
      <c r="BN452" s="70">
        <f>BN373+BN444</f>
        <v>40758944.399999999</v>
      </c>
      <c r="BO452" s="70">
        <f>BO373+BO444</f>
        <v>20301469.493333336</v>
      </c>
      <c r="BP452" s="70">
        <f>BP373+BP444</f>
        <v>46557897.983451404</v>
      </c>
      <c r="BQ452" s="70">
        <f>BQ373+BQ444</f>
        <v>78934908.333333328</v>
      </c>
      <c r="BR452" s="63">
        <f>BP452/BQ452</f>
        <v>0.58982646545736883</v>
      </c>
      <c r="BS452" s="70">
        <f>BS373+BS444</f>
        <v>85752453.110000014</v>
      </c>
      <c r="BT452" s="70">
        <f>BT373+BT444</f>
        <v>35322153.899999999</v>
      </c>
      <c r="BU452" s="70">
        <f>BU373+BU444</f>
        <v>19499947.006666668</v>
      </c>
      <c r="BV452" s="70">
        <f>BV373+BV444</f>
        <v>41766413.291974351</v>
      </c>
      <c r="BW452" s="70">
        <f>BW373+BW444</f>
        <v>78934908.333333328</v>
      </c>
      <c r="BX452" s="63">
        <f>BV452/BW452</f>
        <v>0.52912474561444267</v>
      </c>
      <c r="BY452" s="70">
        <f>BY373+BY444</f>
        <v>103598215.11</v>
      </c>
      <c r="BZ452" s="70">
        <f>BZ373+BZ444</f>
        <v>31635483.5</v>
      </c>
      <c r="CA452" s="70">
        <f>CA373+CA444</f>
        <v>18579576.006666668</v>
      </c>
      <c r="CB452" s="70">
        <f>CB373+CB444</f>
        <v>45938934.366980344</v>
      </c>
      <c r="CC452" s="70">
        <f>CC373+CC444</f>
        <v>77917780</v>
      </c>
      <c r="CD452" s="63">
        <f>CB452/CC452</f>
        <v>0.58958217709719585</v>
      </c>
      <c r="CE452" s="70">
        <f>CE373+CE444</f>
        <v>120708498.34999999</v>
      </c>
      <c r="CF452" s="70">
        <f>CF373+CF444</f>
        <v>27206391.25</v>
      </c>
      <c r="CG452" s="70">
        <f>CG373+CG444</f>
        <v>21973395.916666672</v>
      </c>
      <c r="CH452" s="70">
        <f>CH373+CH444</f>
        <v>71654644.514552236</v>
      </c>
      <c r="CI452" s="70">
        <f>CI373+CI444</f>
        <v>77917780</v>
      </c>
      <c r="CJ452" s="63">
        <f>CH452/CI452</f>
        <v>0.91961866103670098</v>
      </c>
      <c r="CK452" s="70">
        <f>CK373+CK444</f>
        <v>142841133.40000001</v>
      </c>
      <c r="CL452" s="70">
        <f>CL373+CL444</f>
        <v>26674836</v>
      </c>
      <c r="CM452" s="70">
        <f>CM373+CM444</f>
        <v>19054186.25</v>
      </c>
      <c r="CN452" s="70">
        <f>CN373+CN444</f>
        <v>56974251.795005836</v>
      </c>
      <c r="CO452" s="70">
        <f>CO373+CO444</f>
        <v>77917780</v>
      </c>
      <c r="CP452" s="63">
        <f>CN452/CO452</f>
        <v>0.73120989580306106</v>
      </c>
      <c r="CQ452" s="70">
        <f>CQ373+CQ444</f>
        <v>120557719.46000001</v>
      </c>
      <c r="CR452" s="70">
        <f>CR373+CR444</f>
        <v>29069240.25</v>
      </c>
      <c r="CS452" s="70">
        <f>CS373+CS444</f>
        <v>14309968.390000001</v>
      </c>
      <c r="CT452" s="70">
        <f>CT373+CT444</f>
        <v>57875589.016511112</v>
      </c>
      <c r="CU452" s="70">
        <f>CU373+CU444</f>
        <v>77732190</v>
      </c>
      <c r="CV452" s="63">
        <f>CT452/CU452</f>
        <v>0.74455111861007794</v>
      </c>
      <c r="CW452" s="70">
        <f>CW373+CW444</f>
        <v>110457688.38</v>
      </c>
      <c r="CX452" s="70">
        <f>CX373+CX444</f>
        <v>9952094.1999999993</v>
      </c>
      <c r="CY452" s="70">
        <f>CY373+CY444</f>
        <v>18663853.003333334</v>
      </c>
      <c r="CZ452" s="70">
        <f>CZ373+CZ444</f>
        <v>52203366.063032553</v>
      </c>
      <c r="DA452" s="70">
        <f>DA373+DA444</f>
        <v>77732190</v>
      </c>
      <c r="DB452" s="63">
        <f>CZ452/DA452</f>
        <v>0.67157976718567369</v>
      </c>
      <c r="DC452" s="70">
        <f>DC373+DC444</f>
        <v>111050036.35000001</v>
      </c>
      <c r="DD452" s="70">
        <f>DD373+DD444</f>
        <v>7056824</v>
      </c>
    </row>
    <row r="453" spans="1:108" ht="27.95" customHeight="1" x14ac:dyDescent="0.2">
      <c r="A453" s="62"/>
      <c r="B453" s="84"/>
      <c r="C453" s="85"/>
      <c r="D453" s="86" t="s">
        <v>160</v>
      </c>
      <c r="E453" s="85"/>
      <c r="F453" s="88">
        <f>F452*0.8*0.96</f>
        <v>4781168.4633599995</v>
      </c>
      <c r="G453" s="70">
        <f>G452*0.8*0.96</f>
        <v>6491146.7931659818</v>
      </c>
      <c r="H453" s="71"/>
      <c r="I453" s="88">
        <f>I452*0.8*0.96</f>
        <v>7067525.7350399988</v>
      </c>
      <c r="J453" s="70">
        <f>J452*0.8*0.96</f>
        <v>8873093.3267798554</v>
      </c>
      <c r="K453" s="71"/>
      <c r="L453" s="88">
        <f>L452*0.8*0.96</f>
        <v>4651174.0685119918</v>
      </c>
      <c r="M453" s="70">
        <f>M452*0.8*0.96</f>
        <v>7109476.9872217029</v>
      </c>
      <c r="N453" s="71"/>
      <c r="O453" s="88">
        <f>O452*0.8*0.96</f>
        <v>4628375.4013389722</v>
      </c>
      <c r="P453" s="70">
        <f>P452*0.8*0.96</f>
        <v>6053818.0440077623</v>
      </c>
      <c r="Q453" s="71"/>
      <c r="R453" s="88">
        <f>R452*0.8*0.96</f>
        <v>4911373.7084096484</v>
      </c>
      <c r="S453" s="70">
        <f>S452*0.8*0.96</f>
        <v>6686029.8586023934</v>
      </c>
      <c r="T453" s="71"/>
      <c r="U453" s="88">
        <f>U452*0.8*0.96</f>
        <v>5116458.4339208174</v>
      </c>
      <c r="V453" s="70">
        <f>V452*0.8*0.96</f>
        <v>6437339.5963085638</v>
      </c>
      <c r="W453" s="71"/>
      <c r="X453" s="88">
        <f>X452*0.8*0.96</f>
        <v>3651466.9685745672</v>
      </c>
      <c r="Y453" s="70">
        <f>Y452*0.8*0.96</f>
        <v>5501998.6579584284</v>
      </c>
      <c r="Z453" s="71"/>
      <c r="AA453" s="88">
        <f>AA452*0.8*0.96</f>
        <v>3760694.1196802421</v>
      </c>
      <c r="AB453" s="70">
        <f>AB452*0.8*0.96</f>
        <v>6058440.4365271442</v>
      </c>
      <c r="AC453" s="71"/>
      <c r="AD453" s="88">
        <f>AD452*0.8*0.96</f>
        <v>5258523.1284527611</v>
      </c>
      <c r="AE453" s="70">
        <f>AE452*0.8*0.96</f>
        <v>6486978.2194281723</v>
      </c>
      <c r="AF453" s="71"/>
      <c r="AG453" s="88">
        <f>AG452*0.8*0.96</f>
        <v>1568.4864</v>
      </c>
      <c r="AH453" s="70">
        <f>AH452*0.8*0.96</f>
        <v>0</v>
      </c>
      <c r="AI453" s="71"/>
      <c r="AJ453" s="88">
        <f>AJ452*0.8*0.96</f>
        <v>43828328.513688996</v>
      </c>
      <c r="AK453" s="70">
        <f>AK452*0.8*0.96</f>
        <v>59698321.919999994</v>
      </c>
      <c r="AL453" s="71"/>
      <c r="AM453" s="85">
        <f>AM452*0.8*0.96</f>
        <v>14306500.1984</v>
      </c>
      <c r="AN453" s="58"/>
      <c r="AO453" s="69">
        <f>AO452*0.8*0.96</f>
        <v>43828328.513688996</v>
      </c>
      <c r="AP453" s="87">
        <f>AP452*0.8*0.96</f>
        <v>59698321.919999994</v>
      </c>
      <c r="AR453" s="70">
        <f>AR452*0.8*0.96</f>
        <v>47411158.53962446</v>
      </c>
      <c r="AS453" s="70">
        <f>AS452*0.8*0.96</f>
        <v>53637154.559999995</v>
      </c>
      <c r="AT453" s="63"/>
      <c r="AU453" s="70">
        <f>AU452*0.8*0.96</f>
        <v>89362858.529280007</v>
      </c>
      <c r="AV453" s="70">
        <f>AV452*0.8*0.96</f>
        <v>6428227.5071999999</v>
      </c>
      <c r="AW453" s="70">
        <f>AW452*0.8*0.96</f>
        <v>6786481.5155200018</v>
      </c>
      <c r="AX453" s="70">
        <f>AX452*0.8*0.96</f>
        <v>46633868.442213409</v>
      </c>
      <c r="AY453" s="70">
        <f>AY452*0.8*0.96</f>
        <v>53637154.559999995</v>
      </c>
      <c r="AZ453" s="63"/>
      <c r="BA453" s="70">
        <f>BA452*0.8*0.96</f>
        <v>52810807.034879997</v>
      </c>
      <c r="BB453" s="70">
        <f>BB452*0.8*0.96</f>
        <v>12895640.832</v>
      </c>
      <c r="BC453" s="70">
        <f>BC452*0.8*0.96</f>
        <v>13931505.528320001</v>
      </c>
      <c r="BD453" s="70">
        <f>BD452*0.8*0.96</f>
        <v>51786002.967532277</v>
      </c>
      <c r="BE453" s="70">
        <f>BE452*0.8*0.96</f>
        <v>53637154.559999995</v>
      </c>
      <c r="BF453" s="63"/>
      <c r="BG453" s="70">
        <f>BG452*0.8*0.96</f>
        <v>66211623.436799996</v>
      </c>
      <c r="BH453" s="70">
        <f>BH452*0.8*0.96</f>
        <v>18568759.68</v>
      </c>
      <c r="BI453" s="70">
        <f>BI452*0.8*0.96</f>
        <v>7596591.3856000016</v>
      </c>
      <c r="BJ453" s="70">
        <f>BJ452*0.8*0.96</f>
        <v>40104156.02761779</v>
      </c>
      <c r="BK453" s="70">
        <f>BK452*0.8*0.96</f>
        <v>60622009.599999994</v>
      </c>
      <c r="BL453" s="63"/>
      <c r="BM453" s="70">
        <f>BM452*0.8*0.96</f>
        <v>52130831.454720005</v>
      </c>
      <c r="BN453" s="70">
        <f>BN452*0.8*0.96</f>
        <v>31302869.299199998</v>
      </c>
      <c r="BO453" s="70">
        <f>BO452*0.8*0.96</f>
        <v>15591528.570880001</v>
      </c>
      <c r="BP453" s="70">
        <f>BP452*0.8*0.96</f>
        <v>35756465.651290677</v>
      </c>
      <c r="BQ453" s="70">
        <f>BQ452*0.8*0.96</f>
        <v>60622009.599999994</v>
      </c>
      <c r="BR453" s="63"/>
      <c r="BS453" s="70">
        <f>BS452*0.8*0.96</f>
        <v>65857883.988480017</v>
      </c>
      <c r="BT453" s="70">
        <f>BT452*0.8*0.96</f>
        <v>27127414.1952</v>
      </c>
      <c r="BU453" s="70">
        <f>BU452*0.8*0.96</f>
        <v>14975959.301120002</v>
      </c>
      <c r="BV453" s="70">
        <f>BV452*0.8*0.96</f>
        <v>32076605.408236302</v>
      </c>
      <c r="BW453" s="70">
        <f>BW452*0.8*0.96</f>
        <v>60622009.599999994</v>
      </c>
      <c r="BX453" s="63"/>
      <c r="BY453" s="70">
        <f>BY452*0.8*0.96</f>
        <v>79563429.204479992</v>
      </c>
      <c r="BZ453" s="70">
        <f>BZ452*0.8*0.96</f>
        <v>24296051.328000002</v>
      </c>
      <c r="CA453" s="70">
        <f>CA452*0.8*0.96</f>
        <v>14269114.373120001</v>
      </c>
      <c r="CB453" s="70">
        <f>CB452*0.8*0.96</f>
        <v>35281101.593840905</v>
      </c>
      <c r="CC453" s="70">
        <f>CC452*0.8*0.96</f>
        <v>59840855.039999999</v>
      </c>
      <c r="CD453" s="63"/>
      <c r="CE453" s="70">
        <f>CE452*0.8*0.96</f>
        <v>92704126.732800007</v>
      </c>
      <c r="CF453" s="70">
        <f>CF452*0.8*0.96</f>
        <v>20894508.48</v>
      </c>
      <c r="CG453" s="70">
        <f>CG452*0.8*0.96</f>
        <v>16875568.064000003</v>
      </c>
      <c r="CH453" s="70">
        <f>CH452*0.8*0.96</f>
        <v>55030766.98717612</v>
      </c>
      <c r="CI453" s="70">
        <f>CI452*0.8*0.96</f>
        <v>59840855.039999999</v>
      </c>
      <c r="CJ453" s="63"/>
      <c r="CK453" s="70">
        <f>CK452*0.8*0.96</f>
        <v>109701990.45120001</v>
      </c>
      <c r="CL453" s="70">
        <f>CL452*0.8*0.96</f>
        <v>20486274.048</v>
      </c>
      <c r="CM453" s="70">
        <f>CM452*0.8*0.96</f>
        <v>14633615.039999999</v>
      </c>
      <c r="CN453" s="70">
        <f>CN452*0.8*0.96</f>
        <v>43756225.378564477</v>
      </c>
      <c r="CO453" s="70">
        <f>CO452*0.8*0.96</f>
        <v>59840855.039999999</v>
      </c>
      <c r="CP453" s="63"/>
      <c r="CQ453" s="70">
        <f>CQ452*0.8*0.96</f>
        <v>92588328.54528001</v>
      </c>
      <c r="CR453" s="70">
        <f>CR452*0.8*0.96</f>
        <v>22325176.512000002</v>
      </c>
      <c r="CS453" s="70">
        <f>CS452*0.8*0.96</f>
        <v>10990055.723520001</v>
      </c>
      <c r="CT453" s="70">
        <f>CT452*0.8*0.96</f>
        <v>44448452.364680536</v>
      </c>
      <c r="CU453" s="70">
        <f>CU452*0.8*0.96</f>
        <v>59698321.919999994</v>
      </c>
      <c r="CV453" s="63"/>
      <c r="CW453" s="70">
        <f>CW452*0.8*0.96</f>
        <v>84831504.67583999</v>
      </c>
      <c r="CX453" s="70">
        <f>CX452*0.8*0.96</f>
        <v>7643208.3455999987</v>
      </c>
      <c r="CY453" s="70">
        <f>CY452*0.8*0.96</f>
        <v>14333839.106560001</v>
      </c>
      <c r="CZ453" s="70">
        <f>CZ452*0.8*0.96</f>
        <v>40092185.136409007</v>
      </c>
      <c r="DA453" s="70">
        <f>DA452*0.8*0.96</f>
        <v>59698321.919999994</v>
      </c>
      <c r="DB453" s="63"/>
      <c r="DC453" s="70">
        <f>DC452*0.8*0.96</f>
        <v>85286427.916800007</v>
      </c>
      <c r="DD453" s="70">
        <f>DD452*0.8*0.96</f>
        <v>5419640.8320000004</v>
      </c>
    </row>
    <row r="454" spans="1:108" ht="27.95" customHeight="1" x14ac:dyDescent="0.2">
      <c r="A454" s="89"/>
      <c r="B454" s="90"/>
      <c r="C454" s="91"/>
      <c r="D454" s="86" t="s">
        <v>161</v>
      </c>
      <c r="E454" s="91"/>
      <c r="F454" s="88">
        <f>F452*0.8*0.93</f>
        <v>4631756.94888</v>
      </c>
      <c r="G454" s="70">
        <f>G452*0.8*0.93</f>
        <v>6288298.4558795448</v>
      </c>
      <c r="H454" s="92"/>
      <c r="I454" s="88">
        <f>I452*0.8*0.93</f>
        <v>6846665.5558199994</v>
      </c>
      <c r="J454" s="70">
        <f>J452*0.8*0.93</f>
        <v>8595809.1603179853</v>
      </c>
      <c r="K454" s="92"/>
      <c r="L454" s="88">
        <f>L452*0.8*0.93</f>
        <v>4505824.878870992</v>
      </c>
      <c r="M454" s="70">
        <f>M452*0.8*0.93</f>
        <v>6887305.8313710252</v>
      </c>
      <c r="N454" s="92"/>
      <c r="O454" s="88">
        <f>O452*0.8*0.93</f>
        <v>4483738.6700471295</v>
      </c>
      <c r="P454" s="70">
        <f>P452*0.8*0.93</f>
        <v>5864636.2301325202</v>
      </c>
      <c r="Q454" s="92"/>
      <c r="R454" s="88">
        <f>R452*0.8*0.93</f>
        <v>4757893.2800218472</v>
      </c>
      <c r="S454" s="70">
        <f>S452*0.8*0.93</f>
        <v>6477091.4255210692</v>
      </c>
      <c r="T454" s="92"/>
      <c r="U454" s="88">
        <f>U452*0.8*0.93</f>
        <v>4956569.1078607924</v>
      </c>
      <c r="V454" s="70">
        <f>V452*0.8*0.93</f>
        <v>6236172.7339239214</v>
      </c>
      <c r="W454" s="92"/>
      <c r="X454" s="88">
        <f>X452*0.8*0.93</f>
        <v>3537358.6258066124</v>
      </c>
      <c r="Y454" s="70">
        <f>Y452*0.8*0.93</f>
        <v>5330061.1998972278</v>
      </c>
      <c r="Z454" s="92"/>
      <c r="AA454" s="88">
        <f>AA452*0.8*0.93</f>
        <v>3643172.4284402351</v>
      </c>
      <c r="AB454" s="70">
        <f>AB452*0.8*0.93</f>
        <v>5869114.1728856713</v>
      </c>
      <c r="AC454" s="92"/>
      <c r="AD454" s="88">
        <f>AD452*0.8*0.93</f>
        <v>5094194.2806886127</v>
      </c>
      <c r="AE454" s="70">
        <f>AE452*0.8*0.93</f>
        <v>6284260.1500710417</v>
      </c>
      <c r="AF454" s="92"/>
      <c r="AG454" s="88">
        <f>AG452*0.8*0.93</f>
        <v>1519.4712000000002</v>
      </c>
      <c r="AH454" s="70">
        <f>AH452*0.8*0.93</f>
        <v>0</v>
      </c>
      <c r="AI454" s="92"/>
      <c r="AJ454" s="88">
        <f>AJ452*0.8*0.93</f>
        <v>42458693.247636221</v>
      </c>
      <c r="AK454" s="70">
        <f>AK452*0.8*0.93</f>
        <v>57832749.359999999</v>
      </c>
      <c r="AL454" s="92"/>
      <c r="AM454" s="85">
        <f>AM452*0.8*0.93</f>
        <v>13859422.067200001</v>
      </c>
      <c r="AN454" s="58"/>
      <c r="AO454" s="69">
        <f>AO452*0.8*0.93</f>
        <v>42458693.247636221</v>
      </c>
      <c r="AP454" s="87">
        <f>AP452*0.8*0.93</f>
        <v>57832749.359999999</v>
      </c>
      <c r="AR454" s="70">
        <f>AR452*0.8*0.93</f>
        <v>45929559.835261196</v>
      </c>
      <c r="AS454" s="70">
        <f>AS452*0.8*0.93</f>
        <v>51960993.480000004</v>
      </c>
      <c r="AT454" s="63"/>
      <c r="AU454" s="70">
        <f>AU452*0.8*0.93</f>
        <v>86570269.200240016</v>
      </c>
      <c r="AV454" s="70">
        <f>AV452*0.8*0.93</f>
        <v>6227345.3976000007</v>
      </c>
      <c r="AW454" s="70">
        <f>AW452*0.8*0.93</f>
        <v>6574403.9681600016</v>
      </c>
      <c r="AX454" s="70">
        <f>AX452*0.8*0.93</f>
        <v>45176560.053394251</v>
      </c>
      <c r="AY454" s="70">
        <f>AY452*0.8*0.93</f>
        <v>51960993.480000004</v>
      </c>
      <c r="AZ454" s="63"/>
      <c r="BA454" s="70">
        <f>BA452*0.8*0.93</f>
        <v>51160469.315040007</v>
      </c>
      <c r="BB454" s="70">
        <f>BB452*0.8*0.93</f>
        <v>12492652.056000002</v>
      </c>
      <c r="BC454" s="70">
        <f>BC452*0.8*0.93</f>
        <v>13496145.980560003</v>
      </c>
      <c r="BD454" s="70">
        <f>BD452*0.8*0.93</f>
        <v>50167690.374796897</v>
      </c>
      <c r="BE454" s="70">
        <f>BE452*0.8*0.93</f>
        <v>51960993.480000004</v>
      </c>
      <c r="BF454" s="63"/>
      <c r="BG454" s="70">
        <f>BG452*0.8*0.93</f>
        <v>64142510.204400003</v>
      </c>
      <c r="BH454" s="70">
        <f>BH452*0.8*0.93</f>
        <v>17988485.940000001</v>
      </c>
      <c r="BI454" s="70">
        <f>BI452*0.8*0.93</f>
        <v>7359197.9048000015</v>
      </c>
      <c r="BJ454" s="70">
        <f>BJ452*0.8*0.93</f>
        <v>38850901.151754737</v>
      </c>
      <c r="BK454" s="70">
        <f>BK452*0.8*0.93</f>
        <v>58727571.800000004</v>
      </c>
      <c r="BL454" s="63"/>
      <c r="BM454" s="70">
        <f>BM452*0.8*0.93</f>
        <v>50501742.971760012</v>
      </c>
      <c r="BN454" s="70">
        <f>BN452*0.8*0.93</f>
        <v>30324654.6336</v>
      </c>
      <c r="BO454" s="70">
        <f>BO452*0.8*0.93</f>
        <v>15104293.303040003</v>
      </c>
      <c r="BP454" s="70">
        <f>BP452*0.8*0.93</f>
        <v>34639076.099687845</v>
      </c>
      <c r="BQ454" s="70">
        <f>BQ452*0.8*0.93</f>
        <v>58727571.800000004</v>
      </c>
      <c r="BR454" s="63"/>
      <c r="BS454" s="70">
        <f>BS452*0.8*0.93</f>
        <v>63799825.113840021</v>
      </c>
      <c r="BT454" s="70">
        <f>BT452*0.8*0.93</f>
        <v>26279682.501600001</v>
      </c>
      <c r="BU454" s="70">
        <f>BU452*0.8*0.93</f>
        <v>14507960.572960002</v>
      </c>
      <c r="BV454" s="70">
        <f>BV452*0.8*0.93</f>
        <v>31074211.489228919</v>
      </c>
      <c r="BW454" s="70">
        <f>BW452*0.8*0.93</f>
        <v>58727571.800000004</v>
      </c>
      <c r="BX454" s="63"/>
      <c r="BY454" s="70">
        <f>BY452*0.8*0.93</f>
        <v>77077072.041840002</v>
      </c>
      <c r="BZ454" s="70">
        <f>BZ452*0.8*0.93</f>
        <v>23536799.724000003</v>
      </c>
      <c r="CA454" s="70">
        <f>CA452*0.8*0.93</f>
        <v>13823204.548960002</v>
      </c>
      <c r="CB454" s="70">
        <f>CB452*0.8*0.93</f>
        <v>34178567.169033378</v>
      </c>
      <c r="CC454" s="70">
        <f>CC452*0.8*0.93</f>
        <v>57970828.32</v>
      </c>
      <c r="CD454" s="63"/>
      <c r="CE454" s="70">
        <f>CE452*0.8*0.93</f>
        <v>89807122.772400007</v>
      </c>
      <c r="CF454" s="70">
        <f>CF452*0.8*0.93</f>
        <v>20241555.09</v>
      </c>
      <c r="CG454" s="70">
        <f>CG452*0.8*0.93</f>
        <v>16348206.562000005</v>
      </c>
      <c r="CH454" s="70">
        <f>CH452*0.8*0.93</f>
        <v>53311055.518826872</v>
      </c>
      <c r="CI454" s="70">
        <f>CI452*0.8*0.93</f>
        <v>57970828.32</v>
      </c>
      <c r="CJ454" s="63"/>
      <c r="CK454" s="70">
        <f>CK452*0.8*0.93</f>
        <v>106273803.24960002</v>
      </c>
      <c r="CL454" s="70">
        <f>CL452*0.8*0.93</f>
        <v>19846077.984000001</v>
      </c>
      <c r="CM454" s="70">
        <f>CM452*0.8*0.93</f>
        <v>14176314.57</v>
      </c>
      <c r="CN454" s="70">
        <f>CN452*0.8*0.93</f>
        <v>42388843.335484341</v>
      </c>
      <c r="CO454" s="70">
        <f>CO452*0.8*0.93</f>
        <v>57970828.32</v>
      </c>
      <c r="CP454" s="63"/>
      <c r="CQ454" s="70">
        <f>CQ452*0.8*0.93</f>
        <v>89694943.278240025</v>
      </c>
      <c r="CR454" s="70">
        <f>CR452*0.8*0.93</f>
        <v>21627514.746000003</v>
      </c>
      <c r="CS454" s="70">
        <f>CS452*0.8*0.93</f>
        <v>10646616.482160002</v>
      </c>
      <c r="CT454" s="70">
        <f>CT452*0.8*0.93</f>
        <v>43059438.22828427</v>
      </c>
      <c r="CU454" s="70">
        <f>CU452*0.8*0.93</f>
        <v>57832749.359999999</v>
      </c>
      <c r="CV454" s="63"/>
      <c r="CW454" s="70">
        <f>CW452*0.8*0.93</f>
        <v>82180520.154719993</v>
      </c>
      <c r="CX454" s="70">
        <f>CX452*0.8*0.93</f>
        <v>7404358.0847999994</v>
      </c>
      <c r="CY454" s="70">
        <f>CY452*0.8*0.93</f>
        <v>13885906.634480001</v>
      </c>
      <c r="CZ454" s="70">
        <f>CZ452*0.8*0.93</f>
        <v>38839304.350896224</v>
      </c>
      <c r="DA454" s="70">
        <f>DA452*0.8*0.93</f>
        <v>57832749.359999999</v>
      </c>
      <c r="DB454" s="63"/>
      <c r="DC454" s="70">
        <f>DC452*0.8*0.93</f>
        <v>82621227.044400021</v>
      </c>
      <c r="DD454" s="70">
        <f>DD452*0.8*0.93</f>
        <v>5250277.0560000008</v>
      </c>
    </row>
    <row r="455" spans="1:108" ht="27.95" customHeight="1" x14ac:dyDescent="0.2">
      <c r="A455" s="89"/>
      <c r="B455" s="90"/>
      <c r="C455" s="91"/>
      <c r="D455" s="86" t="s">
        <v>162</v>
      </c>
      <c r="E455" s="91"/>
      <c r="F455" s="88">
        <f>F452*0.8*0.9405</f>
        <v>4684050.9789479999</v>
      </c>
      <c r="G455" s="70">
        <f>G452*0.8*0.9405</f>
        <v>6359295.3739297977</v>
      </c>
      <c r="H455" s="92"/>
      <c r="I455" s="88">
        <f>I452*0.8*0.9405</f>
        <v>6923966.6185469991</v>
      </c>
      <c r="J455" s="70">
        <f>J452*0.8*0.9405</f>
        <v>8692858.6185796391</v>
      </c>
      <c r="K455" s="92"/>
      <c r="L455" s="88">
        <f>L452*0.8*0.9405</f>
        <v>4556697.0952453418</v>
      </c>
      <c r="M455" s="70">
        <f>M452*0.8*0.9405</f>
        <v>6965065.7359187622</v>
      </c>
      <c r="N455" s="92"/>
      <c r="O455" s="88">
        <f>O452*0.8*0.9405</f>
        <v>4534361.5259992741</v>
      </c>
      <c r="P455" s="70">
        <f>P452*0.8*0.9405</f>
        <v>5930849.8649888551</v>
      </c>
      <c r="Q455" s="92"/>
      <c r="R455" s="88">
        <f>R452*0.8*0.9405</f>
        <v>4811611.429957578</v>
      </c>
      <c r="S455" s="70">
        <f>S452*0.8*0.9405</f>
        <v>6550219.8770995326</v>
      </c>
      <c r="T455" s="92"/>
      <c r="U455" s="88">
        <f>U452*0.8*0.9405</f>
        <v>5012530.3719818015</v>
      </c>
      <c r="V455" s="70">
        <f>V452*0.8*0.9405</f>
        <v>6306581.1357585462</v>
      </c>
      <c r="W455" s="92"/>
      <c r="X455" s="88">
        <f>X452*0.8*0.9405</f>
        <v>3577296.5457753967</v>
      </c>
      <c r="Y455" s="70">
        <f>Y452*0.8*0.9405</f>
        <v>5390239.3102186481</v>
      </c>
      <c r="Z455" s="92"/>
      <c r="AA455" s="88">
        <f>AA452*0.8*0.9405</f>
        <v>3684305.0203742376</v>
      </c>
      <c r="AB455" s="70">
        <f>AB452*0.8*0.9405</f>
        <v>5935378.3651601868</v>
      </c>
      <c r="AC455" s="92"/>
      <c r="AD455" s="88">
        <f>AD452*0.8*0.9405</f>
        <v>5151709.3774060644</v>
      </c>
      <c r="AE455" s="70">
        <f>AE452*0.8*0.9405</f>
        <v>6355211.474346037</v>
      </c>
      <c r="AF455" s="92"/>
      <c r="AG455" s="88">
        <f>AG452*0.8*0.9405</f>
        <v>1536.62652</v>
      </c>
      <c r="AH455" s="70">
        <f>AH452*0.8*0.9405</f>
        <v>0</v>
      </c>
      <c r="AI455" s="92"/>
      <c r="AJ455" s="88">
        <f>AJ452*0.8*0.9405</f>
        <v>42938065.590754688</v>
      </c>
      <c r="AK455" s="70">
        <f>AK452*0.8*0.9405</f>
        <v>58485699.755999997</v>
      </c>
      <c r="AL455" s="92"/>
      <c r="AM455" s="85">
        <f>AM452*0.8*0.9405</f>
        <v>14015899.413120002</v>
      </c>
      <c r="AN455" s="58"/>
      <c r="AO455" s="69">
        <f>AO452*0.8*0.9405</f>
        <v>42938065.590754688</v>
      </c>
      <c r="AP455" s="87">
        <f>AP452*0.8*0.9405</f>
        <v>58485699.755999997</v>
      </c>
      <c r="AR455" s="70">
        <f>AR452*0.8*0.9405</f>
        <v>46448119.381788336</v>
      </c>
      <c r="AS455" s="70">
        <f>AS452*0.8*0.9405</f>
        <v>52547649.858000003</v>
      </c>
      <c r="AT455" s="63"/>
      <c r="AU455" s="70">
        <f>AU452*0.8*0.9405</f>
        <v>87547675.465404004</v>
      </c>
      <c r="AV455" s="70">
        <f>AV452*0.8*0.9405</f>
        <v>6297654.1359600006</v>
      </c>
      <c r="AW455" s="70">
        <f>AW452*0.8*0.9405</f>
        <v>6648631.1097360021</v>
      </c>
      <c r="AX455" s="70">
        <f>AX452*0.8*0.9405</f>
        <v>45686617.989480957</v>
      </c>
      <c r="AY455" s="70">
        <f>AY452*0.8*0.9405</f>
        <v>52547649.858000003</v>
      </c>
      <c r="AZ455" s="63"/>
      <c r="BA455" s="70">
        <f>BA452*0.8*0.9405</f>
        <v>51738087.516984001</v>
      </c>
      <c r="BB455" s="70">
        <f>BB452*0.8*0.9405</f>
        <v>12633698.127600001</v>
      </c>
      <c r="BC455" s="70">
        <f>BC452*0.8*0.9405</f>
        <v>13648521.822276002</v>
      </c>
      <c r="BD455" s="70">
        <f>BD452*0.8*0.9405</f>
        <v>50734099.782254286</v>
      </c>
      <c r="BE455" s="70">
        <f>BE452*0.8*0.9405</f>
        <v>52547649.858000003</v>
      </c>
      <c r="BF455" s="63"/>
      <c r="BG455" s="70">
        <f>BG452*0.8*0.9405</f>
        <v>64866699.83574</v>
      </c>
      <c r="BH455" s="70">
        <f>BH452*0.8*0.9405</f>
        <v>18191581.749000002</v>
      </c>
      <c r="BI455" s="70">
        <f>BI452*0.8*0.9405</f>
        <v>7442285.6230800012</v>
      </c>
      <c r="BJ455" s="70">
        <f>BJ452*0.8*0.9405</f>
        <v>39289540.358306803</v>
      </c>
      <c r="BK455" s="70">
        <f>BK452*0.8*0.9405</f>
        <v>59390625.030000001</v>
      </c>
      <c r="BL455" s="63"/>
      <c r="BM455" s="70">
        <f>BM452*0.8*0.9405</f>
        <v>51071923.94079601</v>
      </c>
      <c r="BN455" s="70">
        <f>BN452*0.8*0.9405</f>
        <v>30667029.766559999</v>
      </c>
      <c r="BO455" s="70">
        <f>BO452*0.8*0.9405</f>
        <v>15274825.646784002</v>
      </c>
      <c r="BP455" s="70">
        <f>BP452*0.8*0.9405</f>
        <v>35030162.442748837</v>
      </c>
      <c r="BQ455" s="70">
        <f>BQ452*0.8*0.9405</f>
        <v>59390625.030000001</v>
      </c>
      <c r="BR455" s="63"/>
      <c r="BS455" s="70">
        <f>BS452*0.8*0.9405</f>
        <v>64520145.71996402</v>
      </c>
      <c r="BT455" s="70">
        <f>BT452*0.8*0.9405</f>
        <v>26576388.594360001</v>
      </c>
      <c r="BU455" s="70">
        <f>BU452*0.8*0.9405</f>
        <v>14671760.127816003</v>
      </c>
      <c r="BV455" s="70">
        <f>BV452*0.8*0.9405</f>
        <v>31425049.360881504</v>
      </c>
      <c r="BW455" s="70">
        <f>BW452*0.8*0.9405</f>
        <v>59390625.030000001</v>
      </c>
      <c r="BX455" s="63"/>
      <c r="BY455" s="70">
        <f>BY452*0.8*0.9405</f>
        <v>77947297.048764005</v>
      </c>
      <c r="BZ455" s="70">
        <f>BZ452*0.8*0.9405</f>
        <v>23802537.785399999</v>
      </c>
      <c r="CA455" s="70">
        <f>CA452*0.8*0.9405</f>
        <v>13979272.987416001</v>
      </c>
      <c r="CB455" s="70">
        <f>CB452*0.8*0.9405</f>
        <v>34564454.217716008</v>
      </c>
      <c r="CC455" s="70">
        <f>CC452*0.8*0.9405</f>
        <v>58625337.671999998</v>
      </c>
      <c r="CD455" s="63"/>
      <c r="CE455" s="70">
        <f>CE452*0.8*0.9405</f>
        <v>90821074.15854001</v>
      </c>
      <c r="CF455" s="70">
        <f>CF452*0.8*0.9405</f>
        <v>20470088.776500002</v>
      </c>
      <c r="CG455" s="70">
        <f>CG452*0.8*0.9405</f>
        <v>16532783.087700004</v>
      </c>
      <c r="CH455" s="70">
        <f>CH452*0.8*0.9405</f>
        <v>53912954.532749109</v>
      </c>
      <c r="CI455" s="70">
        <f>CI452*0.8*0.9405</f>
        <v>58625337.671999998</v>
      </c>
      <c r="CJ455" s="63"/>
      <c r="CK455" s="70">
        <f>CK452*0.8*0.9405</f>
        <v>107473668.77016002</v>
      </c>
      <c r="CL455" s="70">
        <f>CL452*0.8*0.9405</f>
        <v>20070146.606400002</v>
      </c>
      <c r="CM455" s="70">
        <f>CM452*0.8*0.9405</f>
        <v>14336369.7345</v>
      </c>
      <c r="CN455" s="70">
        <f>CN452*0.8*0.9405</f>
        <v>42867427.050562389</v>
      </c>
      <c r="CO455" s="70">
        <f>CO452*0.8*0.9405</f>
        <v>58625337.671999998</v>
      </c>
      <c r="CP455" s="63"/>
      <c r="CQ455" s="70">
        <f>CQ452*0.8*0.9405</f>
        <v>90707628.121704012</v>
      </c>
      <c r="CR455" s="70">
        <f>CR452*0.8*0.9405</f>
        <v>21871696.364100002</v>
      </c>
      <c r="CS455" s="70">
        <f>CS452*0.8*0.9405</f>
        <v>10766820.216636002</v>
      </c>
      <c r="CT455" s="70">
        <f>CT452*0.8*0.9405</f>
        <v>43545593.176022962</v>
      </c>
      <c r="CU455" s="70">
        <f>CU452*0.8*0.9405</f>
        <v>58485699.755999997</v>
      </c>
      <c r="CV455" s="63"/>
      <c r="CW455" s="70">
        <f>CW452*0.8*0.9405</f>
        <v>83108364.737112001</v>
      </c>
      <c r="CX455" s="70">
        <f>CX452*0.8*0.9405</f>
        <v>7487955.6760799997</v>
      </c>
      <c r="CY455" s="70">
        <f>CY452*0.8*0.9405</f>
        <v>14042682.999708001</v>
      </c>
      <c r="CZ455" s="70">
        <f>CZ452*0.8*0.9405</f>
        <v>39277812.625825696</v>
      </c>
      <c r="DA455" s="70">
        <f>DA452*0.8*0.9405</f>
        <v>58485699.755999997</v>
      </c>
      <c r="DB455" s="63"/>
      <c r="DC455" s="70">
        <f>DC452*0.8*0.9405</f>
        <v>83554047.349740013</v>
      </c>
      <c r="DD455" s="70">
        <f>DD452*0.8*0.9405</f>
        <v>5309554.3776000002</v>
      </c>
    </row>
    <row r="456" spans="1:108" ht="27.95" customHeight="1" thickBot="1" x14ac:dyDescent="0.25">
      <c r="A456" s="94"/>
      <c r="B456" s="95"/>
      <c r="C456" s="96"/>
      <c r="D456" s="97" t="s">
        <v>163</v>
      </c>
      <c r="E456" s="96"/>
      <c r="F456" s="98">
        <f>F452*0.8*0.89</f>
        <v>4432541.5962399999</v>
      </c>
      <c r="G456" s="99">
        <f>G452*0.8*0.89</f>
        <v>6017834.0061642956</v>
      </c>
      <c r="H456" s="100"/>
      <c r="I456" s="98">
        <f>I452*0.8*0.89</f>
        <v>6552185.3168599997</v>
      </c>
      <c r="J456" s="99">
        <f>J452*0.8*0.89</f>
        <v>8226096.9383688243</v>
      </c>
      <c r="K456" s="100"/>
      <c r="L456" s="98">
        <f>L452*0.8*0.89</f>
        <v>4312025.9593496593</v>
      </c>
      <c r="M456" s="99">
        <f>M452*0.8*0.89</f>
        <v>6591077.6235701209</v>
      </c>
      <c r="N456" s="100"/>
      <c r="O456" s="98">
        <f>O452*0.8*0.89</f>
        <v>4290889.694991339</v>
      </c>
      <c r="P456" s="99">
        <f>P452*0.8*0.89</f>
        <v>5612393.8116321964</v>
      </c>
      <c r="Q456" s="100"/>
      <c r="R456" s="98">
        <f>R452*0.8*0.89</f>
        <v>4553252.7088381117</v>
      </c>
      <c r="S456" s="99">
        <f>S452*0.8*0.89</f>
        <v>6198506.8480793023</v>
      </c>
      <c r="T456" s="100"/>
      <c r="U456" s="98">
        <f>U452*0.8*0.89</f>
        <v>4743383.3397807581</v>
      </c>
      <c r="V456" s="99">
        <f>V452*0.8*0.89</f>
        <v>5967950.2507443978</v>
      </c>
      <c r="W456" s="100"/>
      <c r="X456" s="98">
        <f>X452*0.8*0.89</f>
        <v>3385214.1687826719</v>
      </c>
      <c r="Y456" s="99">
        <f>Y452*0.8*0.89</f>
        <v>5100811.2558156271</v>
      </c>
      <c r="Z456" s="100"/>
      <c r="AA456" s="98">
        <f>AA452*0.8*0.89</f>
        <v>3486476.8401202247</v>
      </c>
      <c r="AB456" s="99">
        <f>AB452*0.8*0.89</f>
        <v>5616679.1546970401</v>
      </c>
      <c r="AC456" s="100"/>
      <c r="AD456" s="98">
        <f>AD452*0.8*0.89</f>
        <v>4875089.1503364136</v>
      </c>
      <c r="AE456" s="99">
        <f>AE452*0.8*0.89</f>
        <v>6013969.3909282014</v>
      </c>
      <c r="AF456" s="100"/>
      <c r="AG456" s="98">
        <f>AG452*0.8*0.89</f>
        <v>1454.1176</v>
      </c>
      <c r="AH456" s="99">
        <f>AH452*0.8*0.89</f>
        <v>0</v>
      </c>
      <c r="AI456" s="100"/>
      <c r="AJ456" s="98">
        <f>AJ452*0.8*0.89</f>
        <v>40632512.892899178</v>
      </c>
      <c r="AK456" s="99">
        <f>AK452*0.8*0.89</f>
        <v>55345319.280000001</v>
      </c>
      <c r="AL456" s="100"/>
      <c r="AM456" s="96">
        <f>AM452*0.8*0.89</f>
        <v>13263317.892266668</v>
      </c>
      <c r="AN456" s="58"/>
      <c r="AO456" s="101">
        <f>AO452*0.8*0.89</f>
        <v>40632512.892899178</v>
      </c>
      <c r="AP456" s="102">
        <f>AP452*0.8*0.89</f>
        <v>55345319.280000001</v>
      </c>
      <c r="AR456" s="99">
        <f>AR452*0.8*0.89</f>
        <v>43954094.896110177</v>
      </c>
      <c r="AS456" s="99">
        <f>AS452*0.8*0.89</f>
        <v>49726112.039999999</v>
      </c>
      <c r="AT456" s="103"/>
      <c r="AU456" s="99">
        <f>AU452*0.8*0.89</f>
        <v>82846816.761520013</v>
      </c>
      <c r="AV456" s="99">
        <f>AV452*0.8*0.89</f>
        <v>5959502.5848000003</v>
      </c>
      <c r="AW456" s="99">
        <f>AW452*0.8*0.89</f>
        <v>6291633.9050133349</v>
      </c>
      <c r="AX456" s="99">
        <f>AX452*0.8*0.89</f>
        <v>43233482.201635353</v>
      </c>
      <c r="AY456" s="99">
        <f>AY452*0.8*0.89</f>
        <v>49726112.039999999</v>
      </c>
      <c r="AZ456" s="103"/>
      <c r="BA456" s="99">
        <f>BA452*0.8*0.89</f>
        <v>48960019.021920003</v>
      </c>
      <c r="BB456" s="99">
        <f>BB452*0.8*0.89</f>
        <v>11955333.688000001</v>
      </c>
      <c r="BC456" s="99">
        <f>BC452*0.8*0.89</f>
        <v>12915666.58354667</v>
      </c>
      <c r="BD456" s="99">
        <f>BD452*0.8*0.89</f>
        <v>48009940.251149721</v>
      </c>
      <c r="BE456" s="99">
        <f>BE452*0.8*0.89</f>
        <v>49726112.039999999</v>
      </c>
      <c r="BF456" s="103"/>
      <c r="BG456" s="99">
        <f>BG452*0.8*0.89</f>
        <v>61383692.5612</v>
      </c>
      <c r="BH456" s="99">
        <f>BH452*0.8*0.89</f>
        <v>17214787.620000001</v>
      </c>
      <c r="BI456" s="99">
        <f>BI452*0.8*0.89</f>
        <v>7042673.2637333348</v>
      </c>
      <c r="BJ456" s="99">
        <f>BJ452*0.8*0.89</f>
        <v>37179894.650603995</v>
      </c>
      <c r="BK456" s="99">
        <f>BK452*0.8*0.89</f>
        <v>56201654.733333334</v>
      </c>
      <c r="BL456" s="103"/>
      <c r="BM456" s="99">
        <f>BM452*0.8*0.89</f>
        <v>48329624.994480014</v>
      </c>
      <c r="BN456" s="99">
        <f>BN452*0.8*0.89</f>
        <v>29020368.412799999</v>
      </c>
      <c r="BO456" s="99">
        <f>BO452*0.8*0.89</f>
        <v>14454646.279253336</v>
      </c>
      <c r="BP456" s="99">
        <f>BP452*0.8*0.89</f>
        <v>33149223.364217397</v>
      </c>
      <c r="BQ456" s="99">
        <f>BQ452*0.8*0.89</f>
        <v>56201654.733333334</v>
      </c>
      <c r="BR456" s="103"/>
      <c r="BS456" s="99">
        <f>BS452*0.8*0.89</f>
        <v>61055746.614320017</v>
      </c>
      <c r="BT456" s="99">
        <f>BT452*0.8*0.89</f>
        <v>25149373.5768</v>
      </c>
      <c r="BU456" s="99">
        <f>BU452*0.8*0.89</f>
        <v>13883962.268746668</v>
      </c>
      <c r="BV456" s="99">
        <f>BV452*0.8*0.89</f>
        <v>29737686.26388574</v>
      </c>
      <c r="BW456" s="99">
        <f>BW452*0.8*0.89</f>
        <v>56201654.733333334</v>
      </c>
      <c r="BX456" s="103"/>
      <c r="BY456" s="99">
        <f>BY452*0.8*0.89</f>
        <v>73761929.158319995</v>
      </c>
      <c r="BZ456" s="99">
        <f>BZ452*0.8*0.89</f>
        <v>22524464.252</v>
      </c>
      <c r="CA456" s="99">
        <f>CA452*0.8*0.89</f>
        <v>13228658.116746668</v>
      </c>
      <c r="CB456" s="99">
        <f>CB452*0.8*0.89</f>
        <v>32708521.269290004</v>
      </c>
      <c r="CC456" s="99">
        <f>CC452*0.8*0.89</f>
        <v>55477459.359999999</v>
      </c>
      <c r="CD456" s="103"/>
      <c r="CE456" s="99">
        <f>CE452*0.8*0.89</f>
        <v>85944450.825200006</v>
      </c>
      <c r="CF456" s="99">
        <f>CF452*0.8*0.89</f>
        <v>19370950.57</v>
      </c>
      <c r="CG456" s="99">
        <f>CG452*0.8*0.89</f>
        <v>15645057.892666671</v>
      </c>
      <c r="CH456" s="99">
        <f>CH452*0.8*0.89</f>
        <v>51018106.894361198</v>
      </c>
      <c r="CI456" s="99">
        <f>CI452*0.8*0.89</f>
        <v>55477459.359999999</v>
      </c>
      <c r="CJ456" s="103"/>
      <c r="CK456" s="99">
        <f>CK452*0.8*0.89</f>
        <v>101702886.98080002</v>
      </c>
      <c r="CL456" s="99">
        <f>CL452*0.8*0.89</f>
        <v>18992483.232000001</v>
      </c>
      <c r="CM456" s="99">
        <f>CM452*0.8*0.89</f>
        <v>13566580.609999999</v>
      </c>
      <c r="CN456" s="99">
        <f>CN452*0.8*0.89</f>
        <v>40565667.278044157</v>
      </c>
      <c r="CO456" s="99">
        <f>CO452*0.8*0.89</f>
        <v>55477459.359999999</v>
      </c>
      <c r="CP456" s="103"/>
      <c r="CQ456" s="99">
        <f>CQ452*0.8*0.89</f>
        <v>85837096.255520016</v>
      </c>
      <c r="CR456" s="99">
        <f>CR452*0.8*0.89</f>
        <v>20697299.058000002</v>
      </c>
      <c r="CS456" s="99">
        <f>CS452*0.8*0.89</f>
        <v>10188697.493680002</v>
      </c>
      <c r="CT456" s="99">
        <f>CT452*0.8*0.89</f>
        <v>41207419.379755914</v>
      </c>
      <c r="CU456" s="99">
        <f>CU452*0.8*0.89</f>
        <v>55345319.280000001</v>
      </c>
      <c r="CV456" s="103"/>
      <c r="CW456" s="99">
        <f>CW452*0.8*0.89</f>
        <v>78645874.126560003</v>
      </c>
      <c r="CX456" s="99">
        <f>CX452*0.8*0.89</f>
        <v>7085891.0703999996</v>
      </c>
      <c r="CY456" s="99">
        <f>CY452*0.8*0.89</f>
        <v>13288663.338373335</v>
      </c>
      <c r="CZ456" s="99">
        <f>CZ452*0.8*0.89</f>
        <v>37168796.636879183</v>
      </c>
      <c r="DA456" s="99">
        <f>DA452*0.8*0.89</f>
        <v>55345319.280000001</v>
      </c>
      <c r="DB456" s="103"/>
      <c r="DC456" s="99">
        <f>DC452*0.8*0.89</f>
        <v>79067625.881200016</v>
      </c>
      <c r="DD456" s="99">
        <f>DD452*0.8*0.89</f>
        <v>5024458.6880000001</v>
      </c>
    </row>
    <row r="457" spans="1:108" ht="15" customHeight="1" thickTop="1" x14ac:dyDescent="0.2"/>
    <row r="458" spans="1:108" ht="15" customHeight="1" x14ac:dyDescent="0.2">
      <c r="AJ458" s="61">
        <f>AJ452-AO452</f>
        <v>0</v>
      </c>
      <c r="AK458" s="61">
        <f>AK452-AP452</f>
        <v>0</v>
      </c>
    </row>
    <row r="459" spans="1:108" ht="15" customHeight="1" x14ac:dyDescent="0.2"/>
    <row r="460" spans="1:108" ht="15" customHeight="1" x14ac:dyDescent="0.2">
      <c r="CF460" s="121"/>
    </row>
    <row r="461" spans="1:108" ht="15" customHeight="1" x14ac:dyDescent="0.2"/>
    <row r="462" spans="1:108" ht="15" customHeight="1" x14ac:dyDescent="0.2"/>
    <row r="463" spans="1:108" ht="15" customHeight="1" x14ac:dyDescent="0.2"/>
    <row r="464" spans="1:108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2"/>
  <sheetViews>
    <sheetView workbookViewId="0">
      <pane xSplit="4" topLeftCell="S1" activePane="topRight" state="frozen"/>
      <selection pane="topRight" activeCell="D5" sqref="D5"/>
    </sheetView>
  </sheetViews>
  <sheetFormatPr defaultRowHeight="15.75" zeroHeight="1" x14ac:dyDescent="0.2"/>
  <cols>
    <col min="1" max="1" width="11.625" style="61" customWidth="1"/>
    <col min="2" max="2" width="10.875" style="61" bestFit="1" customWidth="1"/>
    <col min="3" max="3" width="6.75" style="61" customWidth="1"/>
    <col min="4" max="4" width="39.875" style="15" bestFit="1" customWidth="1"/>
    <col min="5" max="5" width="7.125" style="16" bestFit="1" customWidth="1"/>
    <col min="6" max="23" width="15" style="61" customWidth="1"/>
    <col min="24" max="25" width="15" style="121" customWidth="1"/>
    <col min="26" max="26" width="13.625" style="124" bestFit="1" customWidth="1"/>
    <col min="27" max="30" width="11.625" style="61" customWidth="1"/>
    <col min="257" max="257" width="11.625" customWidth="1"/>
    <col min="258" max="258" width="10.875" bestFit="1" customWidth="1"/>
    <col min="259" max="259" width="6.75" customWidth="1"/>
    <col min="260" max="260" width="39.875" bestFit="1" customWidth="1"/>
    <col min="261" max="261" width="7.125" bestFit="1" customWidth="1"/>
    <col min="262" max="281" width="15" customWidth="1"/>
    <col min="282" max="282" width="13.625" bestFit="1" customWidth="1"/>
    <col min="283" max="286" width="11.625" customWidth="1"/>
    <col min="513" max="513" width="11.625" customWidth="1"/>
    <col min="514" max="514" width="10.875" bestFit="1" customWidth="1"/>
    <col min="515" max="515" width="6.75" customWidth="1"/>
    <col min="516" max="516" width="39.875" bestFit="1" customWidth="1"/>
    <col min="517" max="517" width="7.125" bestFit="1" customWidth="1"/>
    <col min="518" max="537" width="15" customWidth="1"/>
    <col min="538" max="538" width="13.625" bestFit="1" customWidth="1"/>
    <col min="539" max="542" width="11.625" customWidth="1"/>
    <col min="769" max="769" width="11.625" customWidth="1"/>
    <col min="770" max="770" width="10.875" bestFit="1" customWidth="1"/>
    <col min="771" max="771" width="6.75" customWidth="1"/>
    <col min="772" max="772" width="39.875" bestFit="1" customWidth="1"/>
    <col min="773" max="773" width="7.125" bestFit="1" customWidth="1"/>
    <col min="774" max="793" width="15" customWidth="1"/>
    <col min="794" max="794" width="13.625" bestFit="1" customWidth="1"/>
    <col min="795" max="798" width="11.625" customWidth="1"/>
    <col min="1025" max="1025" width="11.625" customWidth="1"/>
    <col min="1026" max="1026" width="10.875" bestFit="1" customWidth="1"/>
    <col min="1027" max="1027" width="6.75" customWidth="1"/>
    <col min="1028" max="1028" width="39.875" bestFit="1" customWidth="1"/>
    <col min="1029" max="1029" width="7.125" bestFit="1" customWidth="1"/>
    <col min="1030" max="1049" width="15" customWidth="1"/>
    <col min="1050" max="1050" width="13.625" bestFit="1" customWidth="1"/>
    <col min="1051" max="1054" width="11.625" customWidth="1"/>
    <col min="1281" max="1281" width="11.625" customWidth="1"/>
    <col min="1282" max="1282" width="10.875" bestFit="1" customWidth="1"/>
    <col min="1283" max="1283" width="6.75" customWidth="1"/>
    <col min="1284" max="1284" width="39.875" bestFit="1" customWidth="1"/>
    <col min="1285" max="1285" width="7.125" bestFit="1" customWidth="1"/>
    <col min="1286" max="1305" width="15" customWidth="1"/>
    <col min="1306" max="1306" width="13.625" bestFit="1" customWidth="1"/>
    <col min="1307" max="1310" width="11.625" customWidth="1"/>
    <col min="1537" max="1537" width="11.625" customWidth="1"/>
    <col min="1538" max="1538" width="10.875" bestFit="1" customWidth="1"/>
    <col min="1539" max="1539" width="6.75" customWidth="1"/>
    <col min="1540" max="1540" width="39.875" bestFit="1" customWidth="1"/>
    <col min="1541" max="1541" width="7.125" bestFit="1" customWidth="1"/>
    <col min="1542" max="1561" width="15" customWidth="1"/>
    <col min="1562" max="1562" width="13.625" bestFit="1" customWidth="1"/>
    <col min="1563" max="1566" width="11.625" customWidth="1"/>
    <col min="1793" max="1793" width="11.625" customWidth="1"/>
    <col min="1794" max="1794" width="10.875" bestFit="1" customWidth="1"/>
    <col min="1795" max="1795" width="6.75" customWidth="1"/>
    <col min="1796" max="1796" width="39.875" bestFit="1" customWidth="1"/>
    <col min="1797" max="1797" width="7.125" bestFit="1" customWidth="1"/>
    <col min="1798" max="1817" width="15" customWidth="1"/>
    <col min="1818" max="1818" width="13.625" bestFit="1" customWidth="1"/>
    <col min="1819" max="1822" width="11.625" customWidth="1"/>
    <col min="2049" max="2049" width="11.625" customWidth="1"/>
    <col min="2050" max="2050" width="10.875" bestFit="1" customWidth="1"/>
    <col min="2051" max="2051" width="6.75" customWidth="1"/>
    <col min="2052" max="2052" width="39.875" bestFit="1" customWidth="1"/>
    <col min="2053" max="2053" width="7.125" bestFit="1" customWidth="1"/>
    <col min="2054" max="2073" width="15" customWidth="1"/>
    <col min="2074" max="2074" width="13.625" bestFit="1" customWidth="1"/>
    <col min="2075" max="2078" width="11.625" customWidth="1"/>
    <col min="2305" max="2305" width="11.625" customWidth="1"/>
    <col min="2306" max="2306" width="10.875" bestFit="1" customWidth="1"/>
    <col min="2307" max="2307" width="6.75" customWidth="1"/>
    <col min="2308" max="2308" width="39.875" bestFit="1" customWidth="1"/>
    <col min="2309" max="2309" width="7.125" bestFit="1" customWidth="1"/>
    <col min="2310" max="2329" width="15" customWidth="1"/>
    <col min="2330" max="2330" width="13.625" bestFit="1" customWidth="1"/>
    <col min="2331" max="2334" width="11.625" customWidth="1"/>
    <col min="2561" max="2561" width="11.625" customWidth="1"/>
    <col min="2562" max="2562" width="10.875" bestFit="1" customWidth="1"/>
    <col min="2563" max="2563" width="6.75" customWidth="1"/>
    <col min="2564" max="2564" width="39.875" bestFit="1" customWidth="1"/>
    <col min="2565" max="2565" width="7.125" bestFit="1" customWidth="1"/>
    <col min="2566" max="2585" width="15" customWidth="1"/>
    <col min="2586" max="2586" width="13.625" bestFit="1" customWidth="1"/>
    <col min="2587" max="2590" width="11.625" customWidth="1"/>
    <col min="2817" max="2817" width="11.625" customWidth="1"/>
    <col min="2818" max="2818" width="10.875" bestFit="1" customWidth="1"/>
    <col min="2819" max="2819" width="6.75" customWidth="1"/>
    <col min="2820" max="2820" width="39.875" bestFit="1" customWidth="1"/>
    <col min="2821" max="2821" width="7.125" bestFit="1" customWidth="1"/>
    <col min="2822" max="2841" width="15" customWidth="1"/>
    <col min="2842" max="2842" width="13.625" bestFit="1" customWidth="1"/>
    <col min="2843" max="2846" width="11.625" customWidth="1"/>
    <col min="3073" max="3073" width="11.625" customWidth="1"/>
    <col min="3074" max="3074" width="10.875" bestFit="1" customWidth="1"/>
    <col min="3075" max="3075" width="6.75" customWidth="1"/>
    <col min="3076" max="3076" width="39.875" bestFit="1" customWidth="1"/>
    <col min="3077" max="3077" width="7.125" bestFit="1" customWidth="1"/>
    <col min="3078" max="3097" width="15" customWidth="1"/>
    <col min="3098" max="3098" width="13.625" bestFit="1" customWidth="1"/>
    <col min="3099" max="3102" width="11.625" customWidth="1"/>
    <col min="3329" max="3329" width="11.625" customWidth="1"/>
    <col min="3330" max="3330" width="10.875" bestFit="1" customWidth="1"/>
    <col min="3331" max="3331" width="6.75" customWidth="1"/>
    <col min="3332" max="3332" width="39.875" bestFit="1" customWidth="1"/>
    <col min="3333" max="3333" width="7.125" bestFit="1" customWidth="1"/>
    <col min="3334" max="3353" width="15" customWidth="1"/>
    <col min="3354" max="3354" width="13.625" bestFit="1" customWidth="1"/>
    <col min="3355" max="3358" width="11.625" customWidth="1"/>
    <col min="3585" max="3585" width="11.625" customWidth="1"/>
    <col min="3586" max="3586" width="10.875" bestFit="1" customWidth="1"/>
    <col min="3587" max="3587" width="6.75" customWidth="1"/>
    <col min="3588" max="3588" width="39.875" bestFit="1" customWidth="1"/>
    <col min="3589" max="3589" width="7.125" bestFit="1" customWidth="1"/>
    <col min="3590" max="3609" width="15" customWidth="1"/>
    <col min="3610" max="3610" width="13.625" bestFit="1" customWidth="1"/>
    <col min="3611" max="3614" width="11.625" customWidth="1"/>
    <col min="3841" max="3841" width="11.625" customWidth="1"/>
    <col min="3842" max="3842" width="10.875" bestFit="1" customWidth="1"/>
    <col min="3843" max="3843" width="6.75" customWidth="1"/>
    <col min="3844" max="3844" width="39.875" bestFit="1" customWidth="1"/>
    <col min="3845" max="3845" width="7.125" bestFit="1" customWidth="1"/>
    <col min="3846" max="3865" width="15" customWidth="1"/>
    <col min="3866" max="3866" width="13.625" bestFit="1" customWidth="1"/>
    <col min="3867" max="3870" width="11.625" customWidth="1"/>
    <col min="4097" max="4097" width="11.625" customWidth="1"/>
    <col min="4098" max="4098" width="10.875" bestFit="1" customWidth="1"/>
    <col min="4099" max="4099" width="6.75" customWidth="1"/>
    <col min="4100" max="4100" width="39.875" bestFit="1" customWidth="1"/>
    <col min="4101" max="4101" width="7.125" bestFit="1" customWidth="1"/>
    <col min="4102" max="4121" width="15" customWidth="1"/>
    <col min="4122" max="4122" width="13.625" bestFit="1" customWidth="1"/>
    <col min="4123" max="4126" width="11.625" customWidth="1"/>
    <col min="4353" max="4353" width="11.625" customWidth="1"/>
    <col min="4354" max="4354" width="10.875" bestFit="1" customWidth="1"/>
    <col min="4355" max="4355" width="6.75" customWidth="1"/>
    <col min="4356" max="4356" width="39.875" bestFit="1" customWidth="1"/>
    <col min="4357" max="4357" width="7.125" bestFit="1" customWidth="1"/>
    <col min="4358" max="4377" width="15" customWidth="1"/>
    <col min="4378" max="4378" width="13.625" bestFit="1" customWidth="1"/>
    <col min="4379" max="4382" width="11.625" customWidth="1"/>
    <col min="4609" max="4609" width="11.625" customWidth="1"/>
    <col min="4610" max="4610" width="10.875" bestFit="1" customWidth="1"/>
    <col min="4611" max="4611" width="6.75" customWidth="1"/>
    <col min="4612" max="4612" width="39.875" bestFit="1" customWidth="1"/>
    <col min="4613" max="4613" width="7.125" bestFit="1" customWidth="1"/>
    <col min="4614" max="4633" width="15" customWidth="1"/>
    <col min="4634" max="4634" width="13.625" bestFit="1" customWidth="1"/>
    <col min="4635" max="4638" width="11.625" customWidth="1"/>
    <col min="4865" max="4865" width="11.625" customWidth="1"/>
    <col min="4866" max="4866" width="10.875" bestFit="1" customWidth="1"/>
    <col min="4867" max="4867" width="6.75" customWidth="1"/>
    <col min="4868" max="4868" width="39.875" bestFit="1" customWidth="1"/>
    <col min="4869" max="4869" width="7.125" bestFit="1" customWidth="1"/>
    <col min="4870" max="4889" width="15" customWidth="1"/>
    <col min="4890" max="4890" width="13.625" bestFit="1" customWidth="1"/>
    <col min="4891" max="4894" width="11.625" customWidth="1"/>
    <col min="5121" max="5121" width="11.625" customWidth="1"/>
    <col min="5122" max="5122" width="10.875" bestFit="1" customWidth="1"/>
    <col min="5123" max="5123" width="6.75" customWidth="1"/>
    <col min="5124" max="5124" width="39.875" bestFit="1" customWidth="1"/>
    <col min="5125" max="5125" width="7.125" bestFit="1" customWidth="1"/>
    <col min="5126" max="5145" width="15" customWidth="1"/>
    <col min="5146" max="5146" width="13.625" bestFit="1" customWidth="1"/>
    <col min="5147" max="5150" width="11.625" customWidth="1"/>
    <col min="5377" max="5377" width="11.625" customWidth="1"/>
    <col min="5378" max="5378" width="10.875" bestFit="1" customWidth="1"/>
    <col min="5379" max="5379" width="6.75" customWidth="1"/>
    <col min="5380" max="5380" width="39.875" bestFit="1" customWidth="1"/>
    <col min="5381" max="5381" width="7.125" bestFit="1" customWidth="1"/>
    <col min="5382" max="5401" width="15" customWidth="1"/>
    <col min="5402" max="5402" width="13.625" bestFit="1" customWidth="1"/>
    <col min="5403" max="5406" width="11.625" customWidth="1"/>
    <col min="5633" max="5633" width="11.625" customWidth="1"/>
    <col min="5634" max="5634" width="10.875" bestFit="1" customWidth="1"/>
    <col min="5635" max="5635" width="6.75" customWidth="1"/>
    <col min="5636" max="5636" width="39.875" bestFit="1" customWidth="1"/>
    <col min="5637" max="5637" width="7.125" bestFit="1" customWidth="1"/>
    <col min="5638" max="5657" width="15" customWidth="1"/>
    <col min="5658" max="5658" width="13.625" bestFit="1" customWidth="1"/>
    <col min="5659" max="5662" width="11.625" customWidth="1"/>
    <col min="5889" max="5889" width="11.625" customWidth="1"/>
    <col min="5890" max="5890" width="10.875" bestFit="1" customWidth="1"/>
    <col min="5891" max="5891" width="6.75" customWidth="1"/>
    <col min="5892" max="5892" width="39.875" bestFit="1" customWidth="1"/>
    <col min="5893" max="5893" width="7.125" bestFit="1" customWidth="1"/>
    <col min="5894" max="5913" width="15" customWidth="1"/>
    <col min="5914" max="5914" width="13.625" bestFit="1" customWidth="1"/>
    <col min="5915" max="5918" width="11.625" customWidth="1"/>
    <col min="6145" max="6145" width="11.625" customWidth="1"/>
    <col min="6146" max="6146" width="10.875" bestFit="1" customWidth="1"/>
    <col min="6147" max="6147" width="6.75" customWidth="1"/>
    <col min="6148" max="6148" width="39.875" bestFit="1" customWidth="1"/>
    <col min="6149" max="6149" width="7.125" bestFit="1" customWidth="1"/>
    <col min="6150" max="6169" width="15" customWidth="1"/>
    <col min="6170" max="6170" width="13.625" bestFit="1" customWidth="1"/>
    <col min="6171" max="6174" width="11.625" customWidth="1"/>
    <col min="6401" max="6401" width="11.625" customWidth="1"/>
    <col min="6402" max="6402" width="10.875" bestFit="1" customWidth="1"/>
    <col min="6403" max="6403" width="6.75" customWidth="1"/>
    <col min="6404" max="6404" width="39.875" bestFit="1" customWidth="1"/>
    <col min="6405" max="6405" width="7.125" bestFit="1" customWidth="1"/>
    <col min="6406" max="6425" width="15" customWidth="1"/>
    <col min="6426" max="6426" width="13.625" bestFit="1" customWidth="1"/>
    <col min="6427" max="6430" width="11.625" customWidth="1"/>
    <col min="6657" max="6657" width="11.625" customWidth="1"/>
    <col min="6658" max="6658" width="10.875" bestFit="1" customWidth="1"/>
    <col min="6659" max="6659" width="6.75" customWidth="1"/>
    <col min="6660" max="6660" width="39.875" bestFit="1" customWidth="1"/>
    <col min="6661" max="6661" width="7.125" bestFit="1" customWidth="1"/>
    <col min="6662" max="6681" width="15" customWidth="1"/>
    <col min="6682" max="6682" width="13.625" bestFit="1" customWidth="1"/>
    <col min="6683" max="6686" width="11.625" customWidth="1"/>
    <col min="6913" max="6913" width="11.625" customWidth="1"/>
    <col min="6914" max="6914" width="10.875" bestFit="1" customWidth="1"/>
    <col min="6915" max="6915" width="6.75" customWidth="1"/>
    <col min="6916" max="6916" width="39.875" bestFit="1" customWidth="1"/>
    <col min="6917" max="6917" width="7.125" bestFit="1" customWidth="1"/>
    <col min="6918" max="6937" width="15" customWidth="1"/>
    <col min="6938" max="6938" width="13.625" bestFit="1" customWidth="1"/>
    <col min="6939" max="6942" width="11.625" customWidth="1"/>
    <col min="7169" max="7169" width="11.625" customWidth="1"/>
    <col min="7170" max="7170" width="10.875" bestFit="1" customWidth="1"/>
    <col min="7171" max="7171" width="6.75" customWidth="1"/>
    <col min="7172" max="7172" width="39.875" bestFit="1" customWidth="1"/>
    <col min="7173" max="7173" width="7.125" bestFit="1" customWidth="1"/>
    <col min="7174" max="7193" width="15" customWidth="1"/>
    <col min="7194" max="7194" width="13.625" bestFit="1" customWidth="1"/>
    <col min="7195" max="7198" width="11.625" customWidth="1"/>
    <col min="7425" max="7425" width="11.625" customWidth="1"/>
    <col min="7426" max="7426" width="10.875" bestFit="1" customWidth="1"/>
    <col min="7427" max="7427" width="6.75" customWidth="1"/>
    <col min="7428" max="7428" width="39.875" bestFit="1" customWidth="1"/>
    <col min="7429" max="7429" width="7.125" bestFit="1" customWidth="1"/>
    <col min="7430" max="7449" width="15" customWidth="1"/>
    <col min="7450" max="7450" width="13.625" bestFit="1" customWidth="1"/>
    <col min="7451" max="7454" width="11.625" customWidth="1"/>
    <col min="7681" max="7681" width="11.625" customWidth="1"/>
    <col min="7682" max="7682" width="10.875" bestFit="1" customWidth="1"/>
    <col min="7683" max="7683" width="6.75" customWidth="1"/>
    <col min="7684" max="7684" width="39.875" bestFit="1" customWidth="1"/>
    <col min="7685" max="7685" width="7.125" bestFit="1" customWidth="1"/>
    <col min="7686" max="7705" width="15" customWidth="1"/>
    <col min="7706" max="7706" width="13.625" bestFit="1" customWidth="1"/>
    <col min="7707" max="7710" width="11.625" customWidth="1"/>
    <col min="7937" max="7937" width="11.625" customWidth="1"/>
    <col min="7938" max="7938" width="10.875" bestFit="1" customWidth="1"/>
    <col min="7939" max="7939" width="6.75" customWidth="1"/>
    <col min="7940" max="7940" width="39.875" bestFit="1" customWidth="1"/>
    <col min="7941" max="7941" width="7.125" bestFit="1" customWidth="1"/>
    <col min="7942" max="7961" width="15" customWidth="1"/>
    <col min="7962" max="7962" width="13.625" bestFit="1" customWidth="1"/>
    <col min="7963" max="7966" width="11.625" customWidth="1"/>
    <col min="8193" max="8193" width="11.625" customWidth="1"/>
    <col min="8194" max="8194" width="10.875" bestFit="1" customWidth="1"/>
    <col min="8195" max="8195" width="6.75" customWidth="1"/>
    <col min="8196" max="8196" width="39.875" bestFit="1" customWidth="1"/>
    <col min="8197" max="8197" width="7.125" bestFit="1" customWidth="1"/>
    <col min="8198" max="8217" width="15" customWidth="1"/>
    <col min="8218" max="8218" width="13.625" bestFit="1" customWidth="1"/>
    <col min="8219" max="8222" width="11.625" customWidth="1"/>
    <col min="8449" max="8449" width="11.625" customWidth="1"/>
    <col min="8450" max="8450" width="10.875" bestFit="1" customWidth="1"/>
    <col min="8451" max="8451" width="6.75" customWidth="1"/>
    <col min="8452" max="8452" width="39.875" bestFit="1" customWidth="1"/>
    <col min="8453" max="8453" width="7.125" bestFit="1" customWidth="1"/>
    <col min="8454" max="8473" width="15" customWidth="1"/>
    <col min="8474" max="8474" width="13.625" bestFit="1" customWidth="1"/>
    <col min="8475" max="8478" width="11.625" customWidth="1"/>
    <col min="8705" max="8705" width="11.625" customWidth="1"/>
    <col min="8706" max="8706" width="10.875" bestFit="1" customWidth="1"/>
    <col min="8707" max="8707" width="6.75" customWidth="1"/>
    <col min="8708" max="8708" width="39.875" bestFit="1" customWidth="1"/>
    <col min="8709" max="8709" width="7.125" bestFit="1" customWidth="1"/>
    <col min="8710" max="8729" width="15" customWidth="1"/>
    <col min="8730" max="8730" width="13.625" bestFit="1" customWidth="1"/>
    <col min="8731" max="8734" width="11.625" customWidth="1"/>
    <col min="8961" max="8961" width="11.625" customWidth="1"/>
    <col min="8962" max="8962" width="10.875" bestFit="1" customWidth="1"/>
    <col min="8963" max="8963" width="6.75" customWidth="1"/>
    <col min="8964" max="8964" width="39.875" bestFit="1" customWidth="1"/>
    <col min="8965" max="8965" width="7.125" bestFit="1" customWidth="1"/>
    <col min="8966" max="8985" width="15" customWidth="1"/>
    <col min="8986" max="8986" width="13.625" bestFit="1" customWidth="1"/>
    <col min="8987" max="8990" width="11.625" customWidth="1"/>
    <col min="9217" max="9217" width="11.625" customWidth="1"/>
    <col min="9218" max="9218" width="10.875" bestFit="1" customWidth="1"/>
    <col min="9219" max="9219" width="6.75" customWidth="1"/>
    <col min="9220" max="9220" width="39.875" bestFit="1" customWidth="1"/>
    <col min="9221" max="9221" width="7.125" bestFit="1" customWidth="1"/>
    <col min="9222" max="9241" width="15" customWidth="1"/>
    <col min="9242" max="9242" width="13.625" bestFit="1" customWidth="1"/>
    <col min="9243" max="9246" width="11.625" customWidth="1"/>
    <col min="9473" max="9473" width="11.625" customWidth="1"/>
    <col min="9474" max="9474" width="10.875" bestFit="1" customWidth="1"/>
    <col min="9475" max="9475" width="6.75" customWidth="1"/>
    <col min="9476" max="9476" width="39.875" bestFit="1" customWidth="1"/>
    <col min="9477" max="9477" width="7.125" bestFit="1" customWidth="1"/>
    <col min="9478" max="9497" width="15" customWidth="1"/>
    <col min="9498" max="9498" width="13.625" bestFit="1" customWidth="1"/>
    <col min="9499" max="9502" width="11.625" customWidth="1"/>
    <col min="9729" max="9729" width="11.625" customWidth="1"/>
    <col min="9730" max="9730" width="10.875" bestFit="1" customWidth="1"/>
    <col min="9731" max="9731" width="6.75" customWidth="1"/>
    <col min="9732" max="9732" width="39.875" bestFit="1" customWidth="1"/>
    <col min="9733" max="9733" width="7.125" bestFit="1" customWidth="1"/>
    <col min="9734" max="9753" width="15" customWidth="1"/>
    <col min="9754" max="9754" width="13.625" bestFit="1" customWidth="1"/>
    <col min="9755" max="9758" width="11.625" customWidth="1"/>
    <col min="9985" max="9985" width="11.625" customWidth="1"/>
    <col min="9986" max="9986" width="10.875" bestFit="1" customWidth="1"/>
    <col min="9987" max="9987" width="6.75" customWidth="1"/>
    <col min="9988" max="9988" width="39.875" bestFit="1" customWidth="1"/>
    <col min="9989" max="9989" width="7.125" bestFit="1" customWidth="1"/>
    <col min="9990" max="10009" width="15" customWidth="1"/>
    <col min="10010" max="10010" width="13.625" bestFit="1" customWidth="1"/>
    <col min="10011" max="10014" width="11.625" customWidth="1"/>
    <col min="10241" max="10241" width="11.625" customWidth="1"/>
    <col min="10242" max="10242" width="10.875" bestFit="1" customWidth="1"/>
    <col min="10243" max="10243" width="6.75" customWidth="1"/>
    <col min="10244" max="10244" width="39.875" bestFit="1" customWidth="1"/>
    <col min="10245" max="10245" width="7.125" bestFit="1" customWidth="1"/>
    <col min="10246" max="10265" width="15" customWidth="1"/>
    <col min="10266" max="10266" width="13.625" bestFit="1" customWidth="1"/>
    <col min="10267" max="10270" width="11.625" customWidth="1"/>
    <col min="10497" max="10497" width="11.625" customWidth="1"/>
    <col min="10498" max="10498" width="10.875" bestFit="1" customWidth="1"/>
    <col min="10499" max="10499" width="6.75" customWidth="1"/>
    <col min="10500" max="10500" width="39.875" bestFit="1" customWidth="1"/>
    <col min="10501" max="10501" width="7.125" bestFit="1" customWidth="1"/>
    <col min="10502" max="10521" width="15" customWidth="1"/>
    <col min="10522" max="10522" width="13.625" bestFit="1" customWidth="1"/>
    <col min="10523" max="10526" width="11.625" customWidth="1"/>
    <col min="10753" max="10753" width="11.625" customWidth="1"/>
    <col min="10754" max="10754" width="10.875" bestFit="1" customWidth="1"/>
    <col min="10755" max="10755" width="6.75" customWidth="1"/>
    <col min="10756" max="10756" width="39.875" bestFit="1" customWidth="1"/>
    <col min="10757" max="10757" width="7.125" bestFit="1" customWidth="1"/>
    <col min="10758" max="10777" width="15" customWidth="1"/>
    <col min="10778" max="10778" width="13.625" bestFit="1" customWidth="1"/>
    <col min="10779" max="10782" width="11.625" customWidth="1"/>
    <col min="11009" max="11009" width="11.625" customWidth="1"/>
    <col min="11010" max="11010" width="10.875" bestFit="1" customWidth="1"/>
    <col min="11011" max="11011" width="6.75" customWidth="1"/>
    <col min="11012" max="11012" width="39.875" bestFit="1" customWidth="1"/>
    <col min="11013" max="11013" width="7.125" bestFit="1" customWidth="1"/>
    <col min="11014" max="11033" width="15" customWidth="1"/>
    <col min="11034" max="11034" width="13.625" bestFit="1" customWidth="1"/>
    <col min="11035" max="11038" width="11.625" customWidth="1"/>
    <col min="11265" max="11265" width="11.625" customWidth="1"/>
    <col min="11266" max="11266" width="10.875" bestFit="1" customWidth="1"/>
    <col min="11267" max="11267" width="6.75" customWidth="1"/>
    <col min="11268" max="11268" width="39.875" bestFit="1" customWidth="1"/>
    <col min="11269" max="11269" width="7.125" bestFit="1" customWidth="1"/>
    <col min="11270" max="11289" width="15" customWidth="1"/>
    <col min="11290" max="11290" width="13.625" bestFit="1" customWidth="1"/>
    <col min="11291" max="11294" width="11.625" customWidth="1"/>
    <col min="11521" max="11521" width="11.625" customWidth="1"/>
    <col min="11522" max="11522" width="10.875" bestFit="1" customWidth="1"/>
    <col min="11523" max="11523" width="6.75" customWidth="1"/>
    <col min="11524" max="11524" width="39.875" bestFit="1" customWidth="1"/>
    <col min="11525" max="11525" width="7.125" bestFit="1" customWidth="1"/>
    <col min="11526" max="11545" width="15" customWidth="1"/>
    <col min="11546" max="11546" width="13.625" bestFit="1" customWidth="1"/>
    <col min="11547" max="11550" width="11.625" customWidth="1"/>
    <col min="11777" max="11777" width="11.625" customWidth="1"/>
    <col min="11778" max="11778" width="10.875" bestFit="1" customWidth="1"/>
    <col min="11779" max="11779" width="6.75" customWidth="1"/>
    <col min="11780" max="11780" width="39.875" bestFit="1" customWidth="1"/>
    <col min="11781" max="11781" width="7.125" bestFit="1" customWidth="1"/>
    <col min="11782" max="11801" width="15" customWidth="1"/>
    <col min="11802" max="11802" width="13.625" bestFit="1" customWidth="1"/>
    <col min="11803" max="11806" width="11.625" customWidth="1"/>
    <col min="12033" max="12033" width="11.625" customWidth="1"/>
    <col min="12034" max="12034" width="10.875" bestFit="1" customWidth="1"/>
    <col min="12035" max="12035" width="6.75" customWidth="1"/>
    <col min="12036" max="12036" width="39.875" bestFit="1" customWidth="1"/>
    <col min="12037" max="12037" width="7.125" bestFit="1" customWidth="1"/>
    <col min="12038" max="12057" width="15" customWidth="1"/>
    <col min="12058" max="12058" width="13.625" bestFit="1" customWidth="1"/>
    <col min="12059" max="12062" width="11.625" customWidth="1"/>
    <col min="12289" max="12289" width="11.625" customWidth="1"/>
    <col min="12290" max="12290" width="10.875" bestFit="1" customWidth="1"/>
    <col min="12291" max="12291" width="6.75" customWidth="1"/>
    <col min="12292" max="12292" width="39.875" bestFit="1" customWidth="1"/>
    <col min="12293" max="12293" width="7.125" bestFit="1" customWidth="1"/>
    <col min="12294" max="12313" width="15" customWidth="1"/>
    <col min="12314" max="12314" width="13.625" bestFit="1" customWidth="1"/>
    <col min="12315" max="12318" width="11.625" customWidth="1"/>
    <col min="12545" max="12545" width="11.625" customWidth="1"/>
    <col min="12546" max="12546" width="10.875" bestFit="1" customWidth="1"/>
    <col min="12547" max="12547" width="6.75" customWidth="1"/>
    <col min="12548" max="12548" width="39.875" bestFit="1" customWidth="1"/>
    <col min="12549" max="12549" width="7.125" bestFit="1" customWidth="1"/>
    <col min="12550" max="12569" width="15" customWidth="1"/>
    <col min="12570" max="12570" width="13.625" bestFit="1" customWidth="1"/>
    <col min="12571" max="12574" width="11.625" customWidth="1"/>
    <col min="12801" max="12801" width="11.625" customWidth="1"/>
    <col min="12802" max="12802" width="10.875" bestFit="1" customWidth="1"/>
    <col min="12803" max="12803" width="6.75" customWidth="1"/>
    <col min="12804" max="12804" width="39.875" bestFit="1" customWidth="1"/>
    <col min="12805" max="12805" width="7.125" bestFit="1" customWidth="1"/>
    <col min="12806" max="12825" width="15" customWidth="1"/>
    <col min="12826" max="12826" width="13.625" bestFit="1" customWidth="1"/>
    <col min="12827" max="12830" width="11.625" customWidth="1"/>
    <col min="13057" max="13057" width="11.625" customWidth="1"/>
    <col min="13058" max="13058" width="10.875" bestFit="1" customWidth="1"/>
    <col min="13059" max="13059" width="6.75" customWidth="1"/>
    <col min="13060" max="13060" width="39.875" bestFit="1" customWidth="1"/>
    <col min="13061" max="13061" width="7.125" bestFit="1" customWidth="1"/>
    <col min="13062" max="13081" width="15" customWidth="1"/>
    <col min="13082" max="13082" width="13.625" bestFit="1" customWidth="1"/>
    <col min="13083" max="13086" width="11.625" customWidth="1"/>
    <col min="13313" max="13313" width="11.625" customWidth="1"/>
    <col min="13314" max="13314" width="10.875" bestFit="1" customWidth="1"/>
    <col min="13315" max="13315" width="6.75" customWidth="1"/>
    <col min="13316" max="13316" width="39.875" bestFit="1" customWidth="1"/>
    <col min="13317" max="13317" width="7.125" bestFit="1" customWidth="1"/>
    <col min="13318" max="13337" width="15" customWidth="1"/>
    <col min="13338" max="13338" width="13.625" bestFit="1" customWidth="1"/>
    <col min="13339" max="13342" width="11.625" customWidth="1"/>
    <col min="13569" max="13569" width="11.625" customWidth="1"/>
    <col min="13570" max="13570" width="10.875" bestFit="1" customWidth="1"/>
    <col min="13571" max="13571" width="6.75" customWidth="1"/>
    <col min="13572" max="13572" width="39.875" bestFit="1" customWidth="1"/>
    <col min="13573" max="13573" width="7.125" bestFit="1" customWidth="1"/>
    <col min="13574" max="13593" width="15" customWidth="1"/>
    <col min="13594" max="13594" width="13.625" bestFit="1" customWidth="1"/>
    <col min="13595" max="13598" width="11.625" customWidth="1"/>
    <col min="13825" max="13825" width="11.625" customWidth="1"/>
    <col min="13826" max="13826" width="10.875" bestFit="1" customWidth="1"/>
    <col min="13827" max="13827" width="6.75" customWidth="1"/>
    <col min="13828" max="13828" width="39.875" bestFit="1" customWidth="1"/>
    <col min="13829" max="13829" width="7.125" bestFit="1" customWidth="1"/>
    <col min="13830" max="13849" width="15" customWidth="1"/>
    <col min="13850" max="13850" width="13.625" bestFit="1" customWidth="1"/>
    <col min="13851" max="13854" width="11.625" customWidth="1"/>
    <col min="14081" max="14081" width="11.625" customWidth="1"/>
    <col min="14082" max="14082" width="10.875" bestFit="1" customWidth="1"/>
    <col min="14083" max="14083" width="6.75" customWidth="1"/>
    <col min="14084" max="14084" width="39.875" bestFit="1" customWidth="1"/>
    <col min="14085" max="14085" width="7.125" bestFit="1" customWidth="1"/>
    <col min="14086" max="14105" width="15" customWidth="1"/>
    <col min="14106" max="14106" width="13.625" bestFit="1" customWidth="1"/>
    <col min="14107" max="14110" width="11.625" customWidth="1"/>
    <col min="14337" max="14337" width="11.625" customWidth="1"/>
    <col min="14338" max="14338" width="10.875" bestFit="1" customWidth="1"/>
    <col min="14339" max="14339" width="6.75" customWidth="1"/>
    <col min="14340" max="14340" width="39.875" bestFit="1" customWidth="1"/>
    <col min="14341" max="14341" width="7.125" bestFit="1" customWidth="1"/>
    <col min="14342" max="14361" width="15" customWidth="1"/>
    <col min="14362" max="14362" width="13.625" bestFit="1" customWidth="1"/>
    <col min="14363" max="14366" width="11.625" customWidth="1"/>
    <col min="14593" max="14593" width="11.625" customWidth="1"/>
    <col min="14594" max="14594" width="10.875" bestFit="1" customWidth="1"/>
    <col min="14595" max="14595" width="6.75" customWidth="1"/>
    <col min="14596" max="14596" width="39.875" bestFit="1" customWidth="1"/>
    <col min="14597" max="14597" width="7.125" bestFit="1" customWidth="1"/>
    <col min="14598" max="14617" width="15" customWidth="1"/>
    <col min="14618" max="14618" width="13.625" bestFit="1" customWidth="1"/>
    <col min="14619" max="14622" width="11.625" customWidth="1"/>
    <col min="14849" max="14849" width="11.625" customWidth="1"/>
    <col min="14850" max="14850" width="10.875" bestFit="1" customWidth="1"/>
    <col min="14851" max="14851" width="6.75" customWidth="1"/>
    <col min="14852" max="14852" width="39.875" bestFit="1" customWidth="1"/>
    <col min="14853" max="14853" width="7.125" bestFit="1" customWidth="1"/>
    <col min="14854" max="14873" width="15" customWidth="1"/>
    <col min="14874" max="14874" width="13.625" bestFit="1" customWidth="1"/>
    <col min="14875" max="14878" width="11.625" customWidth="1"/>
    <col min="15105" max="15105" width="11.625" customWidth="1"/>
    <col min="15106" max="15106" width="10.875" bestFit="1" customWidth="1"/>
    <col min="15107" max="15107" width="6.75" customWidth="1"/>
    <col min="15108" max="15108" width="39.875" bestFit="1" customWidth="1"/>
    <col min="15109" max="15109" width="7.125" bestFit="1" customWidth="1"/>
    <col min="15110" max="15129" width="15" customWidth="1"/>
    <col min="15130" max="15130" width="13.625" bestFit="1" customWidth="1"/>
    <col min="15131" max="15134" width="11.625" customWidth="1"/>
    <col min="15361" max="15361" width="11.625" customWidth="1"/>
    <col min="15362" max="15362" width="10.875" bestFit="1" customWidth="1"/>
    <col min="15363" max="15363" width="6.75" customWidth="1"/>
    <col min="15364" max="15364" width="39.875" bestFit="1" customWidth="1"/>
    <col min="15365" max="15365" width="7.125" bestFit="1" customWidth="1"/>
    <col min="15366" max="15385" width="15" customWidth="1"/>
    <col min="15386" max="15386" width="13.625" bestFit="1" customWidth="1"/>
    <col min="15387" max="15390" width="11.625" customWidth="1"/>
    <col min="15617" max="15617" width="11.625" customWidth="1"/>
    <col min="15618" max="15618" width="10.875" bestFit="1" customWidth="1"/>
    <col min="15619" max="15619" width="6.75" customWidth="1"/>
    <col min="15620" max="15620" width="39.875" bestFit="1" customWidth="1"/>
    <col min="15621" max="15621" width="7.125" bestFit="1" customWidth="1"/>
    <col min="15622" max="15641" width="15" customWidth="1"/>
    <col min="15642" max="15642" width="13.625" bestFit="1" customWidth="1"/>
    <col min="15643" max="15646" width="11.625" customWidth="1"/>
    <col min="15873" max="15873" width="11.625" customWidth="1"/>
    <col min="15874" max="15874" width="10.875" bestFit="1" customWidth="1"/>
    <col min="15875" max="15875" width="6.75" customWidth="1"/>
    <col min="15876" max="15876" width="39.875" bestFit="1" customWidth="1"/>
    <col min="15877" max="15877" width="7.125" bestFit="1" customWidth="1"/>
    <col min="15878" max="15897" width="15" customWidth="1"/>
    <col min="15898" max="15898" width="13.625" bestFit="1" customWidth="1"/>
    <col min="15899" max="15902" width="11.625" customWidth="1"/>
    <col min="16129" max="16129" width="11.625" customWidth="1"/>
    <col min="16130" max="16130" width="10.875" bestFit="1" customWidth="1"/>
    <col min="16131" max="16131" width="6.75" customWidth="1"/>
    <col min="16132" max="16132" width="39.875" bestFit="1" customWidth="1"/>
    <col min="16133" max="16133" width="7.125" bestFit="1" customWidth="1"/>
    <col min="16134" max="16153" width="15" customWidth="1"/>
    <col min="16154" max="16154" width="13.625" bestFit="1" customWidth="1"/>
    <col min="16155" max="16158" width="11.625" customWidth="1"/>
  </cols>
  <sheetData>
    <row r="1" spans="1:30" ht="15" customHeight="1" x14ac:dyDescent="0.2">
      <c r="A1" s="15" t="s">
        <v>858</v>
      </c>
      <c r="B1" s="15"/>
      <c r="C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23"/>
      <c r="Y1" s="123"/>
      <c r="AA1" s="15"/>
      <c r="AB1" s="15"/>
      <c r="AC1" s="15"/>
      <c r="AD1" s="15"/>
    </row>
    <row r="2" spans="1:30" ht="15" customHeight="1" x14ac:dyDescent="0.2">
      <c r="A2" s="15"/>
      <c r="B2" s="15"/>
      <c r="C2" s="15"/>
      <c r="F2" s="15"/>
      <c r="G2" s="125">
        <f>F4+G4+H4+I4+J4+K4</f>
        <v>0.51819999999999999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25">
        <f>SUM(L4:W4)</f>
        <v>0.48180000000000001</v>
      </c>
      <c r="S2" s="15"/>
      <c r="T2" s="15"/>
      <c r="U2" s="15"/>
      <c r="V2" s="15"/>
      <c r="W2" s="126">
        <f>SUM(R4:W4)</f>
        <v>0.18820000000000001</v>
      </c>
      <c r="X2" s="123"/>
      <c r="Y2" s="123"/>
      <c r="AA2" s="15"/>
      <c r="AB2" s="15"/>
      <c r="AC2" s="15"/>
      <c r="AD2" s="15"/>
    </row>
    <row r="3" spans="1:30" ht="15" customHeight="1" x14ac:dyDescent="0.2">
      <c r="A3" s="15"/>
      <c r="B3" s="15"/>
      <c r="C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23"/>
      <c r="Y3" s="123"/>
      <c r="AA3" s="15"/>
      <c r="AB3" s="15"/>
      <c r="AC3" s="15"/>
      <c r="AD3" s="15"/>
    </row>
    <row r="4" spans="1:30" ht="15" customHeight="1" thickBot="1" x14ac:dyDescent="0.25">
      <c r="A4" s="15"/>
      <c r="B4" s="15"/>
      <c r="C4" s="15"/>
      <c r="F4" s="127">
        <v>0.17219999999999999</v>
      </c>
      <c r="G4" s="127">
        <v>7.3099999999999998E-2</v>
      </c>
      <c r="H4" s="127">
        <v>8.4400000000000003E-2</v>
      </c>
      <c r="I4" s="127">
        <v>6.0199999999999997E-2</v>
      </c>
      <c r="J4" s="127">
        <v>7.0699999999999999E-2</v>
      </c>
      <c r="K4" s="128">
        <v>5.7599999999999998E-2</v>
      </c>
      <c r="L4" s="129">
        <v>3.6400000000000002E-2</v>
      </c>
      <c r="M4" s="128">
        <v>4.7899999999999998E-2</v>
      </c>
      <c r="N4" s="128">
        <v>2.9700000000000001E-2</v>
      </c>
      <c r="O4" s="128">
        <v>4.65E-2</v>
      </c>
      <c r="P4" s="128">
        <v>5.8500000000000003E-2</v>
      </c>
      <c r="Q4" s="128">
        <v>7.46E-2</v>
      </c>
      <c r="R4" s="128">
        <v>6.9099999999999995E-2</v>
      </c>
      <c r="S4" s="128">
        <v>4.3499999999999997E-2</v>
      </c>
      <c r="T4" s="128">
        <v>3.15E-2</v>
      </c>
      <c r="U4" s="128">
        <v>2.9700000000000001E-2</v>
      </c>
      <c r="V4" s="128">
        <v>8.5000000000000006E-3</v>
      </c>
      <c r="W4" s="128">
        <v>5.8999999999999999E-3</v>
      </c>
      <c r="X4" s="123"/>
      <c r="Y4" s="123"/>
      <c r="AA4" s="15"/>
      <c r="AB4" s="15"/>
      <c r="AC4" s="15"/>
      <c r="AD4" s="15"/>
    </row>
    <row r="5" spans="1:30" ht="15" customHeight="1" thickTop="1" x14ac:dyDescent="0.2">
      <c r="A5" s="17" t="s">
        <v>50</v>
      </c>
      <c r="B5" s="18"/>
      <c r="C5" s="19"/>
      <c r="D5" s="19"/>
      <c r="E5" s="20"/>
      <c r="F5" s="130" t="s">
        <v>859</v>
      </c>
      <c r="G5" s="130" t="s">
        <v>860</v>
      </c>
      <c r="H5" s="130" t="s">
        <v>861</v>
      </c>
      <c r="I5" s="130" t="s">
        <v>862</v>
      </c>
      <c r="J5" s="130" t="s">
        <v>863</v>
      </c>
      <c r="K5" s="130" t="s">
        <v>864</v>
      </c>
      <c r="L5" s="130" t="s">
        <v>865</v>
      </c>
      <c r="M5" s="130" t="s">
        <v>866</v>
      </c>
      <c r="N5" s="130" t="s">
        <v>867</v>
      </c>
      <c r="O5" s="130" t="s">
        <v>868</v>
      </c>
      <c r="P5" s="130" t="s">
        <v>869</v>
      </c>
      <c r="Q5" s="130" t="s">
        <v>870</v>
      </c>
      <c r="R5" s="130" t="s">
        <v>871</v>
      </c>
      <c r="S5" s="130" t="s">
        <v>872</v>
      </c>
      <c r="T5" s="130" t="s">
        <v>873</v>
      </c>
      <c r="U5" s="130" t="s">
        <v>874</v>
      </c>
      <c r="V5" s="130" t="s">
        <v>875</v>
      </c>
      <c r="W5" s="130" t="s">
        <v>876</v>
      </c>
      <c r="X5" s="131" t="s">
        <v>877</v>
      </c>
      <c r="Y5" s="132"/>
      <c r="AA5" s="25" t="s">
        <v>878</v>
      </c>
      <c r="AB5" s="25" t="s">
        <v>878</v>
      </c>
      <c r="AC5" s="25" t="s">
        <v>878</v>
      </c>
      <c r="AD5" s="25" t="s">
        <v>878</v>
      </c>
    </row>
    <row r="6" spans="1:30" ht="15" customHeight="1" x14ac:dyDescent="0.2">
      <c r="A6" s="27"/>
      <c r="B6" s="28" t="s">
        <v>68</v>
      </c>
      <c r="C6" s="29" t="s">
        <v>69</v>
      </c>
      <c r="D6" s="30" t="s">
        <v>70</v>
      </c>
      <c r="E6" s="31" t="s">
        <v>71</v>
      </c>
      <c r="F6" s="36" t="s">
        <v>879</v>
      </c>
      <c r="G6" s="36" t="s">
        <v>880</v>
      </c>
      <c r="H6" s="36" t="s">
        <v>881</v>
      </c>
      <c r="I6" s="36" t="s">
        <v>882</v>
      </c>
      <c r="J6" s="36" t="s">
        <v>883</v>
      </c>
      <c r="K6" s="36" t="s">
        <v>884</v>
      </c>
      <c r="L6" s="36" t="s">
        <v>885</v>
      </c>
      <c r="M6" s="36" t="s">
        <v>886</v>
      </c>
      <c r="N6" s="36" t="s">
        <v>887</v>
      </c>
      <c r="O6" s="133" t="s">
        <v>888</v>
      </c>
      <c r="P6" s="36" t="s">
        <v>889</v>
      </c>
      <c r="Q6" s="134" t="s">
        <v>890</v>
      </c>
      <c r="R6" s="36" t="s">
        <v>891</v>
      </c>
      <c r="S6" s="36" t="s">
        <v>892</v>
      </c>
      <c r="T6" s="36" t="s">
        <v>893</v>
      </c>
      <c r="U6" s="36" t="s">
        <v>894</v>
      </c>
      <c r="V6" s="134" t="s">
        <v>895</v>
      </c>
      <c r="W6" s="36" t="s">
        <v>896</v>
      </c>
      <c r="X6" s="135" t="s">
        <v>897</v>
      </c>
      <c r="Y6" s="132"/>
      <c r="AA6" s="136" t="s">
        <v>898</v>
      </c>
      <c r="AB6" s="136" t="s">
        <v>899</v>
      </c>
      <c r="AC6" s="136" t="s">
        <v>900</v>
      </c>
      <c r="AD6" s="136" t="s">
        <v>901</v>
      </c>
    </row>
    <row r="7" spans="1:30" ht="15" customHeight="1" thickBot="1" x14ac:dyDescent="0.25">
      <c r="A7" s="37" t="s">
        <v>78</v>
      </c>
      <c r="B7" s="38"/>
      <c r="C7" s="39"/>
      <c r="D7" s="39"/>
      <c r="E7" s="40"/>
      <c r="F7" s="36" t="s">
        <v>902</v>
      </c>
      <c r="G7" s="36" t="s">
        <v>902</v>
      </c>
      <c r="H7" s="36" t="s">
        <v>902</v>
      </c>
      <c r="I7" s="36" t="s">
        <v>902</v>
      </c>
      <c r="J7" s="36" t="s">
        <v>902</v>
      </c>
      <c r="K7" s="36" t="s">
        <v>902</v>
      </c>
      <c r="L7" s="36" t="s">
        <v>902</v>
      </c>
      <c r="M7" s="36" t="s">
        <v>902</v>
      </c>
      <c r="N7" s="36" t="s">
        <v>902</v>
      </c>
      <c r="O7" s="36" t="s">
        <v>902</v>
      </c>
      <c r="P7" s="36" t="s">
        <v>902</v>
      </c>
      <c r="Q7" s="36" t="s">
        <v>902</v>
      </c>
      <c r="R7" s="36" t="s">
        <v>902</v>
      </c>
      <c r="S7" s="36" t="s">
        <v>902</v>
      </c>
      <c r="T7" s="36" t="s">
        <v>902</v>
      </c>
      <c r="U7" s="36" t="s">
        <v>902</v>
      </c>
      <c r="V7" s="36" t="s">
        <v>902</v>
      </c>
      <c r="W7" s="36" t="s">
        <v>902</v>
      </c>
      <c r="X7" s="138" t="s">
        <v>903</v>
      </c>
      <c r="Y7" s="139"/>
      <c r="AA7" s="137" t="s">
        <v>75</v>
      </c>
      <c r="AB7" s="137" t="s">
        <v>75</v>
      </c>
      <c r="AC7" s="137" t="s">
        <v>75</v>
      </c>
      <c r="AD7" s="137" t="s">
        <v>75</v>
      </c>
    </row>
    <row r="8" spans="1:30" ht="20.100000000000001" customHeight="1" thickTop="1" x14ac:dyDescent="0.2">
      <c r="A8" s="49">
        <v>4.5</v>
      </c>
      <c r="B8" s="50" t="s">
        <v>80</v>
      </c>
      <c r="C8" s="51">
        <f t="shared" ref="C8:C45" si="0">1+C7</f>
        <v>1</v>
      </c>
      <c r="D8" s="52" t="s">
        <v>81</v>
      </c>
      <c r="E8" s="53" t="s">
        <v>24</v>
      </c>
      <c r="F8" s="142">
        <f>F$4*X8</f>
        <v>1420.1999999999989</v>
      </c>
      <c r="G8" s="142">
        <f>G$4*X8</f>
        <v>602.88397212543509</v>
      </c>
      <c r="H8" s="142">
        <f>H$4*X8</f>
        <v>696.07944250871037</v>
      </c>
      <c r="I8" s="142">
        <f>I$4*X8</f>
        <v>496.49268292682888</v>
      </c>
      <c r="J8" s="142">
        <f>J$4*X8</f>
        <v>583.0902439024386</v>
      </c>
      <c r="K8" s="142">
        <f>K$4*X8</f>
        <v>475.04947735191604</v>
      </c>
      <c r="L8" s="142">
        <f>L$4*X8</f>
        <v>300.2048780487803</v>
      </c>
      <c r="M8" s="142">
        <f>M$4*X8</f>
        <v>395.04982578397181</v>
      </c>
      <c r="N8" s="142">
        <f>N$4*X8</f>
        <v>244.94738675958172</v>
      </c>
      <c r="O8" s="142">
        <f>O$4*X8</f>
        <v>383.50348432055722</v>
      </c>
      <c r="P8" s="142">
        <f>P$4*X8</f>
        <v>482.47212543553974</v>
      </c>
      <c r="Q8" s="142">
        <f>Q$4*X8</f>
        <v>615.25505226480789</v>
      </c>
      <c r="R8" s="142">
        <f>R$4*X8</f>
        <v>569.89442508710761</v>
      </c>
      <c r="S8" s="142">
        <f>S$4*X8</f>
        <v>358.76132404181158</v>
      </c>
      <c r="T8" s="142">
        <f>T$4*X8</f>
        <v>259.79268292682906</v>
      </c>
      <c r="U8" s="142">
        <f>U$4*X8</f>
        <v>244.94738675958172</v>
      </c>
      <c r="V8" s="142">
        <f>V$4*X8</f>
        <v>70.102787456445952</v>
      </c>
      <c r="W8" s="142">
        <f>W$4*X8</f>
        <v>48.659581881533065</v>
      </c>
      <c r="X8" s="143">
        <v>8247.3867595818756</v>
      </c>
      <c r="Y8" s="144">
        <f t="shared" ref="Y8:Y51" si="1">X8-Z8</f>
        <v>0</v>
      </c>
      <c r="Z8" s="145">
        <f>SUM(F8:W8)</f>
        <v>8247.3867595818756</v>
      </c>
      <c r="AA8" s="146">
        <v>0.22642692870583317</v>
      </c>
      <c r="AB8" s="146">
        <v>0.27179594396822077</v>
      </c>
      <c r="AC8" s="146">
        <v>0.25088856366297302</v>
      </c>
      <c r="AD8" s="146">
        <v>0.25088856366297302</v>
      </c>
    </row>
    <row r="9" spans="1:30" ht="20.100000000000001" customHeight="1" x14ac:dyDescent="0.2">
      <c r="A9" s="49">
        <v>4.75</v>
      </c>
      <c r="B9" s="50" t="s">
        <v>82</v>
      </c>
      <c r="C9" s="51">
        <f t="shared" si="0"/>
        <v>2</v>
      </c>
      <c r="D9" s="52" t="s">
        <v>83</v>
      </c>
      <c r="E9" s="53" t="s">
        <v>24</v>
      </c>
      <c r="F9" s="142">
        <f t="shared" ref="F9:F45" si="2">F$4*X9</f>
        <v>1120.3087029288699</v>
      </c>
      <c r="G9" s="142">
        <f t="shared" ref="G9:G45" si="3">G$4*X9</f>
        <v>475.57820083681992</v>
      </c>
      <c r="H9" s="142">
        <f t="shared" ref="H9:H45" si="4">H$4*X9</f>
        <v>549.09439330543921</v>
      </c>
      <c r="I9" s="142">
        <f t="shared" ref="I9:I45" si="5">I$4*X9</f>
        <v>391.65263598326345</v>
      </c>
      <c r="J9" s="142">
        <f t="shared" ref="J9:J45" si="6">J$4*X9</f>
        <v>459.96414225941407</v>
      </c>
      <c r="K9" s="142">
        <f t="shared" ref="K9:K45" si="7">K$4*X9</f>
        <v>374.7374058577405</v>
      </c>
      <c r="L9" s="142">
        <f t="shared" ref="L9:L45" si="8">L$4*X9</f>
        <v>236.81322175732211</v>
      </c>
      <c r="M9" s="142">
        <f t="shared" ref="M9:M45" si="9">M$4*X9</f>
        <v>311.63058577405849</v>
      </c>
      <c r="N9" s="142">
        <f t="shared" ref="N9:N45" si="10">N$4*X9</f>
        <v>193.22397489539745</v>
      </c>
      <c r="O9" s="142">
        <f t="shared" ref="O9:O45" si="11">O$4*X9</f>
        <v>302.52238493723843</v>
      </c>
      <c r="P9" s="142">
        <f t="shared" ref="P9:P45" si="12">P$4*X9</f>
        <v>380.5926778242677</v>
      </c>
      <c r="Q9" s="142">
        <f t="shared" ref="Q9:Q45" si="13">Q$4*X9</f>
        <v>485.33698744769862</v>
      </c>
      <c r="R9" s="142">
        <f t="shared" ref="R9:R45" si="14">R$4*X9</f>
        <v>449.55476987447685</v>
      </c>
      <c r="S9" s="142">
        <f t="shared" ref="S9:S45" si="15">S$4*X9</f>
        <v>283.00481171548108</v>
      </c>
      <c r="T9" s="142">
        <f t="shared" ref="T9:T45" si="16">T$4*X9</f>
        <v>204.93451882845181</v>
      </c>
      <c r="U9" s="142">
        <f t="shared" ref="U9:U45" si="17">U$4*X9</f>
        <v>193.22397489539745</v>
      </c>
      <c r="V9" s="142">
        <f t="shared" ref="V9:V45" si="18">V$4*X9</f>
        <v>55.299790794979067</v>
      </c>
      <c r="W9" s="142">
        <f t="shared" ref="W9:W45" si="19">W$4*X9</f>
        <v>38.384560669456057</v>
      </c>
      <c r="X9" s="143">
        <v>6505.8577405857723</v>
      </c>
      <c r="Y9" s="144">
        <f t="shared" si="1"/>
        <v>0</v>
      </c>
      <c r="Z9" s="145">
        <f t="shared" ref="Z9:Z51" si="20">SUM(F9:W9)</f>
        <v>6505.8577405857714</v>
      </c>
      <c r="AA9" s="146">
        <v>0.21743520700100974</v>
      </c>
      <c r="AB9" s="146">
        <v>0.27128912823964996</v>
      </c>
      <c r="AC9" s="146">
        <v>0.26085493099966339</v>
      </c>
      <c r="AD9" s="146">
        <v>0.25042073375967688</v>
      </c>
    </row>
    <row r="10" spans="1:30" ht="20.100000000000001" customHeight="1" x14ac:dyDescent="0.2">
      <c r="A10" s="49">
        <v>4.5</v>
      </c>
      <c r="B10" s="50" t="s">
        <v>84</v>
      </c>
      <c r="C10" s="51">
        <f t="shared" si="0"/>
        <v>3</v>
      </c>
      <c r="D10" s="52" t="s">
        <v>85</v>
      </c>
      <c r="E10" s="53" t="s">
        <v>24</v>
      </c>
      <c r="F10" s="142">
        <f t="shared" si="2"/>
        <v>12912.129999999988</v>
      </c>
      <c r="G10" s="142">
        <f t="shared" si="3"/>
        <v>5481.2816666666622</v>
      </c>
      <c r="H10" s="142">
        <f t="shared" si="4"/>
        <v>6328.5933333333278</v>
      </c>
      <c r="I10" s="142">
        <f t="shared" si="5"/>
        <v>4513.9966666666623</v>
      </c>
      <c r="J10" s="142">
        <f t="shared" si="6"/>
        <v>5301.3216666666622</v>
      </c>
      <c r="K10" s="142">
        <f t="shared" si="7"/>
        <v>4319.0399999999963</v>
      </c>
      <c r="L10" s="142">
        <f t="shared" si="8"/>
        <v>2729.3933333333312</v>
      </c>
      <c r="M10" s="142">
        <f t="shared" si="9"/>
        <v>3591.7016666666636</v>
      </c>
      <c r="N10" s="142">
        <f t="shared" si="10"/>
        <v>2227.0049999999983</v>
      </c>
      <c r="O10" s="142">
        <f t="shared" si="11"/>
        <v>3486.7249999999972</v>
      </c>
      <c r="P10" s="142">
        <f t="shared" si="12"/>
        <v>4386.5249999999969</v>
      </c>
      <c r="Q10" s="142">
        <f t="shared" si="13"/>
        <v>5593.7566666666617</v>
      </c>
      <c r="R10" s="142">
        <f t="shared" si="14"/>
        <v>5181.3483333333288</v>
      </c>
      <c r="S10" s="142">
        <f t="shared" si="15"/>
        <v>3261.7749999999969</v>
      </c>
      <c r="T10" s="142">
        <f t="shared" si="16"/>
        <v>2361.9749999999981</v>
      </c>
      <c r="U10" s="142">
        <f t="shared" si="17"/>
        <v>2227.0049999999983</v>
      </c>
      <c r="V10" s="142">
        <f t="shared" si="18"/>
        <v>637.35833333333289</v>
      </c>
      <c r="W10" s="142">
        <f t="shared" si="19"/>
        <v>442.4016666666663</v>
      </c>
      <c r="X10" s="143">
        <v>74983.33333333327</v>
      </c>
      <c r="Y10" s="144">
        <f t="shared" si="1"/>
        <v>0</v>
      </c>
      <c r="Z10" s="145">
        <f t="shared" si="20"/>
        <v>74983.33333333327</v>
      </c>
      <c r="AA10" s="146">
        <v>0.20705920624593366</v>
      </c>
      <c r="AB10" s="146">
        <v>0.27488614183474303</v>
      </c>
      <c r="AC10" s="146">
        <v>0.26431359791802211</v>
      </c>
      <c r="AD10" s="146">
        <v>0.25374105400130126</v>
      </c>
    </row>
    <row r="11" spans="1:30" ht="20.100000000000001" customHeight="1" x14ac:dyDescent="0.2">
      <c r="A11" s="49">
        <v>29</v>
      </c>
      <c r="B11" s="50" t="s">
        <v>86</v>
      </c>
      <c r="C11" s="51">
        <f t="shared" si="0"/>
        <v>4</v>
      </c>
      <c r="D11" s="52" t="s">
        <v>87</v>
      </c>
      <c r="E11" s="53" t="s">
        <v>27</v>
      </c>
      <c r="F11" s="142">
        <f t="shared" si="2"/>
        <v>18936</v>
      </c>
      <c r="G11" s="142">
        <f t="shared" si="3"/>
        <v>8038.4529616724749</v>
      </c>
      <c r="H11" s="142">
        <f t="shared" si="4"/>
        <v>9281.0592334494795</v>
      </c>
      <c r="I11" s="142">
        <f t="shared" si="5"/>
        <v>6619.9024390243903</v>
      </c>
      <c r="J11" s="142">
        <f t="shared" si="6"/>
        <v>7774.5365853658541</v>
      </c>
      <c r="K11" s="142">
        <f t="shared" si="7"/>
        <v>6333.9930313588857</v>
      </c>
      <c r="L11" s="142">
        <f t="shared" si="8"/>
        <v>4002.7317073170739</v>
      </c>
      <c r="M11" s="142">
        <f t="shared" si="9"/>
        <v>5267.3310104529619</v>
      </c>
      <c r="N11" s="142">
        <f t="shared" si="10"/>
        <v>3265.9651567944256</v>
      </c>
      <c r="O11" s="142">
        <f t="shared" si="11"/>
        <v>5113.3797909407667</v>
      </c>
      <c r="P11" s="142">
        <f t="shared" si="12"/>
        <v>6432.9616724738689</v>
      </c>
      <c r="Q11" s="142">
        <f t="shared" si="13"/>
        <v>8203.4006968641115</v>
      </c>
      <c r="R11" s="142">
        <f t="shared" si="14"/>
        <v>7598.5923344947741</v>
      </c>
      <c r="S11" s="142">
        <f t="shared" si="15"/>
        <v>4783.4843205574916</v>
      </c>
      <c r="T11" s="142">
        <f t="shared" si="16"/>
        <v>3463.9024390243908</v>
      </c>
      <c r="U11" s="142">
        <f t="shared" si="17"/>
        <v>3265.9651567944256</v>
      </c>
      <c r="V11" s="142">
        <f t="shared" si="18"/>
        <v>934.70383275261338</v>
      </c>
      <c r="W11" s="142">
        <f t="shared" si="19"/>
        <v>648.79442508710804</v>
      </c>
      <c r="X11" s="143">
        <v>109965.1567944251</v>
      </c>
      <c r="Y11" s="144">
        <f t="shared" si="1"/>
        <v>0</v>
      </c>
      <c r="Z11" s="145">
        <f t="shared" si="20"/>
        <v>109965.15679442509</v>
      </c>
      <c r="AA11" s="146">
        <v>0.22954545454545455</v>
      </c>
      <c r="AB11" s="146">
        <v>0.26022727272727275</v>
      </c>
      <c r="AC11" s="146">
        <v>0.26022727272727275</v>
      </c>
      <c r="AD11" s="146">
        <v>0.25</v>
      </c>
    </row>
    <row r="12" spans="1:30" ht="20.100000000000001" customHeight="1" x14ac:dyDescent="0.2">
      <c r="A12" s="49">
        <v>13.5</v>
      </c>
      <c r="B12" s="50" t="s">
        <v>88</v>
      </c>
      <c r="C12" s="51">
        <f t="shared" si="0"/>
        <v>5</v>
      </c>
      <c r="D12" s="52" t="s">
        <v>89</v>
      </c>
      <c r="E12" s="53" t="s">
        <v>27</v>
      </c>
      <c r="F12" s="142">
        <f t="shared" si="2"/>
        <v>1893.5999999999995</v>
      </c>
      <c r="G12" s="142">
        <f t="shared" si="3"/>
        <v>803.84529616724717</v>
      </c>
      <c r="H12" s="142">
        <f t="shared" si="4"/>
        <v>928.10592334494754</v>
      </c>
      <c r="I12" s="142">
        <f t="shared" si="5"/>
        <v>661.99024390243881</v>
      </c>
      <c r="J12" s="142">
        <f t="shared" si="6"/>
        <v>777.45365853658518</v>
      </c>
      <c r="K12" s="142">
        <f t="shared" si="7"/>
        <v>633.39930313588832</v>
      </c>
      <c r="L12" s="142">
        <f t="shared" si="8"/>
        <v>400.27317073170724</v>
      </c>
      <c r="M12" s="142">
        <f t="shared" si="9"/>
        <v>526.73310104529605</v>
      </c>
      <c r="N12" s="142">
        <f t="shared" si="10"/>
        <v>326.5965156794424</v>
      </c>
      <c r="O12" s="142">
        <f t="shared" si="11"/>
        <v>511.3379790940765</v>
      </c>
      <c r="P12" s="142">
        <f t="shared" si="12"/>
        <v>643.29616724738662</v>
      </c>
      <c r="Q12" s="142">
        <f t="shared" si="13"/>
        <v>820.34006968641097</v>
      </c>
      <c r="R12" s="142">
        <f t="shared" si="14"/>
        <v>759.85923344947707</v>
      </c>
      <c r="S12" s="142">
        <f t="shared" si="15"/>
        <v>478.34843205574896</v>
      </c>
      <c r="T12" s="142">
        <f t="shared" si="16"/>
        <v>346.39024390243895</v>
      </c>
      <c r="U12" s="142">
        <f t="shared" si="17"/>
        <v>326.5965156794424</v>
      </c>
      <c r="V12" s="142">
        <f t="shared" si="18"/>
        <v>93.470383275261298</v>
      </c>
      <c r="W12" s="142">
        <f t="shared" si="19"/>
        <v>64.879442508710781</v>
      </c>
      <c r="X12" s="143">
        <v>10996.515679442506</v>
      </c>
      <c r="Y12" s="144">
        <f t="shared" si="1"/>
        <v>0</v>
      </c>
      <c r="Z12" s="145">
        <f t="shared" si="20"/>
        <v>10996.515679442507</v>
      </c>
      <c r="AA12" s="146">
        <v>0.18588235294117647</v>
      </c>
      <c r="AB12" s="146">
        <v>0.2752941176470588</v>
      </c>
      <c r="AC12" s="146">
        <v>0.2752941176470588</v>
      </c>
      <c r="AD12" s="146">
        <v>0.2635294117647059</v>
      </c>
    </row>
    <row r="13" spans="1:30" ht="20.100000000000001" customHeight="1" x14ac:dyDescent="0.2">
      <c r="A13" s="49">
        <v>39.75</v>
      </c>
      <c r="B13" s="50" t="s">
        <v>90</v>
      </c>
      <c r="C13" s="51">
        <f t="shared" si="0"/>
        <v>6</v>
      </c>
      <c r="D13" s="52" t="s">
        <v>91</v>
      </c>
      <c r="E13" s="53" t="s">
        <v>27</v>
      </c>
      <c r="F13" s="142">
        <f t="shared" si="2"/>
        <v>392.99999999999994</v>
      </c>
      <c r="G13" s="142">
        <f t="shared" si="3"/>
        <v>166.83101045296164</v>
      </c>
      <c r="H13" s="142">
        <f t="shared" si="4"/>
        <v>192.62020905923345</v>
      </c>
      <c r="I13" s="142">
        <f t="shared" si="5"/>
        <v>137.39024390243901</v>
      </c>
      <c r="J13" s="142">
        <f t="shared" si="6"/>
        <v>161.35365853658536</v>
      </c>
      <c r="K13" s="142">
        <f t="shared" si="7"/>
        <v>131.45644599303134</v>
      </c>
      <c r="L13" s="142">
        <f t="shared" si="8"/>
        <v>83.073170731707307</v>
      </c>
      <c r="M13" s="142">
        <f t="shared" si="9"/>
        <v>109.31881533101044</v>
      </c>
      <c r="N13" s="142">
        <f t="shared" si="10"/>
        <v>67.782229965156787</v>
      </c>
      <c r="O13" s="142">
        <f t="shared" si="11"/>
        <v>106.12369337979092</v>
      </c>
      <c r="P13" s="142">
        <f t="shared" si="12"/>
        <v>133.51045296167246</v>
      </c>
      <c r="Q13" s="142">
        <f t="shared" si="13"/>
        <v>170.25435540069685</v>
      </c>
      <c r="R13" s="142">
        <f t="shared" si="14"/>
        <v>157.70209059233446</v>
      </c>
      <c r="S13" s="142">
        <f t="shared" si="15"/>
        <v>99.277003484320545</v>
      </c>
      <c r="T13" s="142">
        <f t="shared" si="16"/>
        <v>71.890243902439011</v>
      </c>
      <c r="U13" s="142">
        <f t="shared" si="17"/>
        <v>67.782229965156787</v>
      </c>
      <c r="V13" s="142">
        <f t="shared" si="18"/>
        <v>19.39895470383275</v>
      </c>
      <c r="W13" s="142">
        <f t="shared" si="19"/>
        <v>13.465156794425086</v>
      </c>
      <c r="X13" s="143">
        <v>2282.2299651567942</v>
      </c>
      <c r="Y13" s="144">
        <f t="shared" si="1"/>
        <v>0</v>
      </c>
      <c r="Z13" s="145">
        <f t="shared" si="20"/>
        <v>2282.2299651567942</v>
      </c>
      <c r="AA13" s="146">
        <v>0.22648213199857278</v>
      </c>
      <c r="AB13" s="146">
        <v>0.26132360405453625</v>
      </c>
      <c r="AC13" s="146">
        <v>0.2508706598923548</v>
      </c>
      <c r="AD13" s="146">
        <v>0.26132360405453625</v>
      </c>
    </row>
    <row r="14" spans="1:30" ht="20.100000000000001" customHeight="1" x14ac:dyDescent="0.2">
      <c r="A14" s="49">
        <v>18</v>
      </c>
      <c r="B14" s="50" t="s">
        <v>92</v>
      </c>
      <c r="C14" s="51">
        <f t="shared" si="0"/>
        <v>7</v>
      </c>
      <c r="D14" s="52" t="s">
        <v>93</v>
      </c>
      <c r="E14" s="53" t="s">
        <v>27</v>
      </c>
      <c r="F14" s="142">
        <f t="shared" si="2"/>
        <v>9278.7086047642206</v>
      </c>
      <c r="G14" s="142">
        <f t="shared" si="3"/>
        <v>3938.8710743801653</v>
      </c>
      <c r="H14" s="142">
        <f t="shared" si="4"/>
        <v>4547.7526494895483</v>
      </c>
      <c r="I14" s="142">
        <f t="shared" si="5"/>
        <v>3243.7761789013125</v>
      </c>
      <c r="J14" s="142">
        <f t="shared" si="6"/>
        <v>3809.5510938259604</v>
      </c>
      <c r="K14" s="142">
        <f t="shared" si="7"/>
        <v>3103.6795333009236</v>
      </c>
      <c r="L14" s="142">
        <f t="shared" si="8"/>
        <v>1961.353038405445</v>
      </c>
      <c r="M14" s="142">
        <f t="shared" si="9"/>
        <v>2581.0112785610113</v>
      </c>
      <c r="N14" s="142">
        <f t="shared" si="10"/>
        <v>1600.3347593582889</v>
      </c>
      <c r="O14" s="142">
        <f t="shared" si="11"/>
        <v>2505.5746232377251</v>
      </c>
      <c r="P14" s="142">
        <f t="shared" si="12"/>
        <v>3152.1745260087509</v>
      </c>
      <c r="Q14" s="142">
        <f t="shared" si="13"/>
        <v>4019.6960622265437</v>
      </c>
      <c r="R14" s="142">
        <f t="shared" si="14"/>
        <v>3723.3377734564901</v>
      </c>
      <c r="S14" s="142">
        <f t="shared" si="15"/>
        <v>2343.9246475449686</v>
      </c>
      <c r="T14" s="142">
        <f t="shared" si="16"/>
        <v>1697.3247447739427</v>
      </c>
      <c r="U14" s="142">
        <f t="shared" si="17"/>
        <v>1600.3347593582889</v>
      </c>
      <c r="V14" s="142">
        <f t="shared" si="18"/>
        <v>458.00826446280996</v>
      </c>
      <c r="W14" s="142">
        <f t="shared" si="19"/>
        <v>317.91161886242099</v>
      </c>
      <c r="X14" s="143">
        <v>53883.325230918817</v>
      </c>
      <c r="Y14" s="144">
        <f t="shared" si="1"/>
        <v>0</v>
      </c>
      <c r="Z14" s="145">
        <f t="shared" si="20"/>
        <v>53883.325230918825</v>
      </c>
      <c r="AA14" s="146">
        <v>0.22645927412610808</v>
      </c>
      <c r="AB14" s="146">
        <v>0.26133132630874728</v>
      </c>
      <c r="AC14" s="146">
        <v>0.25087807325639738</v>
      </c>
      <c r="AD14" s="146">
        <v>0.26133132630874728</v>
      </c>
    </row>
    <row r="15" spans="1:30" ht="20.100000000000001" customHeight="1" x14ac:dyDescent="0.2">
      <c r="A15" s="49">
        <v>8</v>
      </c>
      <c r="B15" s="50" t="s">
        <v>94</v>
      </c>
      <c r="C15" s="51">
        <f t="shared" si="0"/>
        <v>8</v>
      </c>
      <c r="D15" s="52" t="s">
        <v>95</v>
      </c>
      <c r="E15" s="53" t="s">
        <v>96</v>
      </c>
      <c r="F15" s="142">
        <f t="shared" si="2"/>
        <v>10356.4474951131</v>
      </c>
      <c r="G15" s="142">
        <f t="shared" si="3"/>
        <v>4396.3781178441795</v>
      </c>
      <c r="H15" s="142">
        <f t="shared" si="4"/>
        <v>5075.9823959787791</v>
      </c>
      <c r="I15" s="142">
        <f t="shared" si="5"/>
        <v>3620.5466852834415</v>
      </c>
      <c r="J15" s="142">
        <f t="shared" si="6"/>
        <v>4252.0373862049719</v>
      </c>
      <c r="K15" s="142">
        <f t="shared" si="7"/>
        <v>3464.1775593409675</v>
      </c>
      <c r="L15" s="142">
        <f t="shared" si="8"/>
        <v>2189.1677631946395</v>
      </c>
      <c r="M15" s="142">
        <f t="shared" si="9"/>
        <v>2880.8004356325059</v>
      </c>
      <c r="N15" s="142">
        <f t="shared" si="10"/>
        <v>1786.2165540351864</v>
      </c>
      <c r="O15" s="142">
        <f t="shared" si="11"/>
        <v>2796.6016755096352</v>
      </c>
      <c r="P15" s="142">
        <f t="shared" si="12"/>
        <v>3518.3053337056704</v>
      </c>
      <c r="Q15" s="142">
        <f t="shared" si="13"/>
        <v>4486.5910751186839</v>
      </c>
      <c r="R15" s="142">
        <f t="shared" si="14"/>
        <v>4155.8102317788343</v>
      </c>
      <c r="S15" s="142">
        <f t="shared" si="15"/>
        <v>2616.1757609606261</v>
      </c>
      <c r="T15" s="142">
        <f t="shared" si="16"/>
        <v>1894.4721027645917</v>
      </c>
      <c r="U15" s="142">
        <f t="shared" si="17"/>
        <v>1786.2165540351864</v>
      </c>
      <c r="V15" s="142">
        <f t="shared" si="18"/>
        <v>511.20675788885808</v>
      </c>
      <c r="W15" s="142">
        <f t="shared" si="19"/>
        <v>354.83763194638379</v>
      </c>
      <c r="X15" s="143">
        <v>60141.971516336242</v>
      </c>
      <c r="Y15" s="144">
        <f t="shared" si="1"/>
        <v>0</v>
      </c>
      <c r="Z15" s="145">
        <f t="shared" si="20"/>
        <v>60141.971516336242</v>
      </c>
      <c r="AA15" s="146">
        <v>0.22179732313575526</v>
      </c>
      <c r="AB15" s="146">
        <v>0.26290630975143403</v>
      </c>
      <c r="AC15" s="146">
        <v>0.26290630975143403</v>
      </c>
      <c r="AD15" s="146">
        <v>0.25239005736137665</v>
      </c>
    </row>
    <row r="16" spans="1:30" ht="20.100000000000001" customHeight="1" x14ac:dyDescent="0.2">
      <c r="A16" s="49">
        <v>8.25</v>
      </c>
      <c r="B16" s="50" t="s">
        <v>97</v>
      </c>
      <c r="C16" s="51">
        <f t="shared" si="0"/>
        <v>9</v>
      </c>
      <c r="D16" s="52" t="s">
        <v>98</v>
      </c>
      <c r="E16" s="53" t="s">
        <v>22</v>
      </c>
      <c r="F16" s="142">
        <f t="shared" si="2"/>
        <v>39908.895048940416</v>
      </c>
      <c r="G16" s="142">
        <f t="shared" si="3"/>
        <v>16941.580883144856</v>
      </c>
      <c r="H16" s="142">
        <f t="shared" si="4"/>
        <v>19560.457271373816</v>
      </c>
      <c r="I16" s="142">
        <f t="shared" si="5"/>
        <v>13951.89013906047</v>
      </c>
      <c r="J16" s="142">
        <f t="shared" si="6"/>
        <v>16385.359349361715</v>
      </c>
      <c r="K16" s="142">
        <f t="shared" si="7"/>
        <v>13349.316810795399</v>
      </c>
      <c r="L16" s="142">
        <f t="shared" si="8"/>
        <v>8436.0265957109823</v>
      </c>
      <c r="M16" s="142">
        <f t="shared" si="9"/>
        <v>11101.254778421868</v>
      </c>
      <c r="N16" s="142">
        <f t="shared" si="10"/>
        <v>6883.2414805663784</v>
      </c>
      <c r="O16" s="142">
        <f t="shared" si="11"/>
        <v>10776.792217048369</v>
      </c>
      <c r="P16" s="142">
        <f t="shared" si="12"/>
        <v>13557.89988596408</v>
      </c>
      <c r="Q16" s="142">
        <f t="shared" si="13"/>
        <v>17289.219341759319</v>
      </c>
      <c r="R16" s="142">
        <f t="shared" si="14"/>
        <v>16014.544993506286</v>
      </c>
      <c r="S16" s="142">
        <f t="shared" si="15"/>
        <v>10081.515299819443</v>
      </c>
      <c r="T16" s="142">
        <f t="shared" si="16"/>
        <v>7300.4076309037346</v>
      </c>
      <c r="U16" s="142">
        <f t="shared" si="17"/>
        <v>6883.2414805663784</v>
      </c>
      <c r="V16" s="142">
        <f t="shared" si="18"/>
        <v>1969.9512654819603</v>
      </c>
      <c r="W16" s="142">
        <f t="shared" si="19"/>
        <v>1367.3779372168899</v>
      </c>
      <c r="X16" s="143">
        <v>231758.97240964236</v>
      </c>
      <c r="Y16" s="144">
        <f t="shared" si="1"/>
        <v>0</v>
      </c>
      <c r="Z16" s="145">
        <f t="shared" si="20"/>
        <v>231758.97240964239</v>
      </c>
      <c r="AA16" s="146">
        <v>0.22640382317801674</v>
      </c>
      <c r="AB16" s="146">
        <v>0.26135005973715653</v>
      </c>
      <c r="AC16" s="146">
        <v>0.26135005973715653</v>
      </c>
      <c r="AD16" s="146">
        <v>0.25089605734767023</v>
      </c>
    </row>
    <row r="17" spans="1:30" ht="20.100000000000001" customHeight="1" x14ac:dyDescent="0.2">
      <c r="A17" s="49">
        <v>6</v>
      </c>
      <c r="B17" s="50" t="s">
        <v>99</v>
      </c>
      <c r="C17" s="51">
        <f t="shared" si="0"/>
        <v>10</v>
      </c>
      <c r="D17" s="52" t="s">
        <v>100</v>
      </c>
      <c r="E17" s="53" t="s">
        <v>22</v>
      </c>
      <c r="F17" s="142">
        <f t="shared" si="2"/>
        <v>32595.094282429181</v>
      </c>
      <c r="G17" s="142">
        <f t="shared" si="3"/>
        <v>13836.825737779172</v>
      </c>
      <c r="H17" s="142">
        <f t="shared" si="4"/>
        <v>15975.76049614996</v>
      </c>
      <c r="I17" s="142">
        <f t="shared" si="5"/>
        <v>11395.032960524024</v>
      </c>
      <c r="J17" s="142">
        <f t="shared" si="6"/>
        <v>13382.538709452632</v>
      </c>
      <c r="K17" s="142">
        <f t="shared" si="7"/>
        <v>10902.88867983694</v>
      </c>
      <c r="L17" s="142">
        <f t="shared" si="8"/>
        <v>6890.0199296191777</v>
      </c>
      <c r="M17" s="142">
        <f t="shared" si="9"/>
        <v>9066.8119403505098</v>
      </c>
      <c r="N17" s="142">
        <f t="shared" si="10"/>
        <v>5621.8019755409223</v>
      </c>
      <c r="O17" s="142">
        <f t="shared" si="11"/>
        <v>8801.8111738266962</v>
      </c>
      <c r="P17" s="142">
        <f t="shared" si="12"/>
        <v>11073.246315459393</v>
      </c>
      <c r="Q17" s="142">
        <f t="shared" si="13"/>
        <v>14120.75513048326</v>
      </c>
      <c r="R17" s="142">
        <f t="shared" si="14"/>
        <v>13079.680690568272</v>
      </c>
      <c r="S17" s="142">
        <f t="shared" si="15"/>
        <v>8233.9523884185219</v>
      </c>
      <c r="T17" s="142">
        <f t="shared" si="16"/>
        <v>5962.5172467858265</v>
      </c>
      <c r="U17" s="142">
        <f t="shared" si="17"/>
        <v>5621.8019755409223</v>
      </c>
      <c r="V17" s="142">
        <f t="shared" si="18"/>
        <v>1608.9332253231596</v>
      </c>
      <c r="W17" s="142">
        <f t="shared" si="19"/>
        <v>1116.7889446360755</v>
      </c>
      <c r="X17" s="143">
        <v>189286.26180272465</v>
      </c>
      <c r="Y17" s="144">
        <f t="shared" si="1"/>
        <v>0</v>
      </c>
      <c r="Z17" s="145">
        <f t="shared" si="20"/>
        <v>189286.26180272465</v>
      </c>
      <c r="AA17" s="146">
        <v>0.22654821008622941</v>
      </c>
      <c r="AB17" s="146">
        <v>0.26130128037627387</v>
      </c>
      <c r="AC17" s="146">
        <v>0.26130128037627387</v>
      </c>
      <c r="AD17" s="146">
        <v>0.25084922916122288</v>
      </c>
    </row>
    <row r="18" spans="1:30" ht="20.100000000000001" customHeight="1" x14ac:dyDescent="0.2">
      <c r="A18" s="49">
        <v>12.6</v>
      </c>
      <c r="B18" s="66" t="s">
        <v>101</v>
      </c>
      <c r="C18" s="51">
        <f t="shared" si="0"/>
        <v>11</v>
      </c>
      <c r="D18" s="67" t="s">
        <v>102</v>
      </c>
      <c r="E18" s="68" t="s">
        <v>24</v>
      </c>
      <c r="F18" s="142">
        <f t="shared" si="2"/>
        <v>2756.5776000000001</v>
      </c>
      <c r="G18" s="142">
        <f t="shared" si="3"/>
        <v>1170.1848</v>
      </c>
      <c r="H18" s="142">
        <f t="shared" si="4"/>
        <v>1351.0752</v>
      </c>
      <c r="I18" s="142">
        <f t="shared" si="5"/>
        <v>963.68159999999989</v>
      </c>
      <c r="J18" s="142">
        <f t="shared" si="6"/>
        <v>1131.7655999999999</v>
      </c>
      <c r="K18" s="142">
        <f t="shared" si="7"/>
        <v>922.06079999999997</v>
      </c>
      <c r="L18" s="142">
        <f t="shared" si="8"/>
        <v>582.69119999999998</v>
      </c>
      <c r="M18" s="142">
        <f t="shared" si="9"/>
        <v>766.78319999999997</v>
      </c>
      <c r="N18" s="142">
        <f t="shared" si="10"/>
        <v>475.43760000000003</v>
      </c>
      <c r="O18" s="142">
        <f t="shared" si="11"/>
        <v>744.37199999999996</v>
      </c>
      <c r="P18" s="142">
        <f t="shared" si="12"/>
        <v>936.46800000000007</v>
      </c>
      <c r="Q18" s="142">
        <f t="shared" si="13"/>
        <v>1194.1967999999999</v>
      </c>
      <c r="R18" s="142">
        <f t="shared" si="14"/>
        <v>1106.1527999999998</v>
      </c>
      <c r="S18" s="142">
        <f t="shared" si="15"/>
        <v>696.34799999999996</v>
      </c>
      <c r="T18" s="142">
        <f t="shared" si="16"/>
        <v>504.25200000000001</v>
      </c>
      <c r="U18" s="142">
        <f t="shared" si="17"/>
        <v>475.43760000000003</v>
      </c>
      <c r="V18" s="142">
        <f t="shared" si="18"/>
        <v>136.06800000000001</v>
      </c>
      <c r="W18" s="142">
        <f t="shared" si="19"/>
        <v>94.447199999999995</v>
      </c>
      <c r="X18" s="143">
        <v>16008</v>
      </c>
      <c r="Y18" s="144">
        <f t="shared" si="1"/>
        <v>0</v>
      </c>
      <c r="Z18" s="145">
        <f t="shared" si="20"/>
        <v>16007.999999999996</v>
      </c>
      <c r="AA18" s="146">
        <v>0.20705920624593366</v>
      </c>
      <c r="AB18" s="146">
        <v>0.27488614183474303</v>
      </c>
      <c r="AC18" s="146">
        <v>0.26431359791802211</v>
      </c>
      <c r="AD18" s="146">
        <v>0.25374105400130126</v>
      </c>
    </row>
    <row r="19" spans="1:30" ht="20.100000000000001" customHeight="1" x14ac:dyDescent="0.2">
      <c r="A19" s="49">
        <v>7</v>
      </c>
      <c r="B19" s="66" t="s">
        <v>906</v>
      </c>
      <c r="C19" s="51">
        <f t="shared" si="0"/>
        <v>12</v>
      </c>
      <c r="D19" s="67" t="s">
        <v>907</v>
      </c>
      <c r="E19" s="68" t="s">
        <v>27</v>
      </c>
      <c r="F19" s="142">
        <f t="shared" si="2"/>
        <v>12578.673290989916</v>
      </c>
      <c r="G19" s="142">
        <f t="shared" si="3"/>
        <v>5339.7271635967645</v>
      </c>
      <c r="H19" s="142">
        <f t="shared" si="4"/>
        <v>6165.1569440159647</v>
      </c>
      <c r="I19" s="142">
        <f t="shared" si="5"/>
        <v>4397.4223700208649</v>
      </c>
      <c r="J19" s="142">
        <f t="shared" si="6"/>
        <v>5164.4146438617136</v>
      </c>
      <c r="K19" s="142">
        <f t="shared" si="7"/>
        <v>4207.5004736412266</v>
      </c>
      <c r="L19" s="142">
        <f t="shared" si="8"/>
        <v>2658.9065493149419</v>
      </c>
      <c r="M19" s="142">
        <f t="shared" si="9"/>
        <v>3498.9457063787281</v>
      </c>
      <c r="N19" s="142">
        <f t="shared" si="10"/>
        <v>2169.4924317212576</v>
      </c>
      <c r="O19" s="142">
        <f t="shared" si="11"/>
        <v>3396.6800698666152</v>
      </c>
      <c r="P19" s="142">
        <f t="shared" si="12"/>
        <v>4273.2426685418714</v>
      </c>
      <c r="Q19" s="142">
        <f t="shared" si="13"/>
        <v>5449.2974884311716</v>
      </c>
      <c r="R19" s="142">
        <f t="shared" si="14"/>
        <v>5047.5396307050132</v>
      </c>
      <c r="S19" s="142">
        <f t="shared" si="15"/>
        <v>3177.5394201978011</v>
      </c>
      <c r="T19" s="142">
        <f t="shared" si="16"/>
        <v>2300.9768215225458</v>
      </c>
      <c r="U19" s="142">
        <f t="shared" si="17"/>
        <v>2169.4924317212576</v>
      </c>
      <c r="V19" s="142">
        <f t="shared" si="18"/>
        <v>620.89850739497274</v>
      </c>
      <c r="W19" s="142">
        <f t="shared" si="19"/>
        <v>430.97661101533396</v>
      </c>
      <c r="X19" s="143">
        <v>73046.883222937962</v>
      </c>
      <c r="Y19" s="144">
        <f t="shared" si="1"/>
        <v>0</v>
      </c>
      <c r="Z19" s="145">
        <f t="shared" si="20"/>
        <v>73046.883222937948</v>
      </c>
      <c r="AA19" s="146">
        <v>0.22954545454545455</v>
      </c>
      <c r="AB19" s="146">
        <v>0.26022727272727275</v>
      </c>
      <c r="AC19" s="146">
        <v>0.26022727272727275</v>
      </c>
      <c r="AD19" s="146">
        <v>0.25</v>
      </c>
    </row>
    <row r="20" spans="1:30" ht="20.100000000000001" customHeight="1" x14ac:dyDescent="0.2">
      <c r="A20" s="49">
        <v>4.3</v>
      </c>
      <c r="B20" s="50" t="s">
        <v>103</v>
      </c>
      <c r="C20" s="51">
        <f t="shared" si="0"/>
        <v>13</v>
      </c>
      <c r="D20" s="52" t="s">
        <v>104</v>
      </c>
      <c r="E20" s="53" t="s">
        <v>24</v>
      </c>
      <c r="F20" s="142">
        <f t="shared" ref="F20" si="21">F$4*X20</f>
        <v>1578</v>
      </c>
      <c r="G20" s="142">
        <f t="shared" ref="G20" si="22">G$4*X20</f>
        <v>669.87108013937279</v>
      </c>
      <c r="H20" s="142">
        <f t="shared" ref="H20" si="23">H$4*X20</f>
        <v>773.42160278745655</v>
      </c>
      <c r="I20" s="142">
        <f t="shared" ref="I20" si="24">I$4*X20</f>
        <v>551.65853658536582</v>
      </c>
      <c r="J20" s="142">
        <f t="shared" ref="J20" si="25">J$4*X20</f>
        <v>647.8780487804878</v>
      </c>
      <c r="K20" s="142">
        <f t="shared" ref="K20" si="26">K$4*X20</f>
        <v>527.83275261324047</v>
      </c>
      <c r="L20" s="142">
        <f t="shared" ref="L20" si="27">L$4*X20</f>
        <v>333.56097560975616</v>
      </c>
      <c r="M20" s="142">
        <f t="shared" ref="M20" si="28">M$4*X20</f>
        <v>438.94425087108016</v>
      </c>
      <c r="N20" s="142">
        <f t="shared" ref="N20" si="29">N$4*X20</f>
        <v>272.16376306620214</v>
      </c>
      <c r="O20" s="142">
        <f t="shared" ref="O20" si="30">O$4*X20</f>
        <v>426.11498257839725</v>
      </c>
      <c r="P20" s="142">
        <f t="shared" ref="P20" si="31">P$4*X20</f>
        <v>536.08013937282237</v>
      </c>
      <c r="Q20" s="142">
        <f t="shared" ref="Q20" si="32">Q$4*X20</f>
        <v>683.616724738676</v>
      </c>
      <c r="R20" s="142">
        <f t="shared" ref="R20" si="33">R$4*X20</f>
        <v>633.21602787456447</v>
      </c>
      <c r="S20" s="142">
        <f t="shared" ref="S20" si="34">S$4*X20</f>
        <v>398.62369337979095</v>
      </c>
      <c r="T20" s="142">
        <f t="shared" ref="T20" si="35">T$4*X20</f>
        <v>288.65853658536588</v>
      </c>
      <c r="U20" s="142">
        <f t="shared" ref="U20" si="36">U$4*X20</f>
        <v>272.16376306620214</v>
      </c>
      <c r="V20" s="142">
        <f t="shared" ref="V20" si="37">V$4*X20</f>
        <v>77.891986062717777</v>
      </c>
      <c r="W20" s="142">
        <f t="shared" ref="W20" si="38">W$4*X20</f>
        <v>54.066202090592334</v>
      </c>
      <c r="X20" s="143">
        <v>9163.7630662020911</v>
      </c>
      <c r="Y20" s="144">
        <f t="shared" ref="Y20" si="39">X20-Z20</f>
        <v>0</v>
      </c>
      <c r="Z20" s="145">
        <f t="shared" ref="Z20" si="40">SUM(F20:W20)</f>
        <v>9163.7630662020911</v>
      </c>
      <c r="AA20" s="146">
        <v>0.18588235294117647</v>
      </c>
      <c r="AB20" s="146">
        <v>0.2752941176470588</v>
      </c>
      <c r="AC20" s="146">
        <v>0.2752941176470588</v>
      </c>
      <c r="AD20" s="146">
        <v>0.2635294117647059</v>
      </c>
    </row>
    <row r="21" spans="1:30" ht="20.100000000000001" customHeight="1" x14ac:dyDescent="0.2">
      <c r="A21" s="49">
        <v>6</v>
      </c>
      <c r="B21" s="50" t="s">
        <v>105</v>
      </c>
      <c r="C21" s="51">
        <f t="shared" si="0"/>
        <v>14</v>
      </c>
      <c r="D21" s="52" t="s">
        <v>106</v>
      </c>
      <c r="E21" s="53" t="s">
        <v>22</v>
      </c>
      <c r="F21" s="142">
        <f t="shared" si="2"/>
        <v>23701.560000000009</v>
      </c>
      <c r="G21" s="142">
        <f t="shared" si="3"/>
        <v>10061.463623693384</v>
      </c>
      <c r="H21" s="142">
        <f t="shared" si="4"/>
        <v>11616.792473867601</v>
      </c>
      <c r="I21" s="142">
        <f t="shared" si="5"/>
        <v>8285.9112195121979</v>
      </c>
      <c r="J21" s="142">
        <f t="shared" si="6"/>
        <v>9731.1282926829299</v>
      </c>
      <c r="K21" s="142">
        <f t="shared" si="7"/>
        <v>7928.047944250874</v>
      </c>
      <c r="L21" s="142">
        <f t="shared" si="8"/>
        <v>5010.0858536585383</v>
      </c>
      <c r="M21" s="142">
        <f t="shared" si="9"/>
        <v>6592.9426480836255</v>
      </c>
      <c r="N21" s="142">
        <f t="shared" si="10"/>
        <v>4087.8997212543568</v>
      </c>
      <c r="O21" s="142">
        <f t="shared" si="11"/>
        <v>6400.2470383275286</v>
      </c>
      <c r="P21" s="142">
        <f t="shared" si="12"/>
        <v>8051.9236933797938</v>
      </c>
      <c r="Q21" s="142">
        <f t="shared" si="13"/>
        <v>10267.923205574916</v>
      </c>
      <c r="R21" s="142">
        <f t="shared" si="14"/>
        <v>9510.9047386759612</v>
      </c>
      <c r="S21" s="142">
        <f t="shared" si="15"/>
        <v>5987.327874564462</v>
      </c>
      <c r="T21" s="142">
        <f t="shared" si="16"/>
        <v>4335.6512195121968</v>
      </c>
      <c r="U21" s="142">
        <f t="shared" si="17"/>
        <v>4087.8997212543568</v>
      </c>
      <c r="V21" s="142">
        <f t="shared" si="18"/>
        <v>1169.9376306620213</v>
      </c>
      <c r="W21" s="142">
        <f t="shared" si="19"/>
        <v>812.07435540069707</v>
      </c>
      <c r="X21" s="143">
        <v>137639.72125435545</v>
      </c>
      <c r="Y21" s="144">
        <f t="shared" si="1"/>
        <v>0</v>
      </c>
      <c r="Z21" s="145">
        <f t="shared" si="20"/>
        <v>137639.72125435548</v>
      </c>
      <c r="AA21" s="146">
        <v>0.18588235294117647</v>
      </c>
      <c r="AB21" s="146">
        <v>0.2752941176470588</v>
      </c>
      <c r="AC21" s="146">
        <v>0.2752941176470588</v>
      </c>
      <c r="AD21" s="146">
        <v>0.2635294117647059</v>
      </c>
    </row>
    <row r="22" spans="1:30" ht="20.100000000000001" customHeight="1" x14ac:dyDescent="0.2">
      <c r="A22" s="49">
        <v>7</v>
      </c>
      <c r="B22" s="50" t="s">
        <v>107</v>
      </c>
      <c r="C22" s="51">
        <f t="shared" si="0"/>
        <v>15</v>
      </c>
      <c r="D22" s="52" t="s">
        <v>108</v>
      </c>
      <c r="E22" s="53" t="s">
        <v>22</v>
      </c>
      <c r="F22" s="142">
        <f t="shared" si="2"/>
        <v>10488.92671755725</v>
      </c>
      <c r="G22" s="142">
        <f t="shared" si="3"/>
        <v>4452.6163940385304</v>
      </c>
      <c r="H22" s="142">
        <f t="shared" si="4"/>
        <v>5140.9141403126132</v>
      </c>
      <c r="I22" s="142">
        <f t="shared" si="5"/>
        <v>3666.860559796437</v>
      </c>
      <c r="J22" s="142">
        <f t="shared" si="6"/>
        <v>4306.4292620865135</v>
      </c>
      <c r="K22" s="142">
        <f t="shared" si="7"/>
        <v>3508.4911668484183</v>
      </c>
      <c r="L22" s="142">
        <f t="shared" si="8"/>
        <v>2217.1715012722643</v>
      </c>
      <c r="M22" s="142">
        <f t="shared" si="9"/>
        <v>2917.6515085423475</v>
      </c>
      <c r="N22" s="142">
        <f t="shared" si="10"/>
        <v>1809.0657579062158</v>
      </c>
      <c r="O22" s="142">
        <f t="shared" si="11"/>
        <v>2832.3756815703377</v>
      </c>
      <c r="P22" s="142">
        <f t="shared" si="12"/>
        <v>3563.311341330425</v>
      </c>
      <c r="Q22" s="142">
        <f t="shared" si="13"/>
        <v>4543.983351508542</v>
      </c>
      <c r="R22" s="142">
        <f t="shared" si="14"/>
        <v>4208.9711741185019</v>
      </c>
      <c r="S22" s="142">
        <f t="shared" si="15"/>
        <v>2649.6417666303159</v>
      </c>
      <c r="T22" s="142">
        <f t="shared" si="16"/>
        <v>1918.7061068702287</v>
      </c>
      <c r="U22" s="142">
        <f t="shared" si="17"/>
        <v>1809.0657579062158</v>
      </c>
      <c r="V22" s="142">
        <f t="shared" si="18"/>
        <v>517.74609233006174</v>
      </c>
      <c r="W22" s="142">
        <f t="shared" si="19"/>
        <v>359.37669938204283</v>
      </c>
      <c r="X22" s="143">
        <v>60911.304980007262</v>
      </c>
      <c r="Y22" s="144">
        <f t="shared" si="1"/>
        <v>0</v>
      </c>
      <c r="Z22" s="145">
        <f t="shared" si="20"/>
        <v>60911.304980007262</v>
      </c>
      <c r="AA22" s="146">
        <v>0.22648213199857278</v>
      </c>
      <c r="AB22" s="146">
        <v>0.26132360405453625</v>
      </c>
      <c r="AC22" s="146">
        <v>0.2508706598923548</v>
      </c>
      <c r="AD22" s="146">
        <v>0.26132360405453625</v>
      </c>
    </row>
    <row r="23" spans="1:30" ht="20.100000000000001" customHeight="1" x14ac:dyDescent="0.2">
      <c r="A23" s="49">
        <v>900</v>
      </c>
      <c r="B23" s="50" t="s">
        <v>109</v>
      </c>
      <c r="C23" s="51">
        <f t="shared" si="0"/>
        <v>16</v>
      </c>
      <c r="D23" s="52" t="s">
        <v>110</v>
      </c>
      <c r="E23" s="53" t="s">
        <v>25</v>
      </c>
      <c r="F23" s="142">
        <f t="shared" si="2"/>
        <v>0</v>
      </c>
      <c r="G23" s="142">
        <f t="shared" si="3"/>
        <v>0</v>
      </c>
      <c r="H23" s="142">
        <f t="shared" si="4"/>
        <v>0</v>
      </c>
      <c r="I23" s="142">
        <f t="shared" si="5"/>
        <v>0</v>
      </c>
      <c r="J23" s="142">
        <f t="shared" si="6"/>
        <v>0</v>
      </c>
      <c r="K23" s="142">
        <f t="shared" si="7"/>
        <v>0</v>
      </c>
      <c r="L23" s="142">
        <f t="shared" si="8"/>
        <v>0</v>
      </c>
      <c r="M23" s="142">
        <f t="shared" si="9"/>
        <v>0</v>
      </c>
      <c r="N23" s="142">
        <f t="shared" si="10"/>
        <v>0</v>
      </c>
      <c r="O23" s="142">
        <f t="shared" si="11"/>
        <v>0</v>
      </c>
      <c r="P23" s="142">
        <f t="shared" si="12"/>
        <v>0</v>
      </c>
      <c r="Q23" s="142">
        <f t="shared" si="13"/>
        <v>0</v>
      </c>
      <c r="R23" s="142">
        <f t="shared" si="14"/>
        <v>0</v>
      </c>
      <c r="S23" s="142">
        <f t="shared" si="15"/>
        <v>0</v>
      </c>
      <c r="T23" s="142">
        <f t="shared" si="16"/>
        <v>0</v>
      </c>
      <c r="U23" s="142">
        <f t="shared" si="17"/>
        <v>0</v>
      </c>
      <c r="V23" s="142">
        <f t="shared" si="18"/>
        <v>0</v>
      </c>
      <c r="W23" s="142">
        <f t="shared" si="19"/>
        <v>0</v>
      </c>
      <c r="X23" s="143">
        <v>0</v>
      </c>
      <c r="Y23" s="144">
        <f t="shared" si="1"/>
        <v>0</v>
      </c>
      <c r="Z23" s="145">
        <f t="shared" si="20"/>
        <v>0</v>
      </c>
      <c r="AA23" s="146">
        <v>0.22645927412610808</v>
      </c>
      <c r="AB23" s="146">
        <v>0.26133132630874728</v>
      </c>
      <c r="AC23" s="146">
        <v>0.25087807325639738</v>
      </c>
      <c r="AD23" s="146">
        <v>0.26133132630874728</v>
      </c>
    </row>
    <row r="24" spans="1:30" ht="20.100000000000001" customHeight="1" x14ac:dyDescent="0.2">
      <c r="A24" s="49">
        <v>42.75</v>
      </c>
      <c r="B24" s="50" t="s">
        <v>116</v>
      </c>
      <c r="C24" s="51">
        <f t="shared" si="0"/>
        <v>17</v>
      </c>
      <c r="D24" s="52" t="s">
        <v>117</v>
      </c>
      <c r="E24" s="53" t="s">
        <v>25</v>
      </c>
      <c r="F24" s="142">
        <f t="shared" si="2"/>
        <v>36156</v>
      </c>
      <c r="G24" s="142">
        <f t="shared" si="3"/>
        <v>15348.452961672474</v>
      </c>
      <c r="H24" s="142">
        <f t="shared" si="4"/>
        <v>17721.05923344948</v>
      </c>
      <c r="I24" s="142">
        <f t="shared" si="5"/>
        <v>12639.90243902439</v>
      </c>
      <c r="J24" s="142">
        <f t="shared" si="6"/>
        <v>14844.536585365855</v>
      </c>
      <c r="K24" s="142">
        <f t="shared" si="7"/>
        <v>12093.993031358885</v>
      </c>
      <c r="L24" s="142">
        <f t="shared" si="8"/>
        <v>7642.7317073170743</v>
      </c>
      <c r="M24" s="142">
        <f t="shared" si="9"/>
        <v>10057.331010452963</v>
      </c>
      <c r="N24" s="142">
        <f t="shared" si="10"/>
        <v>6235.9651567944256</v>
      </c>
      <c r="O24" s="142">
        <f t="shared" si="11"/>
        <v>9763.3797909407676</v>
      </c>
      <c r="P24" s="142">
        <f t="shared" si="12"/>
        <v>12282.96167247387</v>
      </c>
      <c r="Q24" s="142">
        <f t="shared" si="13"/>
        <v>15663.400696864112</v>
      </c>
      <c r="R24" s="142">
        <f t="shared" si="14"/>
        <v>14508.592334494773</v>
      </c>
      <c r="S24" s="142">
        <f t="shared" si="15"/>
        <v>9133.4843205574907</v>
      </c>
      <c r="T24" s="142">
        <f t="shared" si="16"/>
        <v>6613.9024390243903</v>
      </c>
      <c r="U24" s="142">
        <f t="shared" si="17"/>
        <v>6235.9651567944256</v>
      </c>
      <c r="V24" s="142">
        <f t="shared" si="18"/>
        <v>1784.7038327526134</v>
      </c>
      <c r="W24" s="142">
        <f t="shared" si="19"/>
        <v>1238.794425087108</v>
      </c>
      <c r="X24" s="143">
        <v>209965.1567944251</v>
      </c>
      <c r="Y24" s="144">
        <f t="shared" si="1"/>
        <v>0</v>
      </c>
      <c r="Z24" s="145">
        <f t="shared" si="20"/>
        <v>209965.15679442516</v>
      </c>
      <c r="AA24" s="146">
        <v>0.22179732313575526</v>
      </c>
      <c r="AB24" s="146">
        <v>0.26290630975143403</v>
      </c>
      <c r="AC24" s="146">
        <v>0.26290630975143403</v>
      </c>
      <c r="AD24" s="146">
        <v>0.25239005736137665</v>
      </c>
    </row>
    <row r="25" spans="1:30" ht="20.100000000000001" customHeight="1" x14ac:dyDescent="0.2">
      <c r="A25" s="49">
        <v>14.25</v>
      </c>
      <c r="B25" s="50" t="s">
        <v>118</v>
      </c>
      <c r="C25" s="51">
        <f t="shared" si="0"/>
        <v>18</v>
      </c>
      <c r="D25" s="52" t="s">
        <v>119</v>
      </c>
      <c r="E25" s="53" t="s">
        <v>22</v>
      </c>
      <c r="F25" s="142">
        <f t="shared" si="2"/>
        <v>5973.6361079437493</v>
      </c>
      <c r="G25" s="142">
        <f t="shared" si="3"/>
        <v>2535.8466869377939</v>
      </c>
      <c r="H25" s="142">
        <f t="shared" si="4"/>
        <v>2927.8448752058798</v>
      </c>
      <c r="I25" s="142">
        <f t="shared" si="5"/>
        <v>2088.3443304193597</v>
      </c>
      <c r="J25" s="142">
        <f t="shared" si="6"/>
        <v>2452.5904345622712</v>
      </c>
      <c r="K25" s="142">
        <f t="shared" si="7"/>
        <v>1998.1500570125434</v>
      </c>
      <c r="L25" s="142">
        <f t="shared" si="8"/>
        <v>1262.7198276954268</v>
      </c>
      <c r="M25" s="142">
        <f t="shared" si="9"/>
        <v>1661.6560369948061</v>
      </c>
      <c r="N25" s="142">
        <f t="shared" si="10"/>
        <v>1030.2961231470927</v>
      </c>
      <c r="O25" s="142">
        <f t="shared" si="11"/>
        <v>1613.0898897757513</v>
      </c>
      <c r="P25" s="142">
        <f t="shared" si="12"/>
        <v>2029.3711516533647</v>
      </c>
      <c r="Q25" s="142">
        <f t="shared" si="13"/>
        <v>2587.8818446724954</v>
      </c>
      <c r="R25" s="142">
        <f t="shared" si="14"/>
        <v>2397.0862663119228</v>
      </c>
      <c r="S25" s="142">
        <f t="shared" si="15"/>
        <v>1509.0195743063477</v>
      </c>
      <c r="T25" s="142">
        <f t="shared" si="16"/>
        <v>1092.7383124287348</v>
      </c>
      <c r="U25" s="142">
        <f t="shared" si="17"/>
        <v>1030.2961231470927</v>
      </c>
      <c r="V25" s="142">
        <f t="shared" si="18"/>
        <v>294.86589382997607</v>
      </c>
      <c r="W25" s="142">
        <f t="shared" si="19"/>
        <v>204.67162042315982</v>
      </c>
      <c r="X25" s="143">
        <v>34690.105156467769</v>
      </c>
      <c r="Y25" s="144">
        <f t="shared" si="1"/>
        <v>0</v>
      </c>
      <c r="Z25" s="145">
        <f t="shared" si="20"/>
        <v>34690.105156467769</v>
      </c>
      <c r="AA25" s="146">
        <v>0.22640382317801674</v>
      </c>
      <c r="AB25" s="146">
        <v>0.26135005973715653</v>
      </c>
      <c r="AC25" s="146">
        <v>0.26135005973715653</v>
      </c>
      <c r="AD25" s="146">
        <v>0.25089605734767023</v>
      </c>
    </row>
    <row r="26" spans="1:30" ht="20.100000000000001" customHeight="1" x14ac:dyDescent="0.2">
      <c r="A26" s="49">
        <v>32.5</v>
      </c>
      <c r="B26" s="50" t="s">
        <v>120</v>
      </c>
      <c r="C26" s="51">
        <f t="shared" si="0"/>
        <v>19</v>
      </c>
      <c r="D26" s="52" t="s">
        <v>121</v>
      </c>
      <c r="E26" s="53" t="s">
        <v>22</v>
      </c>
      <c r="F26" s="142">
        <f t="shared" si="2"/>
        <v>124816.73897283751</v>
      </c>
      <c r="G26" s="142">
        <f t="shared" si="3"/>
        <v>52985.503013440313</v>
      </c>
      <c r="H26" s="142">
        <f t="shared" si="4"/>
        <v>61176.148486106198</v>
      </c>
      <c r="I26" s="142">
        <f t="shared" si="5"/>
        <v>43635.120128715556</v>
      </c>
      <c r="J26" s="142">
        <f t="shared" si="6"/>
        <v>51245.896895351987</v>
      </c>
      <c r="K26" s="142">
        <f t="shared" si="7"/>
        <v>41750.546834119865</v>
      </c>
      <c r="L26" s="142">
        <f t="shared" si="8"/>
        <v>26384.026124339638</v>
      </c>
      <c r="M26" s="142">
        <f t="shared" si="9"/>
        <v>34719.638773512874</v>
      </c>
      <c r="N26" s="142">
        <f t="shared" si="10"/>
        <v>21527.625711343058</v>
      </c>
      <c r="O26" s="142">
        <f t="shared" si="11"/>
        <v>33704.868537961353</v>
      </c>
      <c r="P26" s="142">
        <f t="shared" si="12"/>
        <v>42402.899128402991</v>
      </c>
      <c r="Q26" s="142">
        <f t="shared" si="13"/>
        <v>54072.756837245521</v>
      </c>
      <c r="R26" s="142">
        <f t="shared" si="14"/>
        <v>50086.1594832931</v>
      </c>
      <c r="S26" s="142">
        <f t="shared" si="15"/>
        <v>31530.360890350941</v>
      </c>
      <c r="T26" s="142">
        <f t="shared" si="16"/>
        <v>22832.330299909303</v>
      </c>
      <c r="U26" s="142">
        <f t="shared" si="17"/>
        <v>21527.625711343058</v>
      </c>
      <c r="V26" s="142">
        <f t="shared" si="18"/>
        <v>6161.105001562828</v>
      </c>
      <c r="W26" s="142">
        <f t="shared" si="19"/>
        <v>4276.5317069671391</v>
      </c>
      <c r="X26" s="143">
        <v>724835.88253680326</v>
      </c>
      <c r="Y26" s="144">
        <f t="shared" si="1"/>
        <v>0</v>
      </c>
      <c r="Z26" s="145">
        <f t="shared" si="20"/>
        <v>724835.88253680326</v>
      </c>
      <c r="AA26" s="146">
        <v>0.22654821008622941</v>
      </c>
      <c r="AB26" s="146">
        <v>0.26130128037627387</v>
      </c>
      <c r="AC26" s="146">
        <v>0.26130128037627387</v>
      </c>
      <c r="AD26" s="146">
        <v>0.25084922916122288</v>
      </c>
    </row>
    <row r="27" spans="1:30" ht="20.100000000000001" customHeight="1" x14ac:dyDescent="0.2">
      <c r="A27" s="49">
        <v>30</v>
      </c>
      <c r="B27" s="50" t="s">
        <v>122</v>
      </c>
      <c r="C27" s="51">
        <f t="shared" si="0"/>
        <v>20</v>
      </c>
      <c r="D27" s="52" t="s">
        <v>123</v>
      </c>
      <c r="E27" s="53" t="s">
        <v>25</v>
      </c>
      <c r="F27" s="142">
        <f t="shared" si="2"/>
        <v>721.74686567164201</v>
      </c>
      <c r="G27" s="142">
        <f t="shared" si="3"/>
        <v>306.38615493958787</v>
      </c>
      <c r="H27" s="142">
        <f t="shared" si="4"/>
        <v>353.74817341862132</v>
      </c>
      <c r="I27" s="142">
        <f t="shared" si="5"/>
        <v>252.31800995024881</v>
      </c>
      <c r="J27" s="142">
        <f t="shared" si="6"/>
        <v>296.32696517412944</v>
      </c>
      <c r="K27" s="142">
        <f t="shared" si="7"/>
        <v>241.4205543710022</v>
      </c>
      <c r="L27" s="142">
        <f t="shared" si="8"/>
        <v>152.5643781094528</v>
      </c>
      <c r="M27" s="142">
        <f t="shared" si="9"/>
        <v>200.76466240227438</v>
      </c>
      <c r="N27" s="142">
        <f t="shared" si="10"/>
        <v>124.48247334754801</v>
      </c>
      <c r="O27" s="142">
        <f t="shared" si="11"/>
        <v>194.89680170575699</v>
      </c>
      <c r="P27" s="142">
        <f t="shared" si="12"/>
        <v>245.19275053304912</v>
      </c>
      <c r="Q27" s="142">
        <f t="shared" si="13"/>
        <v>312.6731485429994</v>
      </c>
      <c r="R27" s="142">
        <f t="shared" si="14"/>
        <v>289.6208386638238</v>
      </c>
      <c r="S27" s="142">
        <f t="shared" si="15"/>
        <v>182.32281449893395</v>
      </c>
      <c r="T27" s="142">
        <f t="shared" si="16"/>
        <v>132.02686567164184</v>
      </c>
      <c r="U27" s="142">
        <f t="shared" si="17"/>
        <v>124.48247334754801</v>
      </c>
      <c r="V27" s="142">
        <f t="shared" si="18"/>
        <v>35.626297085998594</v>
      </c>
      <c r="W27" s="142">
        <f t="shared" si="19"/>
        <v>24.728841506751962</v>
      </c>
      <c r="X27" s="143">
        <v>4191.3290689410105</v>
      </c>
      <c r="Y27" s="144">
        <f t="shared" si="1"/>
        <v>0</v>
      </c>
      <c r="Z27" s="145">
        <f t="shared" si="20"/>
        <v>4191.3290689410105</v>
      </c>
      <c r="AA27" s="146">
        <v>0.22644714491049261</v>
      </c>
      <c r="AB27" s="146">
        <v>0.26133542401672549</v>
      </c>
      <c r="AC27" s="146">
        <v>0.26133542401672549</v>
      </c>
      <c r="AD27" s="146">
        <v>0.25088200705605646</v>
      </c>
    </row>
    <row r="28" spans="1:30" ht="20.100000000000001" customHeight="1" x14ac:dyDescent="0.2">
      <c r="A28" s="49">
        <v>6.25</v>
      </c>
      <c r="B28" s="50" t="s">
        <v>908</v>
      </c>
      <c r="C28" s="51">
        <f t="shared" si="0"/>
        <v>21</v>
      </c>
      <c r="D28" s="52" t="s">
        <v>909</v>
      </c>
      <c r="E28" s="53" t="s">
        <v>25</v>
      </c>
      <c r="F28" s="142">
        <f t="shared" si="2"/>
        <v>1183.875</v>
      </c>
      <c r="G28" s="142">
        <f t="shared" si="3"/>
        <v>502.5625</v>
      </c>
      <c r="H28" s="142">
        <f t="shared" si="4"/>
        <v>580.25</v>
      </c>
      <c r="I28" s="142">
        <f t="shared" si="5"/>
        <v>413.875</v>
      </c>
      <c r="J28" s="142">
        <f t="shared" si="6"/>
        <v>486.0625</v>
      </c>
      <c r="K28" s="142">
        <f t="shared" si="7"/>
        <v>396</v>
      </c>
      <c r="L28" s="142">
        <f t="shared" si="8"/>
        <v>250.25</v>
      </c>
      <c r="M28" s="142">
        <f t="shared" si="9"/>
        <v>329.3125</v>
      </c>
      <c r="N28" s="142">
        <f t="shared" si="10"/>
        <v>204.1875</v>
      </c>
      <c r="O28" s="142">
        <f t="shared" si="11"/>
        <v>319.6875</v>
      </c>
      <c r="P28" s="142">
        <f t="shared" si="12"/>
        <v>402.1875</v>
      </c>
      <c r="Q28" s="142">
        <f t="shared" si="13"/>
        <v>512.875</v>
      </c>
      <c r="R28" s="142">
        <f t="shared" si="14"/>
        <v>475.06249999999994</v>
      </c>
      <c r="S28" s="142">
        <f t="shared" si="15"/>
        <v>299.0625</v>
      </c>
      <c r="T28" s="142">
        <f t="shared" si="16"/>
        <v>216.5625</v>
      </c>
      <c r="U28" s="142">
        <f t="shared" si="17"/>
        <v>204.1875</v>
      </c>
      <c r="V28" s="142">
        <f t="shared" si="18"/>
        <v>58.437500000000007</v>
      </c>
      <c r="W28" s="142">
        <f t="shared" si="19"/>
        <v>40.5625</v>
      </c>
      <c r="X28" s="143">
        <v>6875</v>
      </c>
      <c r="Y28" s="144">
        <f t="shared" si="1"/>
        <v>0</v>
      </c>
      <c r="Z28" s="145">
        <f t="shared" si="20"/>
        <v>6875</v>
      </c>
      <c r="AA28" s="146">
        <v>0.22668810289389069</v>
      </c>
      <c r="AB28" s="146">
        <v>0.26205787781350481</v>
      </c>
      <c r="AC28" s="146">
        <v>0.25080385852090031</v>
      </c>
      <c r="AD28" s="146">
        <v>0.26045016077170419</v>
      </c>
    </row>
    <row r="29" spans="1:30" ht="20.100000000000001" customHeight="1" x14ac:dyDescent="0.2">
      <c r="A29" s="49">
        <v>16.8</v>
      </c>
      <c r="B29" s="50" t="s">
        <v>124</v>
      </c>
      <c r="C29" s="51">
        <f t="shared" si="0"/>
        <v>22</v>
      </c>
      <c r="D29" s="52" t="s">
        <v>125</v>
      </c>
      <c r="E29" s="53" t="s">
        <v>25</v>
      </c>
      <c r="F29" s="142">
        <f t="shared" si="2"/>
        <v>473.39345454545435</v>
      </c>
      <c r="G29" s="142">
        <f t="shared" si="3"/>
        <v>200.95854545454537</v>
      </c>
      <c r="H29" s="142">
        <f t="shared" si="4"/>
        <v>232.02327272727265</v>
      </c>
      <c r="I29" s="142">
        <f t="shared" si="5"/>
        <v>165.49527272727266</v>
      </c>
      <c r="J29" s="142">
        <f t="shared" si="6"/>
        <v>194.36072727272719</v>
      </c>
      <c r="K29" s="142">
        <f t="shared" si="7"/>
        <v>158.3476363636363</v>
      </c>
      <c r="L29" s="142">
        <f t="shared" si="8"/>
        <v>100.06690909090906</v>
      </c>
      <c r="M29" s="142">
        <f t="shared" si="9"/>
        <v>131.6814545454545</v>
      </c>
      <c r="N29" s="142">
        <f t="shared" si="10"/>
        <v>81.647999999999968</v>
      </c>
      <c r="O29" s="142">
        <f t="shared" si="11"/>
        <v>127.83272727272723</v>
      </c>
      <c r="P29" s="142">
        <f t="shared" si="12"/>
        <v>160.82181818181814</v>
      </c>
      <c r="Q29" s="142">
        <f t="shared" si="13"/>
        <v>205.08218181818174</v>
      </c>
      <c r="R29" s="142">
        <f t="shared" si="14"/>
        <v>189.96218181818173</v>
      </c>
      <c r="S29" s="142">
        <f t="shared" si="15"/>
        <v>119.5854545454545</v>
      </c>
      <c r="T29" s="142">
        <f t="shared" si="16"/>
        <v>86.596363636363606</v>
      </c>
      <c r="U29" s="142">
        <f t="shared" si="17"/>
        <v>81.647999999999968</v>
      </c>
      <c r="V29" s="142">
        <f t="shared" si="18"/>
        <v>23.36727272727272</v>
      </c>
      <c r="W29" s="142">
        <f t="shared" si="19"/>
        <v>16.219636363636358</v>
      </c>
      <c r="X29" s="143">
        <v>2749.0909090909081</v>
      </c>
      <c r="Y29" s="144">
        <f t="shared" si="1"/>
        <v>0</v>
      </c>
      <c r="Z29" s="145">
        <f t="shared" si="20"/>
        <v>2749.0909090909086</v>
      </c>
      <c r="AA29" s="146">
        <v>0.22658862876254179</v>
      </c>
      <c r="AB29" s="146">
        <v>0.26128762541806022</v>
      </c>
      <c r="AC29" s="146">
        <v>0.26128762541806022</v>
      </c>
      <c r="AD29" s="146">
        <v>0.25083612040133779</v>
      </c>
    </row>
    <row r="30" spans="1:30" ht="20.100000000000001" customHeight="1" x14ac:dyDescent="0.2">
      <c r="A30" s="49">
        <v>8.25</v>
      </c>
      <c r="B30" s="50" t="s">
        <v>126</v>
      </c>
      <c r="C30" s="51">
        <f t="shared" si="0"/>
        <v>23</v>
      </c>
      <c r="D30" s="52" t="s">
        <v>127</v>
      </c>
      <c r="E30" s="53" t="s">
        <v>25</v>
      </c>
      <c r="F30" s="142">
        <f t="shared" si="2"/>
        <v>1940.9131636363629</v>
      </c>
      <c r="G30" s="142">
        <f t="shared" si="3"/>
        <v>823.93003636363608</v>
      </c>
      <c r="H30" s="142">
        <f t="shared" si="4"/>
        <v>951.29541818181792</v>
      </c>
      <c r="I30" s="142">
        <f t="shared" si="5"/>
        <v>678.530618181818</v>
      </c>
      <c r="J30" s="142">
        <f t="shared" si="6"/>
        <v>796.87898181818161</v>
      </c>
      <c r="K30" s="142">
        <f t="shared" si="7"/>
        <v>649.22530909090892</v>
      </c>
      <c r="L30" s="142">
        <f t="shared" si="8"/>
        <v>410.27432727272719</v>
      </c>
      <c r="M30" s="142">
        <f t="shared" si="9"/>
        <v>539.89396363636342</v>
      </c>
      <c r="N30" s="142">
        <f t="shared" si="10"/>
        <v>334.75679999999994</v>
      </c>
      <c r="O30" s="142">
        <f t="shared" si="11"/>
        <v>524.11418181818169</v>
      </c>
      <c r="P30" s="142">
        <f t="shared" si="12"/>
        <v>659.36945454545446</v>
      </c>
      <c r="Q30" s="142">
        <f t="shared" si="13"/>
        <v>840.83694545454523</v>
      </c>
      <c r="R30" s="142">
        <f t="shared" si="14"/>
        <v>778.84494545454515</v>
      </c>
      <c r="S30" s="142">
        <f t="shared" si="15"/>
        <v>490.3003636363635</v>
      </c>
      <c r="T30" s="142">
        <f t="shared" si="16"/>
        <v>355.04509090909085</v>
      </c>
      <c r="U30" s="142">
        <f t="shared" si="17"/>
        <v>334.75679999999994</v>
      </c>
      <c r="V30" s="142">
        <f t="shared" si="18"/>
        <v>95.805818181818168</v>
      </c>
      <c r="W30" s="142">
        <f t="shared" si="19"/>
        <v>66.500509090909077</v>
      </c>
      <c r="X30" s="143">
        <v>11271.272727272724</v>
      </c>
      <c r="Y30" s="144">
        <f t="shared" si="1"/>
        <v>0</v>
      </c>
      <c r="Z30" s="145">
        <f t="shared" si="20"/>
        <v>11271.272727272721</v>
      </c>
      <c r="AA30" s="146">
        <v>0.24</v>
      </c>
      <c r="AB30" s="146">
        <v>0.25</v>
      </c>
      <c r="AC30" s="146">
        <v>0.26</v>
      </c>
      <c r="AD30" s="146">
        <v>0.25</v>
      </c>
    </row>
    <row r="31" spans="1:30" ht="20.100000000000001" customHeight="1" x14ac:dyDescent="0.2">
      <c r="A31" s="49">
        <v>10</v>
      </c>
      <c r="B31" s="50" t="s">
        <v>128</v>
      </c>
      <c r="C31" s="51">
        <f t="shared" si="0"/>
        <v>24</v>
      </c>
      <c r="D31" s="52" t="s">
        <v>129</v>
      </c>
      <c r="E31" s="53" t="s">
        <v>25</v>
      </c>
      <c r="F31" s="142">
        <f t="shared" si="2"/>
        <v>1104.6370716510901</v>
      </c>
      <c r="G31" s="142">
        <f t="shared" si="3"/>
        <v>468.92549325025954</v>
      </c>
      <c r="H31" s="142">
        <f t="shared" si="4"/>
        <v>541.41329179646925</v>
      </c>
      <c r="I31" s="142">
        <f t="shared" si="5"/>
        <v>386.17393561786076</v>
      </c>
      <c r="J31" s="142">
        <f t="shared" si="6"/>
        <v>453.52985462097604</v>
      </c>
      <c r="K31" s="142">
        <f t="shared" si="7"/>
        <v>369.49532710280369</v>
      </c>
      <c r="L31" s="142">
        <f t="shared" si="8"/>
        <v>233.50051921079955</v>
      </c>
      <c r="M31" s="142">
        <f t="shared" si="9"/>
        <v>307.27128764278291</v>
      </c>
      <c r="N31" s="142">
        <f t="shared" si="10"/>
        <v>190.52102803738316</v>
      </c>
      <c r="O31" s="142">
        <f t="shared" si="11"/>
        <v>298.29049844236755</v>
      </c>
      <c r="P31" s="142">
        <f t="shared" si="12"/>
        <v>375.26869158878503</v>
      </c>
      <c r="Q31" s="142">
        <f t="shared" si="13"/>
        <v>478.54776739356168</v>
      </c>
      <c r="R31" s="142">
        <f t="shared" si="14"/>
        <v>443.26609553478704</v>
      </c>
      <c r="S31" s="142">
        <f t="shared" si="15"/>
        <v>279.04595015576319</v>
      </c>
      <c r="T31" s="142">
        <f t="shared" si="16"/>
        <v>202.06775700934577</v>
      </c>
      <c r="U31" s="142">
        <f t="shared" si="17"/>
        <v>190.52102803738316</v>
      </c>
      <c r="V31" s="142">
        <f t="shared" si="18"/>
        <v>54.526220145379021</v>
      </c>
      <c r="W31" s="142">
        <f t="shared" si="19"/>
        <v>37.847611630321907</v>
      </c>
      <c r="X31" s="143">
        <v>6414.8494288681195</v>
      </c>
      <c r="Y31" s="144">
        <f t="shared" si="1"/>
        <v>0</v>
      </c>
      <c r="Z31" s="145">
        <f t="shared" si="20"/>
        <v>6414.8494288681204</v>
      </c>
      <c r="AA31" s="146">
        <v>0.21730055658627087</v>
      </c>
      <c r="AB31" s="146">
        <v>0.26089981447124305</v>
      </c>
      <c r="AC31" s="146">
        <v>0.26089981447124305</v>
      </c>
      <c r="AD31" s="146">
        <v>0.26089981447124305</v>
      </c>
    </row>
    <row r="32" spans="1:30" ht="20.100000000000001" customHeight="1" x14ac:dyDescent="0.2">
      <c r="A32" s="49">
        <v>5.25</v>
      </c>
      <c r="B32" s="50" t="s">
        <v>130</v>
      </c>
      <c r="C32" s="51">
        <f t="shared" si="0"/>
        <v>25</v>
      </c>
      <c r="D32" s="52" t="s">
        <v>131</v>
      </c>
      <c r="E32" s="53" t="s">
        <v>25</v>
      </c>
      <c r="F32" s="142">
        <f t="shared" si="2"/>
        <v>0</v>
      </c>
      <c r="G32" s="142">
        <f t="shared" si="3"/>
        <v>0</v>
      </c>
      <c r="H32" s="142">
        <f t="shared" si="4"/>
        <v>0</v>
      </c>
      <c r="I32" s="142">
        <f t="shared" si="5"/>
        <v>0</v>
      </c>
      <c r="J32" s="142">
        <f t="shared" si="6"/>
        <v>0</v>
      </c>
      <c r="K32" s="142">
        <f t="shared" si="7"/>
        <v>0</v>
      </c>
      <c r="L32" s="142">
        <f t="shared" si="8"/>
        <v>0</v>
      </c>
      <c r="M32" s="142">
        <f t="shared" si="9"/>
        <v>0</v>
      </c>
      <c r="N32" s="142">
        <f t="shared" si="10"/>
        <v>0</v>
      </c>
      <c r="O32" s="142">
        <f t="shared" si="11"/>
        <v>0</v>
      </c>
      <c r="P32" s="142">
        <f t="shared" si="12"/>
        <v>0</v>
      </c>
      <c r="Q32" s="142">
        <f t="shared" si="13"/>
        <v>0</v>
      </c>
      <c r="R32" s="142">
        <f t="shared" si="14"/>
        <v>0</v>
      </c>
      <c r="S32" s="142">
        <f t="shared" si="15"/>
        <v>0</v>
      </c>
      <c r="T32" s="142">
        <f t="shared" si="16"/>
        <v>0</v>
      </c>
      <c r="U32" s="142">
        <f t="shared" si="17"/>
        <v>0</v>
      </c>
      <c r="V32" s="142">
        <f t="shared" si="18"/>
        <v>0</v>
      </c>
      <c r="W32" s="142">
        <f t="shared" si="19"/>
        <v>0</v>
      </c>
      <c r="X32" s="143">
        <v>0</v>
      </c>
      <c r="Y32" s="144">
        <f t="shared" si="1"/>
        <v>0</v>
      </c>
      <c r="Z32" s="145">
        <f t="shared" si="20"/>
        <v>0</v>
      </c>
      <c r="AA32" s="146">
        <v>0.25</v>
      </c>
      <c r="AB32" s="146">
        <v>0.25</v>
      </c>
      <c r="AC32" s="146">
        <v>0.25</v>
      </c>
      <c r="AD32" s="146">
        <v>0.25</v>
      </c>
    </row>
    <row r="33" spans="1:30" ht="20.100000000000001" customHeight="1" x14ac:dyDescent="0.2">
      <c r="A33" s="49">
        <v>9</v>
      </c>
      <c r="B33" s="50" t="s">
        <v>132</v>
      </c>
      <c r="C33" s="51">
        <f t="shared" si="0"/>
        <v>26</v>
      </c>
      <c r="D33" s="52" t="s">
        <v>133</v>
      </c>
      <c r="E33" s="53" t="s">
        <v>25</v>
      </c>
      <c r="F33" s="142">
        <f t="shared" si="2"/>
        <v>0</v>
      </c>
      <c r="G33" s="142">
        <f t="shared" si="3"/>
        <v>0</v>
      </c>
      <c r="H33" s="142">
        <f t="shared" si="4"/>
        <v>0</v>
      </c>
      <c r="I33" s="142">
        <f t="shared" si="5"/>
        <v>0</v>
      </c>
      <c r="J33" s="142">
        <f t="shared" si="6"/>
        <v>0</v>
      </c>
      <c r="K33" s="142">
        <f t="shared" si="7"/>
        <v>0</v>
      </c>
      <c r="L33" s="142">
        <f t="shared" si="8"/>
        <v>0</v>
      </c>
      <c r="M33" s="142">
        <f t="shared" si="9"/>
        <v>0</v>
      </c>
      <c r="N33" s="142">
        <f t="shared" si="10"/>
        <v>0</v>
      </c>
      <c r="O33" s="142">
        <f t="shared" si="11"/>
        <v>0</v>
      </c>
      <c r="P33" s="142">
        <f t="shared" si="12"/>
        <v>0</v>
      </c>
      <c r="Q33" s="142">
        <f t="shared" si="13"/>
        <v>0</v>
      </c>
      <c r="R33" s="142">
        <f t="shared" si="14"/>
        <v>0</v>
      </c>
      <c r="S33" s="142">
        <f t="shared" si="15"/>
        <v>0</v>
      </c>
      <c r="T33" s="142">
        <f t="shared" si="16"/>
        <v>0</v>
      </c>
      <c r="U33" s="142">
        <f t="shared" si="17"/>
        <v>0</v>
      </c>
      <c r="V33" s="142">
        <f t="shared" si="18"/>
        <v>0</v>
      </c>
      <c r="W33" s="142">
        <f t="shared" si="19"/>
        <v>0</v>
      </c>
      <c r="X33" s="143">
        <v>0</v>
      </c>
      <c r="Y33" s="144">
        <f t="shared" si="1"/>
        <v>0</v>
      </c>
      <c r="Z33" s="145">
        <f t="shared" si="20"/>
        <v>0</v>
      </c>
      <c r="AA33" s="146">
        <v>0.25</v>
      </c>
      <c r="AB33" s="146">
        <v>0.25</v>
      </c>
      <c r="AC33" s="146">
        <v>0.25</v>
      </c>
      <c r="AD33" s="146">
        <v>0.25</v>
      </c>
    </row>
    <row r="34" spans="1:30" ht="20.100000000000001" customHeight="1" x14ac:dyDescent="0.2">
      <c r="A34" s="49">
        <v>19.5</v>
      </c>
      <c r="B34" s="50" t="s">
        <v>134</v>
      </c>
      <c r="C34" s="51">
        <f t="shared" si="0"/>
        <v>27</v>
      </c>
      <c r="D34" s="52" t="s">
        <v>135</v>
      </c>
      <c r="E34" s="53" t="s">
        <v>25</v>
      </c>
      <c r="F34" s="142">
        <f t="shared" si="2"/>
        <v>363.05499999999995</v>
      </c>
      <c r="G34" s="142">
        <f t="shared" si="3"/>
        <v>154.11916666666664</v>
      </c>
      <c r="H34" s="142">
        <f t="shared" si="4"/>
        <v>177.9433333333333</v>
      </c>
      <c r="I34" s="142">
        <f t="shared" si="5"/>
        <v>126.92166666666664</v>
      </c>
      <c r="J34" s="142">
        <f t="shared" si="6"/>
        <v>149.05916666666664</v>
      </c>
      <c r="K34" s="142">
        <f t="shared" si="7"/>
        <v>121.43999999999998</v>
      </c>
      <c r="L34" s="142">
        <f t="shared" si="8"/>
        <v>76.743333333333325</v>
      </c>
      <c r="M34" s="142">
        <f t="shared" si="9"/>
        <v>100.98916666666665</v>
      </c>
      <c r="N34" s="142">
        <f t="shared" si="10"/>
        <v>62.617499999999993</v>
      </c>
      <c r="O34" s="142">
        <f t="shared" si="11"/>
        <v>98.03749999999998</v>
      </c>
      <c r="P34" s="142">
        <f t="shared" si="12"/>
        <v>123.33749999999999</v>
      </c>
      <c r="Q34" s="142">
        <f t="shared" si="13"/>
        <v>157.28166666666664</v>
      </c>
      <c r="R34" s="142">
        <f t="shared" si="14"/>
        <v>145.68583333333331</v>
      </c>
      <c r="S34" s="142">
        <f t="shared" si="15"/>
        <v>91.712499999999977</v>
      </c>
      <c r="T34" s="142">
        <f t="shared" si="16"/>
        <v>66.412499999999994</v>
      </c>
      <c r="U34" s="142">
        <f t="shared" si="17"/>
        <v>62.617499999999993</v>
      </c>
      <c r="V34" s="142">
        <f t="shared" si="18"/>
        <v>17.920833333333331</v>
      </c>
      <c r="W34" s="142">
        <f t="shared" si="19"/>
        <v>12.439166666666665</v>
      </c>
      <c r="X34" s="143">
        <v>2108.333333333333</v>
      </c>
      <c r="Y34" s="144">
        <f t="shared" si="1"/>
        <v>0</v>
      </c>
      <c r="Z34" s="145">
        <f t="shared" si="20"/>
        <v>2108.3333333333326</v>
      </c>
      <c r="AA34" s="146">
        <v>0.25</v>
      </c>
      <c r="AB34" s="146">
        <v>0.25</v>
      </c>
      <c r="AC34" s="146">
        <v>0.25</v>
      </c>
      <c r="AD34" s="146">
        <v>0.25</v>
      </c>
    </row>
    <row r="35" spans="1:30" ht="20.100000000000001" customHeight="1" x14ac:dyDescent="0.2">
      <c r="A35" s="49">
        <v>26.25</v>
      </c>
      <c r="B35" s="50" t="s">
        <v>136</v>
      </c>
      <c r="C35" s="51">
        <f t="shared" si="0"/>
        <v>28</v>
      </c>
      <c r="D35" s="52" t="s">
        <v>137</v>
      </c>
      <c r="E35" s="53" t="s">
        <v>25</v>
      </c>
      <c r="F35" s="142">
        <f t="shared" si="2"/>
        <v>1346.604</v>
      </c>
      <c r="G35" s="142">
        <f t="shared" si="3"/>
        <v>571.64199999999994</v>
      </c>
      <c r="H35" s="142">
        <f t="shared" si="4"/>
        <v>660.00800000000004</v>
      </c>
      <c r="I35" s="142">
        <f t="shared" si="5"/>
        <v>470.76399999999995</v>
      </c>
      <c r="J35" s="142">
        <f t="shared" si="6"/>
        <v>552.87400000000002</v>
      </c>
      <c r="K35" s="142">
        <f t="shared" si="7"/>
        <v>450.43199999999996</v>
      </c>
      <c r="L35" s="142">
        <f t="shared" si="8"/>
        <v>284.64800000000002</v>
      </c>
      <c r="M35" s="142">
        <f t="shared" si="9"/>
        <v>374.57799999999997</v>
      </c>
      <c r="N35" s="142">
        <f t="shared" si="10"/>
        <v>232.25400000000002</v>
      </c>
      <c r="O35" s="142">
        <f t="shared" si="11"/>
        <v>363.63</v>
      </c>
      <c r="P35" s="142">
        <f t="shared" si="12"/>
        <v>457.47</v>
      </c>
      <c r="Q35" s="142">
        <f t="shared" si="13"/>
        <v>583.37199999999996</v>
      </c>
      <c r="R35" s="142">
        <f t="shared" si="14"/>
        <v>540.36199999999997</v>
      </c>
      <c r="S35" s="142">
        <f t="shared" si="15"/>
        <v>340.16999999999996</v>
      </c>
      <c r="T35" s="142">
        <f t="shared" si="16"/>
        <v>246.33</v>
      </c>
      <c r="U35" s="142">
        <f t="shared" si="17"/>
        <v>232.25400000000002</v>
      </c>
      <c r="V35" s="142">
        <f t="shared" si="18"/>
        <v>66.47</v>
      </c>
      <c r="W35" s="142">
        <f t="shared" si="19"/>
        <v>46.137999999999998</v>
      </c>
      <c r="X35" s="143">
        <v>7820</v>
      </c>
      <c r="Y35" s="144">
        <f t="shared" si="1"/>
        <v>0</v>
      </c>
      <c r="Z35" s="145">
        <f t="shared" si="20"/>
        <v>7820</v>
      </c>
      <c r="AA35" s="146">
        <v>0.25</v>
      </c>
      <c r="AB35" s="146">
        <v>0.25</v>
      </c>
      <c r="AC35" s="146">
        <v>0.25</v>
      </c>
      <c r="AD35" s="146">
        <v>0.25</v>
      </c>
    </row>
    <row r="36" spans="1:30" ht="20.100000000000001" customHeight="1" x14ac:dyDescent="0.2">
      <c r="A36" s="49">
        <v>36</v>
      </c>
      <c r="B36" s="50" t="s">
        <v>138</v>
      </c>
      <c r="C36" s="51">
        <f t="shared" si="0"/>
        <v>29</v>
      </c>
      <c r="D36" s="52" t="s">
        <v>139</v>
      </c>
      <c r="E36" s="53" t="s">
        <v>25</v>
      </c>
      <c r="F36" s="142">
        <f t="shared" si="2"/>
        <v>426.56399999999991</v>
      </c>
      <c r="G36" s="142">
        <f t="shared" si="3"/>
        <v>181.07914285714284</v>
      </c>
      <c r="H36" s="142">
        <f t="shared" si="4"/>
        <v>209.07085714285714</v>
      </c>
      <c r="I36" s="142">
        <f t="shared" si="5"/>
        <v>149.12399999999997</v>
      </c>
      <c r="J36" s="142">
        <f t="shared" si="6"/>
        <v>175.13399999999999</v>
      </c>
      <c r="K36" s="142">
        <f t="shared" si="7"/>
        <v>142.68342857142855</v>
      </c>
      <c r="L36" s="142">
        <f t="shared" si="8"/>
        <v>90.167999999999992</v>
      </c>
      <c r="M36" s="142">
        <f t="shared" si="9"/>
        <v>118.65514285714283</v>
      </c>
      <c r="N36" s="142">
        <f t="shared" si="10"/>
        <v>73.571142857142846</v>
      </c>
      <c r="O36" s="142">
        <f t="shared" si="11"/>
        <v>115.18714285714285</v>
      </c>
      <c r="P36" s="142">
        <f t="shared" si="12"/>
        <v>144.91285714285715</v>
      </c>
      <c r="Q36" s="142">
        <f t="shared" si="13"/>
        <v>184.79485714285713</v>
      </c>
      <c r="R36" s="142">
        <f t="shared" si="14"/>
        <v>171.17057142857141</v>
      </c>
      <c r="S36" s="142">
        <f t="shared" si="15"/>
        <v>107.75571428571426</v>
      </c>
      <c r="T36" s="142">
        <f t="shared" si="16"/>
        <v>78.029999999999987</v>
      </c>
      <c r="U36" s="142">
        <f t="shared" si="17"/>
        <v>73.571142857142846</v>
      </c>
      <c r="V36" s="142">
        <f t="shared" si="18"/>
        <v>21.055714285714284</v>
      </c>
      <c r="W36" s="142">
        <f t="shared" si="19"/>
        <v>14.615142857142855</v>
      </c>
      <c r="X36" s="143">
        <v>2477.1428571428569</v>
      </c>
      <c r="Y36" s="144">
        <f t="shared" si="1"/>
        <v>0</v>
      </c>
      <c r="Z36" s="145">
        <f t="shared" si="20"/>
        <v>2477.1428571428573</v>
      </c>
      <c r="AA36" s="146">
        <v>0.25</v>
      </c>
      <c r="AB36" s="146">
        <v>0.25</v>
      </c>
      <c r="AC36" s="146">
        <v>0.25</v>
      </c>
      <c r="AD36" s="146">
        <v>0.25</v>
      </c>
    </row>
    <row r="37" spans="1:30" ht="20.100000000000001" customHeight="1" x14ac:dyDescent="0.2">
      <c r="A37" s="49">
        <v>11.25</v>
      </c>
      <c r="B37" s="50" t="s">
        <v>140</v>
      </c>
      <c r="C37" s="51">
        <f t="shared" si="0"/>
        <v>30</v>
      </c>
      <c r="D37" s="52" t="s">
        <v>141</v>
      </c>
      <c r="E37" s="53" t="s">
        <v>27</v>
      </c>
      <c r="F37" s="142">
        <f t="shared" si="2"/>
        <v>83084.70011402508</v>
      </c>
      <c r="G37" s="142">
        <f t="shared" si="3"/>
        <v>35269.985936906116</v>
      </c>
      <c r="H37" s="142">
        <f t="shared" si="4"/>
        <v>40722.117825921705</v>
      </c>
      <c r="I37" s="142">
        <f t="shared" si="5"/>
        <v>29045.870771569746</v>
      </c>
      <c r="J37" s="142">
        <f t="shared" si="6"/>
        <v>34112.011022424937</v>
      </c>
      <c r="K37" s="142">
        <f t="shared" si="7"/>
        <v>27791.397947548459</v>
      </c>
      <c r="L37" s="142">
        <f t="shared" si="8"/>
        <v>17562.619536297985</v>
      </c>
      <c r="M37" s="142">
        <f t="shared" si="9"/>
        <v>23111.249334853666</v>
      </c>
      <c r="N37" s="142">
        <f t="shared" si="10"/>
        <v>14329.939566704676</v>
      </c>
      <c r="O37" s="142">
        <f t="shared" si="11"/>
        <v>22435.763968072977</v>
      </c>
      <c r="P37" s="142">
        <f t="shared" si="12"/>
        <v>28225.638540478907</v>
      </c>
      <c r="Q37" s="142">
        <f t="shared" si="13"/>
        <v>35993.720258456859</v>
      </c>
      <c r="R37" s="142">
        <f t="shared" si="14"/>
        <v>33340.027746104141</v>
      </c>
      <c r="S37" s="142">
        <f t="shared" si="15"/>
        <v>20988.295324971492</v>
      </c>
      <c r="T37" s="142">
        <f t="shared" si="16"/>
        <v>15198.420752565566</v>
      </c>
      <c r="U37" s="142">
        <f t="shared" si="17"/>
        <v>14329.939566704676</v>
      </c>
      <c r="V37" s="142">
        <f t="shared" si="18"/>
        <v>4101.1611554542005</v>
      </c>
      <c r="W37" s="142">
        <f t="shared" si="19"/>
        <v>2846.6883314329152</v>
      </c>
      <c r="X37" s="143">
        <v>482489.54770049412</v>
      </c>
      <c r="Y37" s="147">
        <f>S37/X37</f>
        <v>4.3499999999999997E-2</v>
      </c>
      <c r="Z37" s="145">
        <f t="shared" si="20"/>
        <v>482489.54770049418</v>
      </c>
      <c r="AA37" s="146">
        <v>0.26</v>
      </c>
      <c r="AB37" s="146">
        <v>0.25</v>
      </c>
      <c r="AC37" s="146">
        <v>0.25</v>
      </c>
      <c r="AD37" s="146">
        <v>0.24</v>
      </c>
    </row>
    <row r="38" spans="1:30" ht="20.100000000000001" customHeight="1" x14ac:dyDescent="0.2">
      <c r="A38" s="49">
        <v>25</v>
      </c>
      <c r="B38" s="50" t="s">
        <v>142</v>
      </c>
      <c r="C38" s="51">
        <f t="shared" si="0"/>
        <v>31</v>
      </c>
      <c r="D38" s="52" t="s">
        <v>143</v>
      </c>
      <c r="E38" s="53" t="s">
        <v>27</v>
      </c>
      <c r="F38" s="142">
        <f t="shared" si="2"/>
        <v>4246.1650000000036</v>
      </c>
      <c r="G38" s="142">
        <f t="shared" si="3"/>
        <v>1802.5241666666684</v>
      </c>
      <c r="H38" s="142">
        <f t="shared" si="4"/>
        <v>2081.1633333333352</v>
      </c>
      <c r="I38" s="142">
        <f t="shared" si="5"/>
        <v>1484.431666666668</v>
      </c>
      <c r="J38" s="142">
        <f t="shared" si="6"/>
        <v>1743.3441666666683</v>
      </c>
      <c r="K38" s="142">
        <f t="shared" si="7"/>
        <v>1420.3200000000013</v>
      </c>
      <c r="L38" s="142">
        <f t="shared" si="8"/>
        <v>897.5633333333343</v>
      </c>
      <c r="M38" s="142">
        <f t="shared" si="9"/>
        <v>1181.1341666666679</v>
      </c>
      <c r="N38" s="142">
        <f t="shared" si="10"/>
        <v>732.35250000000076</v>
      </c>
      <c r="O38" s="142">
        <f t="shared" si="11"/>
        <v>1146.6125000000011</v>
      </c>
      <c r="P38" s="142">
        <f t="shared" si="12"/>
        <v>1442.5125000000014</v>
      </c>
      <c r="Q38" s="142">
        <f t="shared" si="13"/>
        <v>1839.5116666666684</v>
      </c>
      <c r="R38" s="142">
        <f t="shared" si="14"/>
        <v>1703.890833333335</v>
      </c>
      <c r="S38" s="142">
        <f t="shared" si="15"/>
        <v>1072.637500000001</v>
      </c>
      <c r="T38" s="142">
        <f t="shared" si="16"/>
        <v>776.73750000000075</v>
      </c>
      <c r="U38" s="142">
        <f t="shared" si="17"/>
        <v>732.35250000000076</v>
      </c>
      <c r="V38" s="142">
        <f t="shared" si="18"/>
        <v>209.59583333333356</v>
      </c>
      <c r="W38" s="142">
        <f t="shared" si="19"/>
        <v>145.48416666666679</v>
      </c>
      <c r="X38" s="143">
        <v>24658.333333333358</v>
      </c>
      <c r="Y38" s="144">
        <f t="shared" si="1"/>
        <v>0</v>
      </c>
      <c r="Z38" s="145">
        <f t="shared" si="20"/>
        <v>24658.33333333335</v>
      </c>
      <c r="AA38" s="146">
        <v>0.22</v>
      </c>
      <c r="AB38" s="146">
        <v>0.28000000000000003</v>
      </c>
      <c r="AC38" s="146">
        <v>0.27</v>
      </c>
      <c r="AD38" s="146">
        <v>0.23</v>
      </c>
    </row>
    <row r="39" spans="1:30" ht="20.100000000000001" customHeight="1" x14ac:dyDescent="0.2">
      <c r="A39" s="49">
        <v>9.75</v>
      </c>
      <c r="B39" s="50" t="s">
        <v>144</v>
      </c>
      <c r="C39" s="51">
        <f t="shared" si="0"/>
        <v>32</v>
      </c>
      <c r="D39" s="52" t="s">
        <v>145</v>
      </c>
      <c r="E39" s="53" t="s">
        <v>27</v>
      </c>
      <c r="F39" s="142">
        <f t="shared" si="2"/>
        <v>5500.041501515504</v>
      </c>
      <c r="G39" s="142">
        <f t="shared" si="3"/>
        <v>2334.8027512240615</v>
      </c>
      <c r="H39" s="142">
        <f t="shared" si="4"/>
        <v>2695.7230123571926</v>
      </c>
      <c r="I39" s="142">
        <f t="shared" si="5"/>
        <v>1922.778736302168</v>
      </c>
      <c r="J39" s="142">
        <f t="shared" si="6"/>
        <v>2258.1471205409184</v>
      </c>
      <c r="K39" s="142">
        <f t="shared" si="7"/>
        <v>1839.7351363954299</v>
      </c>
      <c r="L39" s="142">
        <f t="shared" si="8"/>
        <v>1162.6103986943344</v>
      </c>
      <c r="M39" s="142">
        <f t="shared" si="9"/>
        <v>1529.9186290510606</v>
      </c>
      <c r="N39" s="142">
        <f t="shared" si="10"/>
        <v>948.61342970389364</v>
      </c>
      <c r="O39" s="142">
        <f t="shared" si="11"/>
        <v>1485.202844485894</v>
      </c>
      <c r="P39" s="142">
        <f t="shared" si="12"/>
        <v>1868.4809979016088</v>
      </c>
      <c r="Q39" s="142">
        <f t="shared" si="13"/>
        <v>2382.7125204010258</v>
      </c>
      <c r="R39" s="142">
        <f t="shared" si="14"/>
        <v>2207.0433667521565</v>
      </c>
      <c r="S39" s="142">
        <f t="shared" si="15"/>
        <v>1389.3833061319654</v>
      </c>
      <c r="T39" s="142">
        <f t="shared" si="16"/>
        <v>1006.1051527162508</v>
      </c>
      <c r="U39" s="142">
        <f t="shared" si="17"/>
        <v>948.61342970389364</v>
      </c>
      <c r="V39" s="142">
        <f t="shared" si="18"/>
        <v>271.48869200279785</v>
      </c>
      <c r="W39" s="142">
        <f t="shared" si="19"/>
        <v>188.44509209605968</v>
      </c>
      <c r="X39" s="143">
        <v>31939.846117976216</v>
      </c>
      <c r="Y39" s="144">
        <f t="shared" si="1"/>
        <v>0</v>
      </c>
      <c r="Z39" s="145">
        <f t="shared" si="20"/>
        <v>31939.84611797622</v>
      </c>
      <c r="AA39" s="146">
        <v>0.25</v>
      </c>
      <c r="AB39" s="146">
        <v>0.26</v>
      </c>
      <c r="AC39" s="146">
        <v>0.25</v>
      </c>
      <c r="AD39" s="146">
        <v>0.24</v>
      </c>
    </row>
    <row r="40" spans="1:30" ht="20.100000000000001" customHeight="1" x14ac:dyDescent="0.2">
      <c r="A40" s="49">
        <v>9.75</v>
      </c>
      <c r="B40" s="50" t="s">
        <v>146</v>
      </c>
      <c r="C40" s="51">
        <f t="shared" si="0"/>
        <v>33</v>
      </c>
      <c r="D40" s="52" t="s">
        <v>147</v>
      </c>
      <c r="E40" s="53" t="s">
        <v>22</v>
      </c>
      <c r="F40" s="142">
        <f t="shared" si="2"/>
        <v>11817.100020986363</v>
      </c>
      <c r="G40" s="142">
        <f t="shared" si="3"/>
        <v>5016.4344456103554</v>
      </c>
      <c r="H40" s="142">
        <f t="shared" si="4"/>
        <v>5791.8887443161966</v>
      </c>
      <c r="I40" s="142">
        <f t="shared" si="5"/>
        <v>4131.1813081497039</v>
      </c>
      <c r="J40" s="142">
        <f t="shared" si="6"/>
        <v>4851.7361874781409</v>
      </c>
      <c r="K40" s="142">
        <f t="shared" si="7"/>
        <v>3952.758195173139</v>
      </c>
      <c r="L40" s="142">
        <f t="shared" si="8"/>
        <v>2497.9235816719142</v>
      </c>
      <c r="M40" s="142">
        <f t="shared" si="9"/>
        <v>3287.1027352221067</v>
      </c>
      <c r="N40" s="142">
        <f t="shared" si="10"/>
        <v>2038.1409443861498</v>
      </c>
      <c r="O40" s="142">
        <f t="shared" si="11"/>
        <v>3191.0287513116486</v>
      </c>
      <c r="P40" s="142">
        <f t="shared" si="12"/>
        <v>4014.5200419727194</v>
      </c>
      <c r="Q40" s="142">
        <f t="shared" si="13"/>
        <v>5119.3708569429891</v>
      </c>
      <c r="R40" s="142">
        <f t="shared" si="14"/>
        <v>4741.9373487233315</v>
      </c>
      <c r="S40" s="142">
        <f t="shared" si="15"/>
        <v>2985.1559286463807</v>
      </c>
      <c r="T40" s="142">
        <f t="shared" si="16"/>
        <v>2161.6646379853105</v>
      </c>
      <c r="U40" s="142">
        <f t="shared" si="17"/>
        <v>2038.1409443861498</v>
      </c>
      <c r="V40" s="142">
        <f t="shared" si="18"/>
        <v>583.30633088492505</v>
      </c>
      <c r="W40" s="142">
        <f t="shared" si="19"/>
        <v>404.88321790835971</v>
      </c>
      <c r="X40" s="143">
        <v>68624.274221755884</v>
      </c>
      <c r="Y40" s="144">
        <f t="shared" si="1"/>
        <v>0</v>
      </c>
      <c r="Z40" s="145">
        <f t="shared" si="20"/>
        <v>68624.27422175587</v>
      </c>
      <c r="AA40" s="146">
        <v>0.25</v>
      </c>
      <c r="AB40" s="146">
        <v>0.26</v>
      </c>
      <c r="AC40" s="146">
        <v>0.25</v>
      </c>
      <c r="AD40" s="146">
        <v>0.24</v>
      </c>
    </row>
    <row r="41" spans="1:30" ht="20.100000000000001" customHeight="1" x14ac:dyDescent="0.2">
      <c r="A41" s="49">
        <v>6.75</v>
      </c>
      <c r="B41" s="50" t="s">
        <v>148</v>
      </c>
      <c r="C41" s="51">
        <f t="shared" si="0"/>
        <v>34</v>
      </c>
      <c r="D41" s="52" t="s">
        <v>149</v>
      </c>
      <c r="E41" s="53" t="s">
        <v>22</v>
      </c>
      <c r="F41" s="142">
        <f t="shared" si="2"/>
        <v>40171.764245518578</v>
      </c>
      <c r="G41" s="142">
        <f t="shared" si="3"/>
        <v>17053.170536279955</v>
      </c>
      <c r="H41" s="142">
        <f t="shared" si="4"/>
        <v>19689.296761450456</v>
      </c>
      <c r="I41" s="142">
        <f t="shared" si="5"/>
        <v>14043.787500465844</v>
      </c>
      <c r="J41" s="142">
        <f t="shared" si="6"/>
        <v>16493.285320314539</v>
      </c>
      <c r="K41" s="142">
        <f t="shared" si="7"/>
        <v>13437.245183169978</v>
      </c>
      <c r="L41" s="142">
        <f t="shared" si="8"/>
        <v>8491.5924421421387</v>
      </c>
      <c r="M41" s="142">
        <f t="shared" si="9"/>
        <v>11174.375768643089</v>
      </c>
      <c r="N41" s="142">
        <f t="shared" si="10"/>
        <v>6928.5795475720197</v>
      </c>
      <c r="O41" s="142">
        <f t="shared" si="11"/>
        <v>10847.77605932993</v>
      </c>
      <c r="P41" s="142">
        <f t="shared" si="12"/>
        <v>13647.202139157009</v>
      </c>
      <c r="Q41" s="142">
        <f t="shared" si="13"/>
        <v>17403.098796258339</v>
      </c>
      <c r="R41" s="142">
        <f t="shared" si="14"/>
        <v>16120.028509670927</v>
      </c>
      <c r="S41" s="142">
        <f t="shared" si="15"/>
        <v>10147.919539373159</v>
      </c>
      <c r="T41" s="142">
        <f t="shared" si="16"/>
        <v>7348.4934595460818</v>
      </c>
      <c r="U41" s="142">
        <f t="shared" si="17"/>
        <v>6928.5795475720197</v>
      </c>
      <c r="V41" s="142">
        <f t="shared" si="18"/>
        <v>1982.9268065441809</v>
      </c>
      <c r="W41" s="142">
        <f t="shared" si="19"/>
        <v>1376.3844892483137</v>
      </c>
      <c r="X41" s="143">
        <v>233285.50665225656</v>
      </c>
      <c r="Y41" s="144">
        <f t="shared" si="1"/>
        <v>0</v>
      </c>
      <c r="Z41" s="145">
        <f t="shared" si="20"/>
        <v>233285.5066522565</v>
      </c>
      <c r="AA41" s="146">
        <v>0.25</v>
      </c>
      <c r="AB41" s="146">
        <v>0.25</v>
      </c>
      <c r="AC41" s="146">
        <v>0.25</v>
      </c>
      <c r="AD41" s="146">
        <v>0.25</v>
      </c>
    </row>
    <row r="42" spans="1:30" ht="20.100000000000001" customHeight="1" x14ac:dyDescent="0.2">
      <c r="A42" s="49">
        <v>7.5</v>
      </c>
      <c r="B42" s="50" t="s">
        <v>150</v>
      </c>
      <c r="C42" s="51">
        <f t="shared" si="0"/>
        <v>35</v>
      </c>
      <c r="D42" s="52" t="s">
        <v>151</v>
      </c>
      <c r="E42" s="53" t="s">
        <v>22</v>
      </c>
      <c r="F42" s="142">
        <f t="shared" si="2"/>
        <v>14040.253787124744</v>
      </c>
      <c r="G42" s="142">
        <f t="shared" si="3"/>
        <v>5960.177420666776</v>
      </c>
      <c r="H42" s="142">
        <f t="shared" si="4"/>
        <v>6881.5181163375637</v>
      </c>
      <c r="I42" s="142">
        <f t="shared" si="5"/>
        <v>4908.3814052549915</v>
      </c>
      <c r="J42" s="142">
        <f t="shared" si="6"/>
        <v>5764.4944410552807</v>
      </c>
      <c r="K42" s="142">
        <f t="shared" si="7"/>
        <v>4696.3915106758723</v>
      </c>
      <c r="L42" s="142">
        <f t="shared" si="8"/>
        <v>2967.8585241076698</v>
      </c>
      <c r="M42" s="142">
        <f t="shared" si="9"/>
        <v>3905.5061347460814</v>
      </c>
      <c r="N42" s="142">
        <f t="shared" si="10"/>
        <v>2421.576872692247</v>
      </c>
      <c r="O42" s="142">
        <f t="shared" si="11"/>
        <v>3791.3577299727099</v>
      </c>
      <c r="P42" s="142">
        <f t="shared" si="12"/>
        <v>4769.7726280301831</v>
      </c>
      <c r="Q42" s="142">
        <f t="shared" si="13"/>
        <v>6082.4792829239605</v>
      </c>
      <c r="R42" s="142">
        <f t="shared" si="14"/>
        <v>5634.0391213142839</v>
      </c>
      <c r="S42" s="142">
        <f t="shared" si="15"/>
        <v>3546.754005458341</v>
      </c>
      <c r="T42" s="142">
        <f t="shared" si="16"/>
        <v>2568.3391074008678</v>
      </c>
      <c r="U42" s="142">
        <f t="shared" si="17"/>
        <v>2421.576872692247</v>
      </c>
      <c r="V42" s="142">
        <f t="shared" si="18"/>
        <v>693.04388612404375</v>
      </c>
      <c r="W42" s="142">
        <f t="shared" si="19"/>
        <v>481.05399154492443</v>
      </c>
      <c r="X42" s="143">
        <v>81534.57483812279</v>
      </c>
      <c r="Y42" s="144">
        <f t="shared" si="1"/>
        <v>0</v>
      </c>
      <c r="Z42" s="145">
        <f t="shared" si="20"/>
        <v>81534.574838122775</v>
      </c>
      <c r="AA42" s="146">
        <v>0.21711899791231734</v>
      </c>
      <c r="AB42" s="146">
        <v>0.26096033402922758</v>
      </c>
      <c r="AC42" s="146">
        <v>0.27139874739039666</v>
      </c>
      <c r="AD42" s="146">
        <v>0.25052192066805845</v>
      </c>
    </row>
    <row r="43" spans="1:30" ht="20.100000000000001" customHeight="1" x14ac:dyDescent="0.2">
      <c r="A43" s="49">
        <v>6</v>
      </c>
      <c r="B43" s="50" t="s">
        <v>152</v>
      </c>
      <c r="C43" s="51">
        <f t="shared" si="0"/>
        <v>36</v>
      </c>
      <c r="D43" s="52" t="s">
        <v>153</v>
      </c>
      <c r="E43" s="53" t="s">
        <v>25</v>
      </c>
      <c r="F43" s="142">
        <f t="shared" si="2"/>
        <v>737.89402542372875</v>
      </c>
      <c r="G43" s="142">
        <f t="shared" si="3"/>
        <v>313.2407274011299</v>
      </c>
      <c r="H43" s="142">
        <f t="shared" si="4"/>
        <v>361.66234463276834</v>
      </c>
      <c r="I43" s="142">
        <f t="shared" si="5"/>
        <v>257.96295197740108</v>
      </c>
      <c r="J43" s="142">
        <f t="shared" si="6"/>
        <v>302.95649011299429</v>
      </c>
      <c r="K43" s="142">
        <f t="shared" si="7"/>
        <v>246.8216949152542</v>
      </c>
      <c r="L43" s="142">
        <f t="shared" si="8"/>
        <v>155.97759887005648</v>
      </c>
      <c r="M43" s="142">
        <f t="shared" si="9"/>
        <v>205.25623587570618</v>
      </c>
      <c r="N43" s="142">
        <f t="shared" si="10"/>
        <v>127.26743644067795</v>
      </c>
      <c r="O43" s="142">
        <f t="shared" si="11"/>
        <v>199.25709745762708</v>
      </c>
      <c r="P43" s="142">
        <f t="shared" si="12"/>
        <v>250.67828389830507</v>
      </c>
      <c r="Q43" s="142">
        <f t="shared" si="13"/>
        <v>319.66837570621465</v>
      </c>
      <c r="R43" s="142">
        <f t="shared" si="14"/>
        <v>296.1003319209039</v>
      </c>
      <c r="S43" s="142">
        <f t="shared" si="15"/>
        <v>186.40180084745759</v>
      </c>
      <c r="T43" s="142">
        <f t="shared" si="16"/>
        <v>134.98061440677964</v>
      </c>
      <c r="U43" s="142">
        <f t="shared" si="17"/>
        <v>127.26743644067795</v>
      </c>
      <c r="V43" s="142">
        <f t="shared" si="18"/>
        <v>36.423340395480224</v>
      </c>
      <c r="W43" s="142">
        <f t="shared" si="19"/>
        <v>25.282083333333329</v>
      </c>
      <c r="X43" s="143">
        <v>4285.0988700564967</v>
      </c>
      <c r="Y43" s="144">
        <f t="shared" si="1"/>
        <v>0</v>
      </c>
      <c r="Z43" s="145">
        <f t="shared" si="20"/>
        <v>4285.0988700564967</v>
      </c>
      <c r="AA43" s="146">
        <v>0.21732324549960866</v>
      </c>
      <c r="AB43" s="146">
        <v>0.26089225150013046</v>
      </c>
      <c r="AC43" s="146">
        <v>0.27132794156013568</v>
      </c>
      <c r="AD43" s="146">
        <v>0.25045656144012524</v>
      </c>
    </row>
    <row r="44" spans="1:30" ht="20.100000000000001" customHeight="1" x14ac:dyDescent="0.2">
      <c r="A44" s="49">
        <v>6.5</v>
      </c>
      <c r="B44" s="50" t="s">
        <v>154</v>
      </c>
      <c r="C44" s="51">
        <f t="shared" si="0"/>
        <v>37</v>
      </c>
      <c r="D44" s="52" t="s">
        <v>155</v>
      </c>
      <c r="E44" s="53" t="s">
        <v>25</v>
      </c>
      <c r="F44" s="142">
        <f t="shared" si="2"/>
        <v>9905.2434782608634</v>
      </c>
      <c r="G44" s="142">
        <f t="shared" si="3"/>
        <v>4204.8391304347797</v>
      </c>
      <c r="H44" s="142">
        <f t="shared" si="4"/>
        <v>4854.8347826086929</v>
      </c>
      <c r="I44" s="142">
        <f t="shared" si="5"/>
        <v>3462.8086956521715</v>
      </c>
      <c r="J44" s="142">
        <f t="shared" si="6"/>
        <v>4066.7869565217366</v>
      </c>
      <c r="K44" s="142">
        <f t="shared" si="7"/>
        <v>3313.2521739130416</v>
      </c>
      <c r="L44" s="142">
        <f t="shared" si="8"/>
        <v>2093.7913043478247</v>
      </c>
      <c r="M44" s="142">
        <f t="shared" si="9"/>
        <v>2755.2913043478243</v>
      </c>
      <c r="N44" s="142">
        <f t="shared" si="10"/>
        <v>1708.3956521739121</v>
      </c>
      <c r="O44" s="142">
        <f t="shared" si="11"/>
        <v>2674.7608695652157</v>
      </c>
      <c r="P44" s="142">
        <f t="shared" si="12"/>
        <v>3365.0217391304327</v>
      </c>
      <c r="Q44" s="142">
        <f t="shared" si="13"/>
        <v>4291.1217391304317</v>
      </c>
      <c r="R44" s="142">
        <f t="shared" si="14"/>
        <v>3974.7521739130407</v>
      </c>
      <c r="S44" s="142">
        <f t="shared" si="15"/>
        <v>2502.1956521739112</v>
      </c>
      <c r="T44" s="142">
        <f t="shared" si="16"/>
        <v>1811.9347826086946</v>
      </c>
      <c r="U44" s="142">
        <f t="shared" si="17"/>
        <v>1708.3956521739121</v>
      </c>
      <c r="V44" s="142">
        <f t="shared" si="18"/>
        <v>488.9347826086954</v>
      </c>
      <c r="W44" s="142">
        <f t="shared" si="19"/>
        <v>339.378260869565</v>
      </c>
      <c r="X44" s="143">
        <v>57521.739130434747</v>
      </c>
      <c r="Y44" s="144">
        <f t="shared" si="1"/>
        <v>0</v>
      </c>
      <c r="Z44" s="145">
        <f t="shared" si="20"/>
        <v>57521.73913043474</v>
      </c>
      <c r="AA44" s="146">
        <v>0.21739130434782608</v>
      </c>
      <c r="AB44" s="146">
        <v>0.27130434782608698</v>
      </c>
      <c r="AC44" s="146">
        <v>0.2608695652173913</v>
      </c>
      <c r="AD44" s="146">
        <v>0.25043478260869567</v>
      </c>
    </row>
    <row r="45" spans="1:30" ht="20.100000000000001" customHeight="1" thickBot="1" x14ac:dyDescent="0.25">
      <c r="A45" s="49">
        <v>14.4</v>
      </c>
      <c r="B45" s="50" t="s">
        <v>156</v>
      </c>
      <c r="C45" s="51">
        <f t="shared" si="0"/>
        <v>38</v>
      </c>
      <c r="D45" s="52" t="s">
        <v>157</v>
      </c>
      <c r="E45" s="53" t="s">
        <v>25</v>
      </c>
      <c r="F45" s="142">
        <f t="shared" si="2"/>
        <v>3630.7900363636372</v>
      </c>
      <c r="G45" s="142">
        <f t="shared" si="3"/>
        <v>1541.2935636363641</v>
      </c>
      <c r="H45" s="142">
        <f t="shared" si="4"/>
        <v>1779.5509818181824</v>
      </c>
      <c r="I45" s="142">
        <f t="shared" si="5"/>
        <v>1269.3005818181821</v>
      </c>
      <c r="J45" s="142">
        <f t="shared" si="6"/>
        <v>1490.6902181818186</v>
      </c>
      <c r="K45" s="142">
        <f t="shared" si="7"/>
        <v>1214.4802909090913</v>
      </c>
      <c r="L45" s="142">
        <f t="shared" si="8"/>
        <v>767.48407272727297</v>
      </c>
      <c r="M45" s="142">
        <f t="shared" si="9"/>
        <v>1009.9584363636367</v>
      </c>
      <c r="N45" s="142">
        <f t="shared" si="10"/>
        <v>626.21640000000025</v>
      </c>
      <c r="O45" s="142">
        <f t="shared" si="11"/>
        <v>980.43981818181851</v>
      </c>
      <c r="P45" s="142">
        <f t="shared" si="12"/>
        <v>1233.4565454545459</v>
      </c>
      <c r="Q45" s="142">
        <f t="shared" si="13"/>
        <v>1572.9206545454551</v>
      </c>
      <c r="R45" s="142">
        <f t="shared" si="14"/>
        <v>1456.9546545454548</v>
      </c>
      <c r="S45" s="142">
        <f t="shared" si="15"/>
        <v>917.1856363636366</v>
      </c>
      <c r="T45" s="142">
        <f t="shared" si="16"/>
        <v>664.16890909090932</v>
      </c>
      <c r="U45" s="142">
        <f t="shared" si="17"/>
        <v>626.21640000000025</v>
      </c>
      <c r="V45" s="142">
        <f t="shared" si="18"/>
        <v>179.22018181818189</v>
      </c>
      <c r="W45" s="142">
        <f t="shared" si="19"/>
        <v>124.39989090909094</v>
      </c>
      <c r="X45" s="143">
        <v>21084.727272727279</v>
      </c>
      <c r="Y45" s="144">
        <f t="shared" si="1"/>
        <v>0</v>
      </c>
      <c r="Z45" s="145">
        <f t="shared" si="20"/>
        <v>21084.727272727283</v>
      </c>
      <c r="AA45" s="146">
        <v>0.21736502820306206</v>
      </c>
      <c r="AB45" s="146">
        <v>0.26440370668815472</v>
      </c>
      <c r="AC45" s="146">
        <v>0.26440370668815472</v>
      </c>
      <c r="AD45" s="146">
        <v>0.25382755842062854</v>
      </c>
    </row>
    <row r="46" spans="1:30" ht="20.100000000000001" customHeight="1" thickTop="1" x14ac:dyDescent="0.2">
      <c r="A46" s="148"/>
      <c r="B46" s="148"/>
      <c r="C46" s="74"/>
      <c r="D46" s="149" t="s">
        <v>158</v>
      </c>
      <c r="E46" s="150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151"/>
      <c r="Y46" s="144">
        <f t="shared" si="1"/>
        <v>0</v>
      </c>
      <c r="Z46" s="145">
        <f t="shared" si="20"/>
        <v>0</v>
      </c>
      <c r="AA46" s="79"/>
      <c r="AB46" s="79"/>
      <c r="AC46" s="79"/>
      <c r="AD46" s="79"/>
    </row>
    <row r="47" spans="1:30" ht="20.100000000000001" customHeight="1" x14ac:dyDescent="0.2">
      <c r="A47" s="152"/>
      <c r="B47" s="152"/>
      <c r="C47" s="62"/>
      <c r="D47" s="153" t="s">
        <v>159</v>
      </c>
      <c r="E47" s="154"/>
      <c r="F47" s="113">
        <f t="shared" ref="F47:X47" si="41">SUMPRODUCT(F8:F45,$A8:$A45)</f>
        <v>9296474.7920549139</v>
      </c>
      <c r="G47" s="113">
        <f t="shared" si="41"/>
        <v>3946412.9343740661</v>
      </c>
      <c r="H47" s="113">
        <f t="shared" si="41"/>
        <v>4556460.3510420145</v>
      </c>
      <c r="I47" s="113">
        <f t="shared" si="41"/>
        <v>3249987.1224257024</v>
      </c>
      <c r="J47" s="113">
        <f t="shared" si="41"/>
        <v>3816845.34145344</v>
      </c>
      <c r="K47" s="113">
        <f t="shared" si="41"/>
        <v>3109622.2300950238</v>
      </c>
      <c r="L47" s="113">
        <f t="shared" si="41"/>
        <v>1965108.4926294941</v>
      </c>
      <c r="M47" s="113">
        <f t="shared" si="41"/>
        <v>2585953.2087074933</v>
      </c>
      <c r="N47" s="113">
        <f t="shared" si="41"/>
        <v>1603398.9623927467</v>
      </c>
      <c r="O47" s="113">
        <f t="shared" si="41"/>
        <v>2510372.1128371279</v>
      </c>
      <c r="P47" s="113">
        <f t="shared" si="41"/>
        <v>3158210.077440259</v>
      </c>
      <c r="Q47" s="113">
        <f t="shared" si="41"/>
        <v>4027392.6799494582</v>
      </c>
      <c r="R47" s="113">
        <f t="shared" si="41"/>
        <v>3730466.9461730225</v>
      </c>
      <c r="S47" s="113">
        <f t="shared" si="41"/>
        <v>2348412.6216863454</v>
      </c>
      <c r="T47" s="113">
        <f t="shared" si="41"/>
        <v>1700574.6570832161</v>
      </c>
      <c r="U47" s="113">
        <f t="shared" si="41"/>
        <v>1603398.9623927467</v>
      </c>
      <c r="V47" s="113">
        <f t="shared" si="41"/>
        <v>458885.22492721694</v>
      </c>
      <c r="W47" s="113">
        <f t="shared" si="41"/>
        <v>318520.33259653894</v>
      </c>
      <c r="X47" s="143">
        <f t="shared" si="41"/>
        <v>53986497.050260827</v>
      </c>
      <c r="Y47" s="144">
        <f t="shared" si="1"/>
        <v>0</v>
      </c>
      <c r="Z47" s="145">
        <f t="shared" si="20"/>
        <v>53986497.050260827</v>
      </c>
      <c r="AA47" s="146">
        <v>0.22448669524224393</v>
      </c>
      <c r="AB47" s="146">
        <v>0.27127165263394448</v>
      </c>
      <c r="AC47" s="146">
        <v>0.26592290217453385</v>
      </c>
      <c r="AD47" s="146">
        <v>0.26605333797006758</v>
      </c>
    </row>
    <row r="48" spans="1:30" ht="20.100000000000001" customHeight="1" x14ac:dyDescent="0.2">
      <c r="A48" s="152"/>
      <c r="B48" s="152"/>
      <c r="C48" s="62"/>
      <c r="D48" s="153" t="s">
        <v>160</v>
      </c>
      <c r="E48" s="154"/>
      <c r="F48" s="113">
        <f t="shared" ref="F48:S48" si="42">F47*0.8*0.96</f>
        <v>7139692.6402981747</v>
      </c>
      <c r="G48" s="113">
        <f t="shared" si="42"/>
        <v>3030845.1335992832</v>
      </c>
      <c r="H48" s="113">
        <f t="shared" si="42"/>
        <v>3499361.5496002673</v>
      </c>
      <c r="I48" s="113">
        <f t="shared" si="42"/>
        <v>2495990.1100229393</v>
      </c>
      <c r="J48" s="113">
        <f t="shared" si="42"/>
        <v>2931337.2222362421</v>
      </c>
      <c r="K48" s="113">
        <f t="shared" si="42"/>
        <v>2388189.8727129782</v>
      </c>
      <c r="L48" s="113">
        <f t="shared" si="42"/>
        <v>1509203.3223394516</v>
      </c>
      <c r="M48" s="113">
        <f t="shared" si="42"/>
        <v>1986012.0642873547</v>
      </c>
      <c r="N48" s="113">
        <f t="shared" si="42"/>
        <v>1231410.4031176295</v>
      </c>
      <c r="O48" s="113">
        <f t="shared" si="42"/>
        <v>1927965.7826589141</v>
      </c>
      <c r="P48" s="113">
        <f t="shared" si="42"/>
        <v>2425505.3394741188</v>
      </c>
      <c r="Q48" s="113">
        <f t="shared" si="42"/>
        <v>3093037.578201184</v>
      </c>
      <c r="R48" s="113">
        <f t="shared" si="42"/>
        <v>2864998.6146608815</v>
      </c>
      <c r="S48" s="113">
        <f t="shared" si="42"/>
        <v>1803580.8934551135</v>
      </c>
      <c r="T48" s="113">
        <f>T47*0.8*0.96</f>
        <v>1306041.33663991</v>
      </c>
      <c r="U48" s="113">
        <f>U47*0.8*0.96</f>
        <v>1231410.4031176295</v>
      </c>
      <c r="V48" s="113">
        <f>V47*0.8*0.96</f>
        <v>352423.85274410265</v>
      </c>
      <c r="W48" s="113">
        <f>W47*0.8*0.96</f>
        <v>244623.61543414189</v>
      </c>
      <c r="X48" s="143">
        <f>X47*0.8*0.96</f>
        <v>41461629.734600313</v>
      </c>
      <c r="Y48" s="144">
        <f t="shared" si="1"/>
        <v>0</v>
      </c>
      <c r="Z48" s="145">
        <f t="shared" si="20"/>
        <v>41461629.734600306</v>
      </c>
      <c r="AA48" s="113"/>
      <c r="AB48" s="113"/>
      <c r="AC48" s="113"/>
      <c r="AD48" s="113"/>
    </row>
    <row r="49" spans="1:30" ht="20.100000000000001" customHeight="1" x14ac:dyDescent="0.2">
      <c r="A49" s="155"/>
      <c r="B49" s="155"/>
      <c r="C49" s="89"/>
      <c r="D49" s="153" t="s">
        <v>161</v>
      </c>
      <c r="E49" s="25"/>
      <c r="F49" s="113">
        <f t="shared" ref="F49:S49" si="43">F47*0.8*0.93</f>
        <v>6916577.2452888573</v>
      </c>
      <c r="G49" s="113">
        <f t="shared" si="43"/>
        <v>2936131.2231743056</v>
      </c>
      <c r="H49" s="113">
        <f t="shared" si="43"/>
        <v>3390006.5011752592</v>
      </c>
      <c r="I49" s="113">
        <f t="shared" si="43"/>
        <v>2417990.4190847226</v>
      </c>
      <c r="J49" s="113">
        <f t="shared" si="43"/>
        <v>2839732.9340413599</v>
      </c>
      <c r="K49" s="113">
        <f t="shared" si="43"/>
        <v>2313558.9391906979</v>
      </c>
      <c r="L49" s="113">
        <f t="shared" si="43"/>
        <v>1462040.7185163437</v>
      </c>
      <c r="M49" s="113">
        <f t="shared" si="43"/>
        <v>1923949.187278375</v>
      </c>
      <c r="N49" s="113">
        <f t="shared" si="43"/>
        <v>1192928.8280202036</v>
      </c>
      <c r="O49" s="113">
        <f t="shared" si="43"/>
        <v>1867716.8519508233</v>
      </c>
      <c r="P49" s="113">
        <f t="shared" si="43"/>
        <v>2349708.2976155528</v>
      </c>
      <c r="Q49" s="113">
        <f t="shared" si="43"/>
        <v>2996380.1538823973</v>
      </c>
      <c r="R49" s="113">
        <f t="shared" si="43"/>
        <v>2775467.4079527291</v>
      </c>
      <c r="S49" s="113">
        <f t="shared" si="43"/>
        <v>1747218.9905346413</v>
      </c>
      <c r="T49" s="113">
        <f>T47*0.8*0.93</f>
        <v>1265227.544869913</v>
      </c>
      <c r="U49" s="113">
        <f>U47*0.8*0.93</f>
        <v>1192928.8280202036</v>
      </c>
      <c r="V49" s="113">
        <f>V47*0.8*0.93</f>
        <v>341410.60734584945</v>
      </c>
      <c r="W49" s="113">
        <f>W47*0.8*0.93</f>
        <v>236979.12745182498</v>
      </c>
      <c r="X49" s="143">
        <f>X47*0.8*0.93</f>
        <v>40165953.805394061</v>
      </c>
      <c r="Y49" s="144">
        <f t="shared" si="1"/>
        <v>0</v>
      </c>
      <c r="Z49" s="145">
        <f t="shared" si="20"/>
        <v>40165953.805394053</v>
      </c>
      <c r="AA49" s="113"/>
      <c r="AB49" s="113"/>
      <c r="AC49" s="113"/>
      <c r="AD49" s="113"/>
    </row>
    <row r="50" spans="1:30" ht="20.100000000000001" customHeight="1" x14ac:dyDescent="0.2">
      <c r="A50" s="155"/>
      <c r="B50" s="155"/>
      <c r="C50" s="89"/>
      <c r="D50" s="153" t="s">
        <v>162</v>
      </c>
      <c r="E50" s="25"/>
      <c r="F50" s="113">
        <f t="shared" ref="F50:W50" si="44">F47*0.8*0.9405</f>
        <v>6994667.6335421177</v>
      </c>
      <c r="G50" s="113">
        <f t="shared" si="44"/>
        <v>2969281.0918230475</v>
      </c>
      <c r="H50" s="113">
        <f t="shared" si="44"/>
        <v>3428280.7681240118</v>
      </c>
      <c r="I50" s="113">
        <f t="shared" si="44"/>
        <v>2445290.3109130985</v>
      </c>
      <c r="J50" s="113">
        <f t="shared" si="44"/>
        <v>2871794.4349095686</v>
      </c>
      <c r="K50" s="113">
        <f t="shared" si="44"/>
        <v>2339679.7659234959</v>
      </c>
      <c r="L50" s="113">
        <f t="shared" si="44"/>
        <v>1478547.6298544316</v>
      </c>
      <c r="M50" s="113">
        <f t="shared" si="44"/>
        <v>1945671.1942315181</v>
      </c>
      <c r="N50" s="113">
        <f t="shared" si="44"/>
        <v>1206397.3793043026</v>
      </c>
      <c r="O50" s="113">
        <f t="shared" si="44"/>
        <v>1888803.9776986551</v>
      </c>
      <c r="P50" s="113">
        <f t="shared" si="44"/>
        <v>2376237.262266051</v>
      </c>
      <c r="Q50" s="113">
        <f t="shared" si="44"/>
        <v>3030210.2523939726</v>
      </c>
      <c r="R50" s="113">
        <f t="shared" si="44"/>
        <v>2806803.3303005821</v>
      </c>
      <c r="S50" s="113">
        <f t="shared" si="44"/>
        <v>1766945.6565568065</v>
      </c>
      <c r="T50" s="113">
        <f t="shared" si="44"/>
        <v>1279512.371989412</v>
      </c>
      <c r="U50" s="113">
        <f t="shared" si="44"/>
        <v>1206397.3793043026</v>
      </c>
      <c r="V50" s="113">
        <f t="shared" si="44"/>
        <v>345265.24323523807</v>
      </c>
      <c r="W50" s="113">
        <f t="shared" si="44"/>
        <v>239654.6982456359</v>
      </c>
      <c r="X50" s="143">
        <f>X47*0.8*0.9405</f>
        <v>40619440.380616248</v>
      </c>
      <c r="Y50" s="144">
        <f t="shared" si="1"/>
        <v>0</v>
      </c>
      <c r="Z50" s="145">
        <f t="shared" si="20"/>
        <v>40619440.380616255</v>
      </c>
      <c r="AA50" s="113"/>
      <c r="AB50" s="113"/>
      <c r="AC50" s="113"/>
      <c r="AD50" s="113"/>
    </row>
    <row r="51" spans="1:30" ht="20.100000000000001" customHeight="1" thickBot="1" x14ac:dyDescent="0.25">
      <c r="A51" s="156"/>
      <c r="B51" s="156"/>
      <c r="C51" s="94"/>
      <c r="D51" s="157" t="s">
        <v>163</v>
      </c>
      <c r="E51" s="158"/>
      <c r="F51" s="159">
        <f t="shared" ref="F51:S51" si="45">F47*0.8*0.89</f>
        <v>6619090.0519430991</v>
      </c>
      <c r="G51" s="159">
        <f t="shared" si="45"/>
        <v>2809846.0092743356</v>
      </c>
      <c r="H51" s="159">
        <f t="shared" si="45"/>
        <v>3244199.7699419144</v>
      </c>
      <c r="I51" s="159">
        <f t="shared" si="45"/>
        <v>2313990.8311671</v>
      </c>
      <c r="J51" s="159">
        <f t="shared" si="45"/>
        <v>2717593.8831148497</v>
      </c>
      <c r="K51" s="159">
        <f t="shared" si="45"/>
        <v>2214051.0278276573</v>
      </c>
      <c r="L51" s="159">
        <f t="shared" si="45"/>
        <v>1399157.2467521999</v>
      </c>
      <c r="M51" s="159">
        <f t="shared" si="45"/>
        <v>1841198.6845997353</v>
      </c>
      <c r="N51" s="159">
        <f t="shared" si="45"/>
        <v>1141620.0612236357</v>
      </c>
      <c r="O51" s="159">
        <f t="shared" si="45"/>
        <v>1787384.9443400351</v>
      </c>
      <c r="P51" s="159">
        <f t="shared" si="45"/>
        <v>2248645.5751374643</v>
      </c>
      <c r="Q51" s="159">
        <f t="shared" si="45"/>
        <v>2867503.5881240144</v>
      </c>
      <c r="R51" s="159">
        <f t="shared" si="45"/>
        <v>2656092.4656751924</v>
      </c>
      <c r="S51" s="159">
        <f t="shared" si="45"/>
        <v>1672069.7866406781</v>
      </c>
      <c r="T51" s="159">
        <f>T47*0.8*0.89</f>
        <v>1210809.15584325</v>
      </c>
      <c r="U51" s="159">
        <f>U47*0.8*0.89</f>
        <v>1141620.0612236357</v>
      </c>
      <c r="V51" s="159">
        <f>V47*0.8*0.89</f>
        <v>326726.28014817851</v>
      </c>
      <c r="W51" s="159">
        <f>W47*0.8*0.89</f>
        <v>226786.47680873572</v>
      </c>
      <c r="X51" s="160">
        <f>X47*0.8*0.89</f>
        <v>38438385.899785712</v>
      </c>
      <c r="Y51" s="144">
        <f t="shared" si="1"/>
        <v>0</v>
      </c>
      <c r="Z51" s="145">
        <f t="shared" si="20"/>
        <v>38438385.899785712</v>
      </c>
      <c r="AA51" s="159"/>
      <c r="AB51" s="159"/>
      <c r="AC51" s="159"/>
      <c r="AD51" s="159"/>
    </row>
    <row r="52" spans="1:30" ht="20.100000000000001" hidden="1" customHeight="1" thickTop="1" x14ac:dyDescent="0.2">
      <c r="A52" s="161"/>
      <c r="B52" s="161"/>
      <c r="C52" s="162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Z52" s="145"/>
      <c r="AA52" s="117"/>
      <c r="AB52" s="117"/>
      <c r="AC52" s="117"/>
      <c r="AD52" s="117"/>
    </row>
    <row r="53" spans="1:30" ht="20.100000000000001" hidden="1" customHeight="1" x14ac:dyDescent="0.2">
      <c r="A53" s="161"/>
      <c r="B53" s="162"/>
      <c r="C53" s="162"/>
      <c r="D53" s="163"/>
      <c r="E53" s="116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Z53" s="145"/>
      <c r="AA53" s="117"/>
      <c r="AB53" s="117"/>
      <c r="AC53" s="117"/>
      <c r="AD53" s="117"/>
    </row>
    <row r="54" spans="1:30" ht="20.100000000000001" hidden="1" customHeight="1" x14ac:dyDescent="0.2">
      <c r="A54" s="49">
        <v>6</v>
      </c>
      <c r="B54" s="140" t="s">
        <v>164</v>
      </c>
      <c r="C54" s="62">
        <f t="shared" ref="C54:C77" si="46">1+C53</f>
        <v>1</v>
      </c>
      <c r="D54" s="164" t="s">
        <v>165</v>
      </c>
      <c r="E54" s="141" t="s">
        <v>166</v>
      </c>
      <c r="F54" s="142">
        <v>29981.281458489186</v>
      </c>
      <c r="G54" s="142">
        <v>11019.568153431113</v>
      </c>
      <c r="H54" s="142">
        <v>8516.4286512156905</v>
      </c>
      <c r="I54" s="142">
        <v>7896.1104021609272</v>
      </c>
      <c r="J54" s="142">
        <v>11479.915648091423</v>
      </c>
      <c r="K54" s="142">
        <v>8660.287243297038</v>
      </c>
      <c r="L54" s="142">
        <v>6483.9944622904331</v>
      </c>
      <c r="M54" s="142">
        <v>3652.8573701295413</v>
      </c>
      <c r="N54" s="142">
        <v>2078.4689383912892</v>
      </c>
      <c r="O54" s="142">
        <v>5144.3832528289377</v>
      </c>
      <c r="P54" s="142">
        <v>3461.8131598455134</v>
      </c>
      <c r="Q54" s="142">
        <v>5749.740208307242</v>
      </c>
      <c r="R54" s="142">
        <v>3445.7009975324027</v>
      </c>
      <c r="S54" s="142">
        <v>3877.2767737764416</v>
      </c>
      <c r="T54" s="142">
        <v>4297.3438626539719</v>
      </c>
      <c r="U54" s="142">
        <v>3149.9277322131552</v>
      </c>
      <c r="V54" s="142">
        <v>743.46120387639689</v>
      </c>
      <c r="W54" s="142">
        <v>684.76689830720773</v>
      </c>
      <c r="X54" s="143">
        <f t="shared" ref="X54:X77" si="47">SUM(F54:W54)</f>
        <v>120323.32641683788</v>
      </c>
      <c r="Y54" s="144"/>
      <c r="Z54" s="145"/>
      <c r="AA54" s="146">
        <v>0.21915060608703235</v>
      </c>
      <c r="AB54" s="146">
        <v>0.26380047091654313</v>
      </c>
      <c r="AC54" s="146">
        <v>0.26380047091654313</v>
      </c>
      <c r="AD54" s="146">
        <v>0.25324845207988139</v>
      </c>
    </row>
    <row r="55" spans="1:30" ht="20.100000000000001" hidden="1" customHeight="1" x14ac:dyDescent="0.2">
      <c r="A55" s="49">
        <v>10.5</v>
      </c>
      <c r="B55" s="140" t="s">
        <v>167</v>
      </c>
      <c r="C55" s="62">
        <f t="shared" si="46"/>
        <v>2</v>
      </c>
      <c r="D55" s="164" t="s">
        <v>168</v>
      </c>
      <c r="E55" s="141" t="s">
        <v>166</v>
      </c>
      <c r="F55" s="142">
        <v>6753.8536325288933</v>
      </c>
      <c r="G55" s="142">
        <v>3583.1333991939914</v>
      </c>
      <c r="H55" s="142">
        <v>4131.9722130749087</v>
      </c>
      <c r="I55" s="142">
        <v>2805.3503943798905</v>
      </c>
      <c r="J55" s="142">
        <v>1401.8911417415436</v>
      </c>
      <c r="K55" s="142">
        <v>1851.9389691238964</v>
      </c>
      <c r="L55" s="142">
        <v>1298.395822552571</v>
      </c>
      <c r="M55" s="142">
        <v>1282.7147135845446</v>
      </c>
      <c r="N55" s="142">
        <v>1143.1528437691113</v>
      </c>
      <c r="O55" s="142">
        <v>517.47659594486515</v>
      </c>
      <c r="P55" s="142">
        <v>1328.1899295918206</v>
      </c>
      <c r="Q55" s="142">
        <v>4211.945868811842</v>
      </c>
      <c r="R55" s="142">
        <v>3383.9833153000577</v>
      </c>
      <c r="S55" s="142">
        <v>630.38058051465396</v>
      </c>
      <c r="T55" s="142">
        <v>853.05232786062629</v>
      </c>
      <c r="U55" s="142">
        <v>747.98889777485067</v>
      </c>
      <c r="V55" s="142">
        <v>487.6824889056154</v>
      </c>
      <c r="W55" s="142">
        <v>180.33275313230152</v>
      </c>
      <c r="X55" s="143">
        <f t="shared" si="47"/>
        <v>36593.435887785985</v>
      </c>
      <c r="Y55" s="144"/>
      <c r="Z55" s="145"/>
      <c r="AA55" s="146">
        <v>0.2265298365640441</v>
      </c>
      <c r="AB55" s="146">
        <v>0.2613074876472824</v>
      </c>
      <c r="AC55" s="146">
        <v>0.2613074876472824</v>
      </c>
      <c r="AD55" s="146">
        <v>0.25085518814139113</v>
      </c>
    </row>
    <row r="56" spans="1:30" ht="20.100000000000001" hidden="1" customHeight="1" x14ac:dyDescent="0.2">
      <c r="A56" s="49">
        <v>10.5</v>
      </c>
      <c r="B56" s="140" t="s">
        <v>169</v>
      </c>
      <c r="C56" s="62">
        <f t="shared" si="46"/>
        <v>3</v>
      </c>
      <c r="D56" s="164" t="s">
        <v>170</v>
      </c>
      <c r="E56" s="141" t="s">
        <v>166</v>
      </c>
      <c r="F56" s="142">
        <v>4872.3268123388316</v>
      </c>
      <c r="G56" s="142">
        <v>1919.0724547763532</v>
      </c>
      <c r="H56" s="142">
        <v>2349.3029838881666</v>
      </c>
      <c r="I56" s="142">
        <v>2195.9400507978357</v>
      </c>
      <c r="J56" s="142">
        <v>2385.9472245380684</v>
      </c>
      <c r="K56" s="142">
        <v>404.44384124706738</v>
      </c>
      <c r="L56" s="142">
        <v>350.1560773212866</v>
      </c>
      <c r="M56" s="142">
        <v>734.24200709618617</v>
      </c>
      <c r="N56" s="142">
        <v>1026.0387381972582</v>
      </c>
      <c r="O56" s="142">
        <v>233.43738488085771</v>
      </c>
      <c r="P56" s="142">
        <v>268.72443143261523</v>
      </c>
      <c r="Q56" s="142">
        <v>470.94635205614901</v>
      </c>
      <c r="R56" s="142">
        <v>1537.7009131977427</v>
      </c>
      <c r="S56" s="142">
        <v>222.57983209570145</v>
      </c>
      <c r="T56" s="142">
        <v>295.86831339550565</v>
      </c>
      <c r="U56" s="142">
        <v>1701.9213990732296</v>
      </c>
      <c r="V56" s="142">
        <v>131.64782752001858</v>
      </c>
      <c r="W56" s="142">
        <v>2.7143881962890428</v>
      </c>
      <c r="X56" s="143">
        <f t="shared" si="47"/>
        <v>21103.011032049159</v>
      </c>
      <c r="Y56" s="144"/>
      <c r="Z56" s="145"/>
      <c r="AA56" s="146">
        <v>0.2265298365640441</v>
      </c>
      <c r="AB56" s="146">
        <v>0.2613074876472824</v>
      </c>
      <c r="AC56" s="146">
        <v>0.2613074876472824</v>
      </c>
      <c r="AD56" s="146">
        <v>0.25085518814139113</v>
      </c>
    </row>
    <row r="57" spans="1:30" ht="20.100000000000001" hidden="1" customHeight="1" x14ac:dyDescent="0.2">
      <c r="A57" s="49">
        <v>15</v>
      </c>
      <c r="B57" s="140" t="s">
        <v>171</v>
      </c>
      <c r="C57" s="62">
        <f t="shared" si="46"/>
        <v>4</v>
      </c>
      <c r="D57" s="164" t="s">
        <v>172</v>
      </c>
      <c r="E57" s="141" t="s">
        <v>173</v>
      </c>
      <c r="F57" s="142">
        <v>18878.309761474251</v>
      </c>
      <c r="G57" s="142">
        <v>8708.245609689644</v>
      </c>
      <c r="H57" s="142">
        <v>13584.772001089837</v>
      </c>
      <c r="I57" s="142">
        <v>7584.8215391474505</v>
      </c>
      <c r="J57" s="142">
        <v>9747.3559061749183</v>
      </c>
      <c r="K57" s="142">
        <v>7372.8977286800582</v>
      </c>
      <c r="L57" s="142">
        <v>4500.5325341193366</v>
      </c>
      <c r="M57" s="142">
        <v>4368.3649964084907</v>
      </c>
      <c r="N57" s="142">
        <v>3594.7291506700026</v>
      </c>
      <c r="O57" s="142">
        <v>2672.9745126693583</v>
      </c>
      <c r="P57" s="142">
        <v>1875.4117851039061</v>
      </c>
      <c r="Q57" s="142">
        <v>6348.5993114209996</v>
      </c>
      <c r="R57" s="142">
        <v>5328.8583954623136</v>
      </c>
      <c r="S57" s="142">
        <v>2253.6843930349492</v>
      </c>
      <c r="T57" s="142">
        <v>1556.3866940777252</v>
      </c>
      <c r="U57" s="142">
        <v>3585.614148069254</v>
      </c>
      <c r="V57" s="142">
        <v>861.36774577068832</v>
      </c>
      <c r="W57" s="142">
        <v>461.44700666286877</v>
      </c>
      <c r="X57" s="143">
        <f t="shared" si="47"/>
        <v>103284.37321972605</v>
      </c>
      <c r="Y57" s="144"/>
      <c r="Z57" s="145"/>
      <c r="AA57" s="146">
        <v>0.1899288451012589</v>
      </c>
      <c r="AB57" s="146">
        <v>0.27367268746579099</v>
      </c>
      <c r="AC57" s="146">
        <v>0.27367268746579099</v>
      </c>
      <c r="AD57" s="146">
        <v>0.26272577996715929</v>
      </c>
    </row>
    <row r="58" spans="1:30" ht="20.100000000000001" hidden="1" customHeight="1" x14ac:dyDescent="0.2">
      <c r="A58" s="49">
        <v>15</v>
      </c>
      <c r="B58" s="140" t="s">
        <v>174</v>
      </c>
      <c r="C58" s="62">
        <f t="shared" si="46"/>
        <v>5</v>
      </c>
      <c r="D58" s="164" t="s">
        <v>175</v>
      </c>
      <c r="E58" s="141" t="s">
        <v>173</v>
      </c>
      <c r="F58" s="142">
        <v>6032.1646275560915</v>
      </c>
      <c r="G58" s="142">
        <v>3540.7029527473933</v>
      </c>
      <c r="H58" s="142">
        <v>5455.0170766503807</v>
      </c>
      <c r="I58" s="142">
        <v>3317.6256971164225</v>
      </c>
      <c r="J58" s="142">
        <v>3553.6725606329155</v>
      </c>
      <c r="K58" s="142">
        <v>1713.285201677402</v>
      </c>
      <c r="L58" s="142">
        <v>1385.1541221737059</v>
      </c>
      <c r="M58" s="142">
        <v>1986.9439280619076</v>
      </c>
      <c r="N58" s="142">
        <v>1810.5572608188136</v>
      </c>
      <c r="O58" s="142">
        <v>741.86157105183497</v>
      </c>
      <c r="P58" s="142">
        <v>1875.405300246422</v>
      </c>
      <c r="Q58" s="142">
        <v>3569.2360900955418</v>
      </c>
      <c r="R58" s="142">
        <v>2317.6689291427083</v>
      </c>
      <c r="S58" s="142">
        <v>1783.3210842592187</v>
      </c>
      <c r="T58" s="142">
        <v>1460.3778479097311</v>
      </c>
      <c r="U58" s="142">
        <v>998.65980718516244</v>
      </c>
      <c r="V58" s="142">
        <v>498.03294280402906</v>
      </c>
      <c r="W58" s="142">
        <v>225.67117720807568</v>
      </c>
      <c r="X58" s="143">
        <f t="shared" si="47"/>
        <v>42265.358177337752</v>
      </c>
      <c r="Y58" s="144"/>
      <c r="Z58" s="145"/>
      <c r="AA58" s="146">
        <v>0.22651933701657459</v>
      </c>
      <c r="AB58" s="146">
        <v>0.26131103479169776</v>
      </c>
      <c r="AC58" s="146">
        <v>0.26131103479169776</v>
      </c>
      <c r="AD58" s="146">
        <v>0.25085859340002986</v>
      </c>
    </row>
    <row r="59" spans="1:30" ht="20.100000000000001" hidden="1" customHeight="1" x14ac:dyDescent="0.2">
      <c r="A59" s="49">
        <v>9</v>
      </c>
      <c r="B59" s="140" t="s">
        <v>176</v>
      </c>
      <c r="C59" s="62">
        <f t="shared" si="46"/>
        <v>6</v>
      </c>
      <c r="D59" s="164" t="s">
        <v>177</v>
      </c>
      <c r="E59" s="141" t="s">
        <v>173</v>
      </c>
      <c r="F59" s="142">
        <v>6877.6929601357078</v>
      </c>
      <c r="G59" s="142">
        <v>3465.7073498873974</v>
      </c>
      <c r="H59" s="142">
        <v>3843.0698136936621</v>
      </c>
      <c r="I59" s="142">
        <v>3242.9586733350889</v>
      </c>
      <c r="J59" s="142">
        <v>3809.0023690444855</v>
      </c>
      <c r="K59" s="142">
        <v>1357.4566406364249</v>
      </c>
      <c r="L59" s="142">
        <v>1837.0214383902194</v>
      </c>
      <c r="M59" s="142">
        <v>1109.8125237635636</v>
      </c>
      <c r="N59" s="142">
        <v>1305.0451873299992</v>
      </c>
      <c r="O59" s="142">
        <v>601.42142669123461</v>
      </c>
      <c r="P59" s="142">
        <v>1422.9709572694569</v>
      </c>
      <c r="Q59" s="142">
        <v>3836.5183820303591</v>
      </c>
      <c r="R59" s="142">
        <v>2936.3516714924976</v>
      </c>
      <c r="S59" s="142">
        <v>1261.8057383521982</v>
      </c>
      <c r="T59" s="142">
        <v>1632.6167704951597</v>
      </c>
      <c r="U59" s="142">
        <v>737.69120528794133</v>
      </c>
      <c r="V59" s="142">
        <v>479.56479775379489</v>
      </c>
      <c r="W59" s="142">
        <v>218.81781755432718</v>
      </c>
      <c r="X59" s="143">
        <f t="shared" si="47"/>
        <v>39975.525723143524</v>
      </c>
      <c r="Y59" s="144"/>
      <c r="Z59" s="145"/>
      <c r="AA59" s="146">
        <v>0.20449116101290016</v>
      </c>
      <c r="AB59" s="146">
        <v>0.2687529861442905</v>
      </c>
      <c r="AC59" s="146">
        <v>0.2687529861442905</v>
      </c>
      <c r="AD59" s="146">
        <v>0.25800286669851885</v>
      </c>
    </row>
    <row r="60" spans="1:30" ht="20.100000000000001" hidden="1" customHeight="1" x14ac:dyDescent="0.2">
      <c r="A60" s="49">
        <v>9.5</v>
      </c>
      <c r="B60" s="140" t="s">
        <v>178</v>
      </c>
      <c r="C60" s="62">
        <f t="shared" si="46"/>
        <v>7</v>
      </c>
      <c r="D60" s="164" t="s">
        <v>179</v>
      </c>
      <c r="E60" s="141" t="s">
        <v>173</v>
      </c>
      <c r="F60" s="142">
        <v>34657.256143591097</v>
      </c>
      <c r="G60" s="142">
        <v>18427.524069880219</v>
      </c>
      <c r="H60" s="142">
        <v>16915.879402632112</v>
      </c>
      <c r="I60" s="142">
        <v>16811.366895577885</v>
      </c>
      <c r="J60" s="142">
        <v>21440.210686269478</v>
      </c>
      <c r="K60" s="142">
        <v>12429.414969376709</v>
      </c>
      <c r="L60" s="142">
        <v>7300.7287536431577</v>
      </c>
      <c r="M60" s="142">
        <v>10908.682258036933</v>
      </c>
      <c r="N60" s="142">
        <v>6572.170552294122</v>
      </c>
      <c r="O60" s="142">
        <v>9833.2637071890822</v>
      </c>
      <c r="P60" s="142">
        <v>8997.1636507552594</v>
      </c>
      <c r="Q60" s="142">
        <v>15838.946177768981</v>
      </c>
      <c r="R60" s="142">
        <v>9021.398434999719</v>
      </c>
      <c r="S60" s="142">
        <v>5652.7634250199717</v>
      </c>
      <c r="T60" s="142">
        <v>6226.824876810585</v>
      </c>
      <c r="U60" s="142">
        <v>6114.7389996799639</v>
      </c>
      <c r="V60" s="142">
        <v>1304.134327154929</v>
      </c>
      <c r="W60" s="142">
        <v>837.61473044910076</v>
      </c>
      <c r="X60" s="143">
        <f t="shared" si="47"/>
        <v>209290.08206112933</v>
      </c>
      <c r="Y60" s="144"/>
      <c r="Z60" s="145"/>
      <c r="AA60" s="146">
        <v>0.20707622489284813</v>
      </c>
      <c r="AB60" s="146">
        <v>0.26787965375241618</v>
      </c>
      <c r="AC60" s="146">
        <v>0.26787965375241618</v>
      </c>
      <c r="AD60" s="146">
        <v>0.25716446760231954</v>
      </c>
    </row>
    <row r="61" spans="1:30" ht="20.100000000000001" hidden="1" customHeight="1" x14ac:dyDescent="0.2">
      <c r="A61" s="49">
        <v>9.6999999999999993</v>
      </c>
      <c r="B61" s="140" t="s">
        <v>180</v>
      </c>
      <c r="C61" s="62">
        <f t="shared" si="46"/>
        <v>8</v>
      </c>
      <c r="D61" s="164" t="s">
        <v>181</v>
      </c>
      <c r="E61" s="141" t="s">
        <v>182</v>
      </c>
      <c r="F61" s="142">
        <v>487.76815957847157</v>
      </c>
      <c r="G61" s="142">
        <v>175.00940910801643</v>
      </c>
      <c r="H61" s="142">
        <v>32.743695897628882</v>
      </c>
      <c r="I61" s="142">
        <v>125.32931878057951</v>
      </c>
      <c r="J61" s="142">
        <v>0</v>
      </c>
      <c r="K61" s="142">
        <v>0</v>
      </c>
      <c r="L61" s="142">
        <v>0</v>
      </c>
      <c r="M61" s="142">
        <v>135.49115543846432</v>
      </c>
      <c r="N61" s="142">
        <v>0</v>
      </c>
      <c r="O61" s="142">
        <v>0</v>
      </c>
      <c r="P61" s="142">
        <v>0</v>
      </c>
      <c r="Q61" s="142">
        <v>4.5163718479488111</v>
      </c>
      <c r="R61" s="142">
        <v>76.778321415129795</v>
      </c>
      <c r="S61" s="142">
        <v>45.163718479488111</v>
      </c>
      <c r="T61" s="142">
        <v>0</v>
      </c>
      <c r="U61" s="142">
        <v>0</v>
      </c>
      <c r="V61" s="142">
        <v>0</v>
      </c>
      <c r="W61" s="142">
        <v>2.2581859239744055</v>
      </c>
      <c r="X61" s="143">
        <f t="shared" si="47"/>
        <v>1085.058336469702</v>
      </c>
      <c r="Y61" s="144"/>
      <c r="Z61" s="145"/>
      <c r="AA61" s="146">
        <v>0.25</v>
      </c>
      <c r="AB61" s="146">
        <v>0.27</v>
      </c>
      <c r="AC61" s="146">
        <v>0.27</v>
      </c>
      <c r="AD61" s="146">
        <v>0.21</v>
      </c>
    </row>
    <row r="62" spans="1:30" ht="20.100000000000001" hidden="1" customHeight="1" x14ac:dyDescent="0.2">
      <c r="A62" s="49">
        <v>6</v>
      </c>
      <c r="B62" s="140" t="s">
        <v>183</v>
      </c>
      <c r="C62" s="62">
        <f t="shared" si="46"/>
        <v>9</v>
      </c>
      <c r="D62" s="164" t="s">
        <v>184</v>
      </c>
      <c r="E62" s="141" t="s">
        <v>166</v>
      </c>
      <c r="F62" s="142">
        <v>202.46045694200353</v>
      </c>
      <c r="G62" s="142">
        <v>0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493.49736379613353</v>
      </c>
      <c r="R62" s="142">
        <v>0</v>
      </c>
      <c r="S62" s="142">
        <v>0</v>
      </c>
      <c r="T62" s="142">
        <v>0</v>
      </c>
      <c r="U62" s="142">
        <v>0</v>
      </c>
      <c r="V62" s="142">
        <v>0</v>
      </c>
      <c r="W62" s="142">
        <v>25.307557117750441</v>
      </c>
      <c r="X62" s="143">
        <f t="shared" si="47"/>
        <v>721.26537785588755</v>
      </c>
      <c r="Y62" s="144"/>
      <c r="Z62" s="145"/>
      <c r="AA62" s="146">
        <v>0.23711340206185566</v>
      </c>
      <c r="AB62" s="146">
        <v>0.25773195876288657</v>
      </c>
      <c r="AC62" s="146">
        <v>0.25773195876288657</v>
      </c>
      <c r="AD62" s="146">
        <v>0.24742268041237114</v>
      </c>
    </row>
    <row r="63" spans="1:30" ht="20.100000000000001" hidden="1" customHeight="1" x14ac:dyDescent="0.2">
      <c r="A63" s="49">
        <v>5</v>
      </c>
      <c r="B63" s="140" t="s">
        <v>185</v>
      </c>
      <c r="C63" s="62">
        <f t="shared" si="46"/>
        <v>10</v>
      </c>
      <c r="D63" s="164" t="s">
        <v>186</v>
      </c>
      <c r="E63" s="141" t="s">
        <v>166</v>
      </c>
      <c r="F63" s="142">
        <v>5669.1964681215468</v>
      </c>
      <c r="G63" s="142">
        <v>1586.7465965803378</v>
      </c>
      <c r="H63" s="142">
        <v>621.68148126273491</v>
      </c>
      <c r="I63" s="142">
        <v>1838.1123940584112</v>
      </c>
      <c r="J63" s="142">
        <v>931.40005315536098</v>
      </c>
      <c r="K63" s="142">
        <v>371.43785252340291</v>
      </c>
      <c r="L63" s="142">
        <v>311.96290937010883</v>
      </c>
      <c r="M63" s="142">
        <v>1060.4494581106219</v>
      </c>
      <c r="N63" s="142">
        <v>2391.3415822579209</v>
      </c>
      <c r="O63" s="142">
        <v>446.6231580190767</v>
      </c>
      <c r="P63" s="142">
        <v>185.15784189233079</v>
      </c>
      <c r="Q63" s="142">
        <v>4814.1038892006009</v>
      </c>
      <c r="R63" s="142">
        <v>487.02123261376704</v>
      </c>
      <c r="S63" s="142">
        <v>1444.2311667601803</v>
      </c>
      <c r="T63" s="142">
        <v>507.22026991111227</v>
      </c>
      <c r="U63" s="142">
        <v>84.162655405604909</v>
      </c>
      <c r="V63" s="142">
        <v>42.642412072173151</v>
      </c>
      <c r="W63" s="142">
        <v>21.321206036086576</v>
      </c>
      <c r="X63" s="143">
        <f t="shared" si="47"/>
        <v>22814.812627351377</v>
      </c>
      <c r="Y63" s="144"/>
      <c r="Z63" s="145"/>
      <c r="AA63" s="146">
        <v>0.21940928270042195</v>
      </c>
      <c r="AB63" s="146">
        <v>0.26371308016877637</v>
      </c>
      <c r="AC63" s="146">
        <v>0.26371308016877637</v>
      </c>
      <c r="AD63" s="146">
        <v>0.25316455696202533</v>
      </c>
    </row>
    <row r="64" spans="1:30" ht="20.100000000000001" hidden="1" customHeight="1" x14ac:dyDescent="0.2">
      <c r="A64" s="49">
        <v>9</v>
      </c>
      <c r="B64" s="140" t="s">
        <v>187</v>
      </c>
      <c r="C64" s="62">
        <f t="shared" si="46"/>
        <v>11</v>
      </c>
      <c r="D64" s="164" t="s">
        <v>188</v>
      </c>
      <c r="E64" s="141" t="s">
        <v>173</v>
      </c>
      <c r="F64" s="142">
        <v>10909.947018879186</v>
      </c>
      <c r="G64" s="142">
        <v>4971.2185657786722</v>
      </c>
      <c r="H64" s="142">
        <v>4269.4556376389828</v>
      </c>
      <c r="I64" s="142">
        <v>3222.3807924781727</v>
      </c>
      <c r="J64" s="142">
        <v>9103.8224759346303</v>
      </c>
      <c r="K64" s="142">
        <v>10664.886948735169</v>
      </c>
      <c r="L64" s="142">
        <v>7313.6109245578682</v>
      </c>
      <c r="M64" s="142">
        <v>1387.6128647115886</v>
      </c>
      <c r="N64" s="142">
        <v>805.19737333034834</v>
      </c>
      <c r="O64" s="142">
        <v>1646.9946272666216</v>
      </c>
      <c r="P64" s="142">
        <v>413.7377807626296</v>
      </c>
      <c r="Q64" s="142">
        <v>2783.1822252070738</v>
      </c>
      <c r="R64" s="142">
        <v>1747.2464741437204</v>
      </c>
      <c r="S64" s="142">
        <v>919.77091261846124</v>
      </c>
      <c r="T64" s="142">
        <v>848.16245056339073</v>
      </c>
      <c r="U64" s="142">
        <v>2175.3059473173639</v>
      </c>
      <c r="V64" s="142">
        <v>509.21573016939027</v>
      </c>
      <c r="W64" s="142">
        <v>146.39952242369972</v>
      </c>
      <c r="X64" s="143">
        <f t="shared" si="47"/>
        <v>63838.14827251697</v>
      </c>
      <c r="Y64" s="144"/>
      <c r="Z64" s="145"/>
      <c r="AA64" s="146">
        <v>0.2264808362369338</v>
      </c>
      <c r="AB64" s="146">
        <v>0.26132404181184671</v>
      </c>
      <c r="AC64" s="146">
        <v>0.26132404181184671</v>
      </c>
      <c r="AD64" s="146">
        <v>0.25087108013937282</v>
      </c>
    </row>
    <row r="65" spans="1:30" ht="20.100000000000001" hidden="1" customHeight="1" x14ac:dyDescent="0.2">
      <c r="A65" s="49">
        <v>3.4</v>
      </c>
      <c r="B65" s="140" t="s">
        <v>189</v>
      </c>
      <c r="C65" s="62">
        <f t="shared" si="46"/>
        <v>12</v>
      </c>
      <c r="D65" s="164" t="s">
        <v>190</v>
      </c>
      <c r="E65" s="141" t="s">
        <v>182</v>
      </c>
      <c r="F65" s="142">
        <v>20.979827089337178</v>
      </c>
      <c r="G65" s="142">
        <v>347.78097982708937</v>
      </c>
      <c r="H65" s="142">
        <v>0</v>
      </c>
      <c r="I65" s="142">
        <v>0</v>
      </c>
      <c r="J65" s="142">
        <v>126.68587896253605</v>
      </c>
      <c r="K65" s="142">
        <v>7.2622478386167151</v>
      </c>
      <c r="L65" s="142">
        <v>39.538904899135453</v>
      </c>
      <c r="M65" s="142">
        <v>65.360230547550444</v>
      </c>
      <c r="N65" s="142">
        <v>37.925072046109513</v>
      </c>
      <c r="O65" s="142">
        <v>0</v>
      </c>
      <c r="P65" s="142">
        <v>0</v>
      </c>
      <c r="Q65" s="142">
        <v>65.360230547550429</v>
      </c>
      <c r="R65" s="142">
        <v>298.55907780979834</v>
      </c>
      <c r="S65" s="142">
        <v>0</v>
      </c>
      <c r="T65" s="142">
        <v>0</v>
      </c>
      <c r="U65" s="142">
        <v>0</v>
      </c>
      <c r="V65" s="142">
        <v>76.657060518731996</v>
      </c>
      <c r="W65" s="142">
        <v>58.904899135446691</v>
      </c>
      <c r="X65" s="143">
        <f t="shared" si="47"/>
        <v>1145.014409221902</v>
      </c>
      <c r="Y65" s="144"/>
      <c r="Z65" s="145"/>
      <c r="AA65" s="146">
        <v>0.21796565389696171</v>
      </c>
      <c r="AB65" s="146">
        <v>0.26552179656538966</v>
      </c>
      <c r="AC65" s="146">
        <v>0.26552179656538966</v>
      </c>
      <c r="AD65" s="146">
        <v>0.25099075297225892</v>
      </c>
    </row>
    <row r="66" spans="1:30" ht="20.100000000000001" hidden="1" customHeight="1" x14ac:dyDescent="0.2">
      <c r="A66" s="49">
        <v>50</v>
      </c>
      <c r="B66" s="140" t="s">
        <v>191</v>
      </c>
      <c r="C66" s="62">
        <f t="shared" si="46"/>
        <v>13</v>
      </c>
      <c r="D66" s="164" t="s">
        <v>192</v>
      </c>
      <c r="E66" s="141" t="s">
        <v>173</v>
      </c>
      <c r="F66" s="142">
        <v>159.57446808510642</v>
      </c>
      <c r="G66" s="142">
        <v>13.297872340425533</v>
      </c>
      <c r="H66" s="142">
        <v>25.265957446808514</v>
      </c>
      <c r="I66" s="142">
        <v>27.925531914893622</v>
      </c>
      <c r="J66" s="142">
        <v>5.3191489361702136</v>
      </c>
      <c r="K66" s="142">
        <v>0</v>
      </c>
      <c r="L66" s="142">
        <v>0</v>
      </c>
      <c r="M66" s="142">
        <v>63.82978723404257</v>
      </c>
      <c r="N66" s="142">
        <v>0</v>
      </c>
      <c r="O66" s="142">
        <v>0</v>
      </c>
      <c r="P66" s="142">
        <v>1.3297872340425534</v>
      </c>
      <c r="Q66" s="142">
        <v>131.64893617021275</v>
      </c>
      <c r="R66" s="142">
        <v>0</v>
      </c>
      <c r="S66" s="142">
        <v>0</v>
      </c>
      <c r="T66" s="142">
        <v>0</v>
      </c>
      <c r="U66" s="142">
        <v>6.6489361702127665</v>
      </c>
      <c r="V66" s="142">
        <v>0</v>
      </c>
      <c r="W66" s="142">
        <v>5.3191489361702144</v>
      </c>
      <c r="X66" s="143">
        <f t="shared" si="47"/>
        <v>440.15957446808511</v>
      </c>
      <c r="Y66" s="144"/>
      <c r="Z66" s="145"/>
      <c r="AA66" s="146">
        <v>0.24</v>
      </c>
      <c r="AB66" s="146">
        <v>0.25</v>
      </c>
      <c r="AC66" s="146">
        <v>0.26</v>
      </c>
      <c r="AD66" s="146">
        <v>0.25</v>
      </c>
    </row>
    <row r="67" spans="1:30" ht="20.100000000000001" hidden="1" customHeight="1" x14ac:dyDescent="0.2">
      <c r="A67" s="49">
        <v>11</v>
      </c>
      <c r="B67" s="140" t="s">
        <v>193</v>
      </c>
      <c r="C67" s="62">
        <f t="shared" si="46"/>
        <v>14</v>
      </c>
      <c r="D67" s="165" t="s">
        <v>194</v>
      </c>
      <c r="E67" s="141" t="s">
        <v>195</v>
      </c>
      <c r="F67" s="142">
        <v>1713.2867132867134</v>
      </c>
      <c r="G67" s="142">
        <v>218.53146853146851</v>
      </c>
      <c r="H67" s="142">
        <v>166.08391608391608</v>
      </c>
      <c r="I67" s="142">
        <v>909.09090909090912</v>
      </c>
      <c r="J67" s="142">
        <v>61.188811188811194</v>
      </c>
      <c r="K67" s="142">
        <v>262.23776223776224</v>
      </c>
      <c r="L67" s="142">
        <v>166.08391608391608</v>
      </c>
      <c r="M67" s="142">
        <v>227.27272727272728</v>
      </c>
      <c r="N67" s="142">
        <v>26.223776223776227</v>
      </c>
      <c r="O67" s="142">
        <v>122.37762237762239</v>
      </c>
      <c r="P67" s="142">
        <v>192.30769230769232</v>
      </c>
      <c r="Q67" s="142">
        <v>8.7412587412587417</v>
      </c>
      <c r="R67" s="142">
        <v>349.65034965034965</v>
      </c>
      <c r="S67" s="142">
        <v>288.46153846153845</v>
      </c>
      <c r="T67" s="142">
        <v>148.60139860139861</v>
      </c>
      <c r="U67" s="142">
        <v>8.7412587412587417</v>
      </c>
      <c r="V67" s="142">
        <v>87.412587412587413</v>
      </c>
      <c r="W67" s="142">
        <v>0</v>
      </c>
      <c r="X67" s="143">
        <f t="shared" si="47"/>
        <v>4956.2937062937062</v>
      </c>
      <c r="Y67" s="144"/>
      <c r="Z67" s="145"/>
      <c r="AA67" s="146">
        <v>0.25</v>
      </c>
      <c r="AB67" s="146">
        <v>0.25</v>
      </c>
      <c r="AC67" s="146">
        <v>0.25</v>
      </c>
      <c r="AD67" s="146">
        <v>0.25</v>
      </c>
    </row>
    <row r="68" spans="1:30" ht="20.100000000000001" hidden="1" customHeight="1" x14ac:dyDescent="0.2">
      <c r="A68" s="49">
        <v>5.5</v>
      </c>
      <c r="B68" s="140" t="s">
        <v>196</v>
      </c>
      <c r="C68" s="62">
        <f t="shared" si="46"/>
        <v>15</v>
      </c>
      <c r="D68" s="164" t="s">
        <v>197</v>
      </c>
      <c r="E68" s="141" t="s">
        <v>182</v>
      </c>
      <c r="F68" s="142">
        <v>912.55950201391431</v>
      </c>
      <c r="G68" s="142">
        <v>0</v>
      </c>
      <c r="H68" s="142">
        <v>603.80812889051617</v>
      </c>
      <c r="I68" s="142">
        <v>209.15415598681801</v>
      </c>
      <c r="J68" s="142">
        <v>11.20468692786525</v>
      </c>
      <c r="K68" s="142">
        <v>0</v>
      </c>
      <c r="L68" s="142">
        <v>0</v>
      </c>
      <c r="M68" s="142">
        <v>334.89564262175026</v>
      </c>
      <c r="N68" s="142">
        <v>799.26766752105448</v>
      </c>
      <c r="O68" s="142">
        <v>0</v>
      </c>
      <c r="P68" s="142">
        <v>0</v>
      </c>
      <c r="Q68" s="142">
        <v>0</v>
      </c>
      <c r="R68" s="142">
        <v>5020.9447088978386</v>
      </c>
      <c r="S68" s="142">
        <v>257.70779934090081</v>
      </c>
      <c r="T68" s="142">
        <v>615.01281581838157</v>
      </c>
      <c r="U68" s="142">
        <v>0</v>
      </c>
      <c r="V68" s="142">
        <v>75.942878066642265</v>
      </c>
      <c r="W68" s="142">
        <v>219.113877700476</v>
      </c>
      <c r="X68" s="143">
        <f t="shared" si="47"/>
        <v>9059.6118637861582</v>
      </c>
      <c r="Y68" s="144"/>
      <c r="Z68" s="145"/>
      <c r="AA68" s="146">
        <v>0.2264808362369338</v>
      </c>
      <c r="AB68" s="146">
        <v>0.26132404181184671</v>
      </c>
      <c r="AC68" s="146">
        <v>0.26132404181184671</v>
      </c>
      <c r="AD68" s="146">
        <v>0.25087108013937282</v>
      </c>
    </row>
    <row r="69" spans="1:30" ht="20.100000000000001" hidden="1" customHeight="1" x14ac:dyDescent="0.2">
      <c r="A69" s="49">
        <v>5.5</v>
      </c>
      <c r="B69" s="140" t="s">
        <v>198</v>
      </c>
      <c r="C69" s="62">
        <f t="shared" si="46"/>
        <v>16</v>
      </c>
      <c r="D69" s="164" t="s">
        <v>199</v>
      </c>
      <c r="E69" s="141" t="s">
        <v>182</v>
      </c>
      <c r="F69" s="142">
        <v>22914.177380554094</v>
      </c>
      <c r="G69" s="142">
        <v>10784.49553123357</v>
      </c>
      <c r="H69" s="142">
        <v>8534.8500055760014</v>
      </c>
      <c r="I69" s="142">
        <v>5569.6283197119601</v>
      </c>
      <c r="J69" s="142">
        <v>10296.547658876196</v>
      </c>
      <c r="K69" s="142">
        <v>7407.6056652169054</v>
      </c>
      <c r="L69" s="142">
        <v>3659.0036482977262</v>
      </c>
      <c r="M69" s="142">
        <v>4324.9374691328521</v>
      </c>
      <c r="N69" s="142">
        <v>3843.0435406012521</v>
      </c>
      <c r="O69" s="142">
        <v>4237.7606780417091</v>
      </c>
      <c r="P69" s="142">
        <v>3667.47916965381</v>
      </c>
      <c r="Q69" s="142">
        <v>10014.433876595136</v>
      </c>
      <c r="R69" s="142">
        <v>5547.8341219391732</v>
      </c>
      <c r="S69" s="142">
        <v>3152.8939444630309</v>
      </c>
      <c r="T69" s="142">
        <v>4533.1931367394736</v>
      </c>
      <c r="U69" s="142">
        <v>3451.9587694562601</v>
      </c>
      <c r="V69" s="142">
        <v>280.9029935159075</v>
      </c>
      <c r="W69" s="142">
        <v>305.11876881900304</v>
      </c>
      <c r="X69" s="143">
        <f t="shared" si="47"/>
        <v>112525.86467842408</v>
      </c>
      <c r="Y69" s="144"/>
      <c r="Z69" s="145"/>
      <c r="AA69" s="146">
        <v>0.19731404958677687</v>
      </c>
      <c r="AB69" s="146">
        <v>0.27117768595041325</v>
      </c>
      <c r="AC69" s="146">
        <v>0.27117768595041325</v>
      </c>
      <c r="AD69" s="146">
        <v>0.26033057851239672</v>
      </c>
    </row>
    <row r="70" spans="1:30" ht="20.100000000000001" hidden="1" customHeight="1" x14ac:dyDescent="0.2">
      <c r="A70" s="49">
        <v>9</v>
      </c>
      <c r="B70" s="140" t="s">
        <v>200</v>
      </c>
      <c r="C70" s="62">
        <f t="shared" si="46"/>
        <v>17</v>
      </c>
      <c r="D70" s="164" t="s">
        <v>201</v>
      </c>
      <c r="E70" s="141" t="s">
        <v>173</v>
      </c>
      <c r="F70" s="142">
        <v>7380.2325837985718</v>
      </c>
      <c r="G70" s="142">
        <v>2419.6217754926402</v>
      </c>
      <c r="H70" s="142">
        <v>4972.7475340379979</v>
      </c>
      <c r="I70" s="142">
        <v>2151.5104706842903</v>
      </c>
      <c r="J70" s="142">
        <v>1834.852262947679</v>
      </c>
      <c r="K70" s="142">
        <v>1606.4611514442699</v>
      </c>
      <c r="L70" s="142">
        <v>461.19557781847857</v>
      </c>
      <c r="M70" s="142">
        <v>891.4976719553365</v>
      </c>
      <c r="N70" s="142">
        <v>725.99686651808349</v>
      </c>
      <c r="O70" s="142">
        <v>1179.4690734161568</v>
      </c>
      <c r="P70" s="142">
        <v>412.64867489021765</v>
      </c>
      <c r="Q70" s="142">
        <v>2922.7442240218893</v>
      </c>
      <c r="R70" s="142">
        <v>2537.6790167045469</v>
      </c>
      <c r="S70" s="142">
        <v>1045.9650903634395</v>
      </c>
      <c r="T70" s="142">
        <v>343.13833660657139</v>
      </c>
      <c r="U70" s="142">
        <v>857.29417216497097</v>
      </c>
      <c r="V70" s="142">
        <v>293.48809497539548</v>
      </c>
      <c r="W70" s="142">
        <v>71.717015689476341</v>
      </c>
      <c r="X70" s="143">
        <f t="shared" si="47"/>
        <v>32108.259593530009</v>
      </c>
      <c r="Y70" s="144"/>
      <c r="Z70" s="145"/>
      <c r="AA70" s="146">
        <v>0.18493026625611303</v>
      </c>
      <c r="AB70" s="146">
        <v>0.29342510414779932</v>
      </c>
      <c r="AC70" s="146">
        <v>0.29342510414779932</v>
      </c>
      <c r="AD70" s="146">
        <v>0.22821952544828836</v>
      </c>
    </row>
    <row r="71" spans="1:30" ht="20.100000000000001" hidden="1" customHeight="1" x14ac:dyDescent="0.2">
      <c r="A71" s="49">
        <v>3.5</v>
      </c>
      <c r="B71" s="140" t="s">
        <v>202</v>
      </c>
      <c r="C71" s="62">
        <f t="shared" si="46"/>
        <v>18</v>
      </c>
      <c r="D71" s="164" t="s">
        <v>203</v>
      </c>
      <c r="E71" s="141" t="s">
        <v>173</v>
      </c>
      <c r="F71" s="142">
        <v>40211.874081828726</v>
      </c>
      <c r="G71" s="142">
        <v>15104.752303775223</v>
      </c>
      <c r="H71" s="142">
        <v>20981.737815517048</v>
      </c>
      <c r="I71" s="142">
        <v>13600.523869222256</v>
      </c>
      <c r="J71" s="142">
        <v>13766.688638155432</v>
      </c>
      <c r="K71" s="142">
        <v>14783.666998393068</v>
      </c>
      <c r="L71" s="142">
        <v>7577.3633351858325</v>
      </c>
      <c r="M71" s="142">
        <v>9692.5284013803284</v>
      </c>
      <c r="N71" s="142">
        <v>5403.4783882405163</v>
      </c>
      <c r="O71" s="142">
        <v>9752.4976412960623</v>
      </c>
      <c r="P71" s="142">
        <v>14726.196476807159</v>
      </c>
      <c r="Q71" s="142">
        <v>12536.069860717997</v>
      </c>
      <c r="R71" s="142">
        <v>23624.132449304027</v>
      </c>
      <c r="S71" s="142">
        <v>10003.618833443194</v>
      </c>
      <c r="T71" s="142">
        <v>6782.7709063023731</v>
      </c>
      <c r="U71" s="142">
        <v>7188.8126348984806</v>
      </c>
      <c r="V71" s="142">
        <v>2967.228016663867</v>
      </c>
      <c r="W71" s="142">
        <v>1291.8373765180795</v>
      </c>
      <c r="X71" s="143">
        <f t="shared" si="47"/>
        <v>229995.77802764965</v>
      </c>
      <c r="Y71" s="144"/>
      <c r="Z71" s="145"/>
      <c r="AA71" s="146">
        <v>0.21737697715289983</v>
      </c>
      <c r="AB71" s="146">
        <v>0.28174428822495606</v>
      </c>
      <c r="AC71" s="146">
        <v>0.28174428822495606</v>
      </c>
      <c r="AD71" s="146">
        <v>0.21913444639718804</v>
      </c>
    </row>
    <row r="72" spans="1:30" ht="20.100000000000001" hidden="1" customHeight="1" x14ac:dyDescent="0.2">
      <c r="A72" s="49">
        <v>22.8</v>
      </c>
      <c r="B72" s="140" t="s">
        <v>204</v>
      </c>
      <c r="C72" s="62">
        <f t="shared" si="46"/>
        <v>19</v>
      </c>
      <c r="D72" s="164" t="s">
        <v>205</v>
      </c>
      <c r="E72" s="141" t="s">
        <v>195</v>
      </c>
      <c r="F72" s="142">
        <v>802.5994080555912</v>
      </c>
      <c r="G72" s="142">
        <v>268.94865525672361</v>
      </c>
      <c r="H72" s="142">
        <v>227.89859734911846</v>
      </c>
      <c r="I72" s="142">
        <v>560.54561832453976</v>
      </c>
      <c r="J72" s="142">
        <v>210.91236649079906</v>
      </c>
      <c r="K72" s="142">
        <v>179.77094325054688</v>
      </c>
      <c r="L72" s="142">
        <v>11.324153905546261</v>
      </c>
      <c r="M72" s="142">
        <v>261.87105906575727</v>
      </c>
      <c r="N72" s="142">
        <v>365.20396345386678</v>
      </c>
      <c r="O72" s="142">
        <v>41.050057907605186</v>
      </c>
      <c r="P72" s="142">
        <v>212.32788572899233</v>
      </c>
      <c r="Q72" s="142">
        <v>666.70956118903598</v>
      </c>
      <c r="R72" s="142">
        <v>723.33033071676732</v>
      </c>
      <c r="S72" s="142">
        <v>402.00746364689218</v>
      </c>
      <c r="T72" s="142">
        <v>25.479346287479085</v>
      </c>
      <c r="U72" s="142">
        <v>151.46055848668121</v>
      </c>
      <c r="V72" s="142">
        <v>182.60198172693339</v>
      </c>
      <c r="W72" s="142">
        <v>15.570711620126106</v>
      </c>
      <c r="X72" s="143">
        <f t="shared" si="47"/>
        <v>5309.6126624630033</v>
      </c>
      <c r="Y72" s="144"/>
      <c r="Z72" s="145"/>
      <c r="AA72" s="146">
        <v>0.24</v>
      </c>
      <c r="AB72" s="146">
        <v>0.25</v>
      </c>
      <c r="AC72" s="146">
        <v>0.26</v>
      </c>
      <c r="AD72" s="146">
        <v>0.25</v>
      </c>
    </row>
    <row r="73" spans="1:30" ht="20.100000000000001" hidden="1" customHeight="1" x14ac:dyDescent="0.2">
      <c r="A73" s="49">
        <v>9.75</v>
      </c>
      <c r="B73" s="140" t="s">
        <v>206</v>
      </c>
      <c r="C73" s="62">
        <f t="shared" si="46"/>
        <v>20</v>
      </c>
      <c r="D73" s="164" t="s">
        <v>207</v>
      </c>
      <c r="E73" s="141" t="s">
        <v>166</v>
      </c>
      <c r="F73" s="142">
        <v>6753.9322284387208</v>
      </c>
      <c r="G73" s="142">
        <v>2683.5919631232628</v>
      </c>
      <c r="H73" s="142">
        <v>2662.6552658432738</v>
      </c>
      <c r="I73" s="142">
        <v>1710.6513248179035</v>
      </c>
      <c r="J73" s="142">
        <v>1868.2923396319366</v>
      </c>
      <c r="K73" s="142">
        <v>130.54646539287097</v>
      </c>
      <c r="L73" s="142">
        <v>114.53604982582075</v>
      </c>
      <c r="M73" s="142">
        <v>1003.7298990112247</v>
      </c>
      <c r="N73" s="142">
        <v>658.89017910552798</v>
      </c>
      <c r="O73" s="142">
        <v>147.78845138815581</v>
      </c>
      <c r="P73" s="142">
        <v>235.22995179281469</v>
      </c>
      <c r="Q73" s="142">
        <v>1469.2635208839158</v>
      </c>
      <c r="R73" s="142">
        <v>987.71948344417467</v>
      </c>
      <c r="S73" s="142">
        <v>434.744361166825</v>
      </c>
      <c r="T73" s="142">
        <v>0</v>
      </c>
      <c r="U73" s="142">
        <v>1014.8140328653366</v>
      </c>
      <c r="V73" s="142">
        <v>87.441500404658854</v>
      </c>
      <c r="W73" s="142">
        <v>16.010415567050213</v>
      </c>
      <c r="X73" s="143">
        <f t="shared" si="47"/>
        <v>21979.837432703473</v>
      </c>
      <c r="Y73" s="144"/>
      <c r="Z73" s="145"/>
      <c r="AA73" s="146">
        <v>0.22642692870583317</v>
      </c>
      <c r="AB73" s="146">
        <v>0.26134225381559689</v>
      </c>
      <c r="AC73" s="146">
        <v>0.26134225381559689</v>
      </c>
      <c r="AD73" s="146">
        <v>0.25088856366297302</v>
      </c>
    </row>
    <row r="74" spans="1:30" ht="20.100000000000001" hidden="1" customHeight="1" x14ac:dyDescent="0.2">
      <c r="A74" s="49">
        <v>9.75</v>
      </c>
      <c r="B74" s="140" t="s">
        <v>208</v>
      </c>
      <c r="C74" s="62">
        <f t="shared" si="46"/>
        <v>21</v>
      </c>
      <c r="D74" s="164" t="s">
        <v>209</v>
      </c>
      <c r="E74" s="141" t="s">
        <v>166</v>
      </c>
      <c r="F74" s="142">
        <v>9022.2699221894254</v>
      </c>
      <c r="G74" s="142">
        <v>6328.0054173534163</v>
      </c>
      <c r="H74" s="142">
        <v>5854.4214036567109</v>
      </c>
      <c r="I74" s="142">
        <v>5559.9422489682729</v>
      </c>
      <c r="J74" s="142">
        <v>4428.1753484865894</v>
      </c>
      <c r="K74" s="142">
        <v>2854.6897159722475</v>
      </c>
      <c r="L74" s="142">
        <v>1530.6323226902775</v>
      </c>
      <c r="M74" s="142">
        <v>2212.9888714272929</v>
      </c>
      <c r="N74" s="142">
        <v>1847.0875336987483</v>
      </c>
      <c r="O74" s="142">
        <v>2080.0337306910951</v>
      </c>
      <c r="P74" s="142">
        <v>4008.4326727739649</v>
      </c>
      <c r="Q74" s="142">
        <v>3315.0880958769326</v>
      </c>
      <c r="R74" s="142">
        <v>4641.3430947909064</v>
      </c>
      <c r="S74" s="142">
        <v>3232.6778846768102</v>
      </c>
      <c r="T74" s="142">
        <v>2415.1685895715937</v>
      </c>
      <c r="U74" s="142">
        <v>2779.9711244841365</v>
      </c>
      <c r="V74" s="142">
        <v>921.89556262537178</v>
      </c>
      <c r="W74" s="142">
        <v>531.82056294479128</v>
      </c>
      <c r="X74" s="143">
        <f t="shared" si="47"/>
        <v>63564.644102878585</v>
      </c>
      <c r="Y74" s="144"/>
      <c r="Z74" s="145"/>
      <c r="AA74" s="146">
        <v>0.22399328859060402</v>
      </c>
      <c r="AB74" s="146">
        <v>0.26216442953020136</v>
      </c>
      <c r="AC74" s="146">
        <v>0.26216442953020136</v>
      </c>
      <c r="AD74" s="146">
        <v>0.25167785234899331</v>
      </c>
    </row>
    <row r="75" spans="1:30" ht="20.100000000000001" hidden="1" customHeight="1" x14ac:dyDescent="0.2">
      <c r="A75" s="49">
        <v>12</v>
      </c>
      <c r="B75" s="140" t="s">
        <v>210</v>
      </c>
      <c r="C75" s="62">
        <f t="shared" si="46"/>
        <v>22</v>
      </c>
      <c r="D75" s="164" t="s">
        <v>211</v>
      </c>
      <c r="E75" s="141" t="s">
        <v>166</v>
      </c>
      <c r="F75" s="142">
        <v>25946.616375375062</v>
      </c>
      <c r="G75" s="142">
        <v>10004.292383540136</v>
      </c>
      <c r="H75" s="142">
        <v>16710.982233620121</v>
      </c>
      <c r="I75" s="142">
        <v>11993.415619915564</v>
      </c>
      <c r="J75" s="142">
        <v>15888.341886304976</v>
      </c>
      <c r="K75" s="142">
        <v>9369.4158815465635</v>
      </c>
      <c r="L75" s="142">
        <v>7218.3463285812759</v>
      </c>
      <c r="M75" s="142">
        <v>7230.0815689138744</v>
      </c>
      <c r="N75" s="142">
        <v>4173.0514622719911</v>
      </c>
      <c r="O75" s="142">
        <v>3652.006791504622</v>
      </c>
      <c r="P75" s="142">
        <v>4257.5451926666992</v>
      </c>
      <c r="Q75" s="142">
        <v>5676.3357488778474</v>
      </c>
      <c r="R75" s="142">
        <v>8384.8292176415562</v>
      </c>
      <c r="S75" s="142">
        <v>5285.5522458023197</v>
      </c>
      <c r="T75" s="142">
        <v>4819.6632045981632</v>
      </c>
      <c r="U75" s="142">
        <v>5625.8742154476731</v>
      </c>
      <c r="V75" s="142">
        <v>762.79062161889601</v>
      </c>
      <c r="W75" s="142">
        <v>658.34698265877023</v>
      </c>
      <c r="X75" s="143">
        <f t="shared" si="47"/>
        <v>147657.48796088609</v>
      </c>
      <c r="Y75" s="144"/>
      <c r="Z75" s="145"/>
      <c r="AA75" s="146">
        <v>0.2264747107595087</v>
      </c>
      <c r="AB75" s="146">
        <v>0.26132611122989569</v>
      </c>
      <c r="AC75" s="146">
        <v>0.26132611122989569</v>
      </c>
      <c r="AD75" s="146">
        <v>0.25087306678069987</v>
      </c>
    </row>
    <row r="76" spans="1:30" ht="20.100000000000001" hidden="1" customHeight="1" x14ac:dyDescent="0.2">
      <c r="A76" s="49">
        <v>50</v>
      </c>
      <c r="B76" s="140" t="s">
        <v>212</v>
      </c>
      <c r="C76" s="62">
        <f t="shared" si="46"/>
        <v>23</v>
      </c>
      <c r="D76" s="164" t="s">
        <v>213</v>
      </c>
      <c r="E76" s="141" t="s">
        <v>195</v>
      </c>
      <c r="F76" s="142">
        <v>235.90733590733589</v>
      </c>
      <c r="G76" s="142">
        <v>0</v>
      </c>
      <c r="H76" s="142">
        <v>268.53281853281851</v>
      </c>
      <c r="I76" s="142">
        <v>70.27027027027026</v>
      </c>
      <c r="J76" s="142">
        <v>25.096525096525095</v>
      </c>
      <c r="K76" s="142">
        <v>5.019305019305019</v>
      </c>
      <c r="L76" s="142">
        <v>0</v>
      </c>
      <c r="M76" s="142">
        <v>47.683397683397679</v>
      </c>
      <c r="N76" s="142">
        <v>0</v>
      </c>
      <c r="O76" s="142">
        <v>12.548262548262548</v>
      </c>
      <c r="P76" s="142">
        <v>0</v>
      </c>
      <c r="Q76" s="142">
        <v>0</v>
      </c>
      <c r="R76" s="142">
        <v>52.702702702702695</v>
      </c>
      <c r="S76" s="142">
        <v>0</v>
      </c>
      <c r="T76" s="142">
        <v>30.115830115830114</v>
      </c>
      <c r="U76" s="142">
        <v>0</v>
      </c>
      <c r="V76" s="142">
        <v>22.586872586872587</v>
      </c>
      <c r="W76" s="142">
        <v>0</v>
      </c>
      <c r="X76" s="143">
        <f t="shared" si="47"/>
        <v>770.4633204633202</v>
      </c>
      <c r="Y76" s="144"/>
      <c r="Z76" s="145"/>
      <c r="AA76" s="146">
        <v>0.24</v>
      </c>
      <c r="AB76" s="146">
        <v>0.25333333333333335</v>
      </c>
      <c r="AC76" s="146">
        <v>0.26</v>
      </c>
      <c r="AD76" s="146">
        <v>0.24666666666666667</v>
      </c>
    </row>
    <row r="77" spans="1:30" ht="20.100000000000001" hidden="1" customHeight="1" thickBot="1" x14ac:dyDescent="0.2">
      <c r="A77" s="49">
        <v>55</v>
      </c>
      <c r="B77" s="166" t="s">
        <v>214</v>
      </c>
      <c r="C77" s="62">
        <f t="shared" si="46"/>
        <v>24</v>
      </c>
      <c r="D77" s="167" t="s">
        <v>215</v>
      </c>
      <c r="E77" s="168" t="s">
        <v>195</v>
      </c>
      <c r="F77" s="142">
        <v>54.042566966195899</v>
      </c>
      <c r="G77" s="142">
        <v>24.153197465983762</v>
      </c>
      <c r="H77" s="142">
        <v>29.273023595573726</v>
      </c>
      <c r="I77" s="142">
        <v>21.856539291155045</v>
      </c>
      <c r="J77" s="142">
        <v>26.595783737993372</v>
      </c>
      <c r="K77" s="142">
        <v>18.257791969323335</v>
      </c>
      <c r="L77" s="142">
        <v>11.898036407501847</v>
      </c>
      <c r="M77" s="142">
        <v>12.361731649213509</v>
      </c>
      <c r="N77" s="142">
        <v>9.0247633625594528</v>
      </c>
      <c r="O77" s="142">
        <v>8.9834593795274706</v>
      </c>
      <c r="P77" s="142">
        <v>9.7516343091729247</v>
      </c>
      <c r="Q77" s="142">
        <v>19.19870909725466</v>
      </c>
      <c r="R77" s="142">
        <v>17.349965226263482</v>
      </c>
      <c r="S77" s="142">
        <v>9.1437067694027032</v>
      </c>
      <c r="T77" s="142">
        <v>8.0649772566192013</v>
      </c>
      <c r="U77" s="142">
        <v>9.4032723616987912</v>
      </c>
      <c r="V77" s="142">
        <v>2.4495458989409453</v>
      </c>
      <c r="W77" s="142">
        <v>1.3112952556198318</v>
      </c>
      <c r="X77" s="143">
        <f t="shared" si="47"/>
        <v>293.11999999999989</v>
      </c>
      <c r="Y77" s="144"/>
      <c r="Z77" s="145"/>
      <c r="AA77" s="146">
        <v>0.25</v>
      </c>
      <c r="AB77" s="146">
        <v>0.25</v>
      </c>
      <c r="AC77" s="146">
        <v>0.25</v>
      </c>
      <c r="AD77" s="146">
        <v>0.25</v>
      </c>
    </row>
    <row r="78" spans="1:30" ht="20.100000000000001" hidden="1" customHeight="1" thickTop="1" x14ac:dyDescent="0.2">
      <c r="A78" s="148"/>
      <c r="B78" s="148"/>
      <c r="C78" s="74"/>
      <c r="D78" s="149" t="s">
        <v>216</v>
      </c>
      <c r="E78" s="150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151"/>
      <c r="Y78" s="144"/>
      <c r="Z78" s="145"/>
      <c r="AA78" s="79"/>
      <c r="AB78" s="79"/>
      <c r="AC78" s="79"/>
      <c r="AD78" s="79"/>
    </row>
    <row r="79" spans="1:30" ht="20.100000000000001" hidden="1" customHeight="1" x14ac:dyDescent="0.2">
      <c r="A79" s="152"/>
      <c r="B79" s="152"/>
      <c r="C79" s="62"/>
      <c r="D79" s="153" t="s">
        <v>159</v>
      </c>
      <c r="E79" s="154"/>
      <c r="F79" s="113">
        <f t="shared" ref="F79:S79" si="48">SUMPRODUCT(F54:F77,$A54:$A77)</f>
        <v>2062595.7446754465</v>
      </c>
      <c r="G79" s="113">
        <f t="shared" si="48"/>
        <v>921834.12280926004</v>
      </c>
      <c r="H79" s="113">
        <f t="shared" si="48"/>
        <v>1117238.0827095339</v>
      </c>
      <c r="I79" s="113">
        <f t="shared" si="48"/>
        <v>834179.56374031561</v>
      </c>
      <c r="J79" s="113">
        <f t="shared" si="48"/>
        <v>1015058.1928983259</v>
      </c>
      <c r="K79" s="113">
        <f t="shared" si="48"/>
        <v>696829.29840567231</v>
      </c>
      <c r="L79" s="113">
        <f t="shared" si="48"/>
        <v>454102.02811900777</v>
      </c>
      <c r="M79" s="113">
        <f t="shared" si="48"/>
        <v>471799.48192387552</v>
      </c>
      <c r="N79" s="113">
        <f t="shared" si="48"/>
        <v>344440.30980174383</v>
      </c>
      <c r="O79" s="113">
        <f t="shared" si="48"/>
        <v>342863.89653304761</v>
      </c>
      <c r="P79" s="113">
        <f t="shared" si="48"/>
        <v>372182.16230018175</v>
      </c>
      <c r="Q79" s="113">
        <f t="shared" si="48"/>
        <v>732740.46571527352</v>
      </c>
      <c r="R79" s="113">
        <f t="shared" si="48"/>
        <v>662181.06309314398</v>
      </c>
      <c r="S79" s="113">
        <f t="shared" si="48"/>
        <v>348979.91956834774</v>
      </c>
      <c r="T79" s="113">
        <f>SUMPRODUCT(T54:T77,$A54:$A77)</f>
        <v>307808.98658667027</v>
      </c>
      <c r="U79" s="113">
        <f>SUMPRODUCT(U54:U77,$A54:$A77)</f>
        <v>358886.534227658</v>
      </c>
      <c r="V79" s="113">
        <f>SUMPRODUCT(V54:V77,$A54:$A77)</f>
        <v>93489.69212922694</v>
      </c>
      <c r="W79" s="113">
        <f>SUMPRODUCT(W54:W77,$A54:$A77)</f>
        <v>50047.067822414188</v>
      </c>
      <c r="X79" s="143">
        <f>SUMPRODUCT(X54:X77,$A54:$A77)</f>
        <v>11187256.613059143</v>
      </c>
      <c r="Y79" s="144"/>
      <c r="Z79" s="145"/>
      <c r="AA79" s="146">
        <v>0.24354290398950548</v>
      </c>
      <c r="AB79" s="146">
        <v>0.3030538461474046</v>
      </c>
      <c r="AC79" s="146">
        <v>0.30330630819942755</v>
      </c>
      <c r="AD79" s="146">
        <v>0.28542114024098031</v>
      </c>
    </row>
    <row r="80" spans="1:30" ht="20.100000000000001" hidden="1" customHeight="1" x14ac:dyDescent="0.2">
      <c r="A80" s="152"/>
      <c r="B80" s="152"/>
      <c r="C80" s="62"/>
      <c r="D80" s="153" t="s">
        <v>160</v>
      </c>
      <c r="E80" s="154"/>
      <c r="F80" s="113">
        <f t="shared" ref="F80:S80" si="49">F79*0.8*0.96</f>
        <v>1584073.5319107431</v>
      </c>
      <c r="G80" s="113">
        <f t="shared" si="49"/>
        <v>707968.60631751176</v>
      </c>
      <c r="H80" s="113">
        <f t="shared" si="49"/>
        <v>858038.84752092196</v>
      </c>
      <c r="I80" s="113">
        <f t="shared" si="49"/>
        <v>640649.90495256241</v>
      </c>
      <c r="J80" s="113">
        <f t="shared" si="49"/>
        <v>779564.69214591431</v>
      </c>
      <c r="K80" s="113">
        <f t="shared" si="49"/>
        <v>535164.90117555636</v>
      </c>
      <c r="L80" s="113">
        <f t="shared" si="49"/>
        <v>348750.35759539797</v>
      </c>
      <c r="M80" s="113">
        <f t="shared" si="49"/>
        <v>362342.00211753644</v>
      </c>
      <c r="N80" s="113">
        <f t="shared" si="49"/>
        <v>264530.15792773926</v>
      </c>
      <c r="O80" s="113">
        <f t="shared" si="49"/>
        <v>263319.47253738053</v>
      </c>
      <c r="P80" s="113">
        <f t="shared" si="49"/>
        <v>285835.90064653958</v>
      </c>
      <c r="Q80" s="113">
        <f t="shared" si="49"/>
        <v>562744.67766933015</v>
      </c>
      <c r="R80" s="113">
        <f t="shared" si="49"/>
        <v>508555.05645553459</v>
      </c>
      <c r="S80" s="113">
        <f t="shared" si="49"/>
        <v>268016.57822849107</v>
      </c>
      <c r="T80" s="113">
        <f>T79*0.8*0.96</f>
        <v>236397.30169856278</v>
      </c>
      <c r="U80" s="113">
        <f>U79*0.8*0.96</f>
        <v>275624.85828684137</v>
      </c>
      <c r="V80" s="113">
        <f>V79*0.8*0.96</f>
        <v>71800.083555246296</v>
      </c>
      <c r="W80" s="113">
        <f>W79*0.8*0.96</f>
        <v>38436.148087614099</v>
      </c>
      <c r="X80" s="143">
        <f>X79*0.8*0.96</f>
        <v>8591813.0788294226</v>
      </c>
      <c r="Y80" s="144"/>
      <c r="Z80" s="145"/>
      <c r="AA80" s="113"/>
      <c r="AB80" s="113"/>
      <c r="AC80" s="113"/>
      <c r="AD80" s="113"/>
    </row>
    <row r="81" spans="1:30" ht="20.100000000000001" hidden="1" customHeight="1" x14ac:dyDescent="0.2">
      <c r="A81" s="155"/>
      <c r="B81" s="155"/>
      <c r="C81" s="89"/>
      <c r="D81" s="153" t="s">
        <v>161</v>
      </c>
      <c r="E81" s="25"/>
      <c r="F81" s="113">
        <f t="shared" ref="F81:S81" si="50">F79*0.8*0.93</f>
        <v>1534571.2340385325</v>
      </c>
      <c r="G81" s="113">
        <f t="shared" si="50"/>
        <v>685844.5873700896</v>
      </c>
      <c r="H81" s="113">
        <f t="shared" si="50"/>
        <v>831225.13353589328</v>
      </c>
      <c r="I81" s="113">
        <f t="shared" si="50"/>
        <v>620629.59542279493</v>
      </c>
      <c r="J81" s="113">
        <f t="shared" si="50"/>
        <v>755203.2955163545</v>
      </c>
      <c r="K81" s="113">
        <f t="shared" si="50"/>
        <v>518440.99801382021</v>
      </c>
      <c r="L81" s="113">
        <f t="shared" si="50"/>
        <v>337851.90892054181</v>
      </c>
      <c r="M81" s="113">
        <f t="shared" si="50"/>
        <v>351018.81455136347</v>
      </c>
      <c r="N81" s="113">
        <f t="shared" si="50"/>
        <v>256263.59049249746</v>
      </c>
      <c r="O81" s="113">
        <f t="shared" si="50"/>
        <v>255090.73902058741</v>
      </c>
      <c r="P81" s="113">
        <f t="shared" si="50"/>
        <v>276903.52875133522</v>
      </c>
      <c r="Q81" s="113">
        <f t="shared" si="50"/>
        <v>545158.90649216354</v>
      </c>
      <c r="R81" s="113">
        <f t="shared" si="50"/>
        <v>492662.71094129921</v>
      </c>
      <c r="S81" s="113">
        <f t="shared" si="50"/>
        <v>259641.06015885074</v>
      </c>
      <c r="T81" s="113">
        <f>T79*0.8*0.93</f>
        <v>229009.88602048272</v>
      </c>
      <c r="U81" s="113">
        <f>U79*0.8*0.93</f>
        <v>267011.58146537759</v>
      </c>
      <c r="V81" s="113">
        <f>V79*0.8*0.93</f>
        <v>69556.330944144851</v>
      </c>
      <c r="W81" s="113">
        <f>W79*0.8*0.93</f>
        <v>37235.018459876163</v>
      </c>
      <c r="X81" s="143">
        <f>X79*0.8*0.93</f>
        <v>8323318.9201160036</v>
      </c>
      <c r="Y81" s="144"/>
      <c r="Z81" s="145"/>
      <c r="AA81" s="113"/>
      <c r="AB81" s="113"/>
      <c r="AC81" s="113"/>
      <c r="AD81" s="113"/>
    </row>
    <row r="82" spans="1:30" ht="20.100000000000001" hidden="1" customHeight="1" x14ac:dyDescent="0.2">
      <c r="A82" s="155"/>
      <c r="B82" s="155"/>
      <c r="C82" s="89"/>
      <c r="D82" s="153" t="s">
        <v>162</v>
      </c>
      <c r="E82" s="25"/>
      <c r="F82" s="113">
        <f t="shared" ref="F82:W82" si="51">F79*0.8*0.9405</f>
        <v>1551897.0382938061</v>
      </c>
      <c r="G82" s="113">
        <f t="shared" si="51"/>
        <v>693587.99400168739</v>
      </c>
      <c r="H82" s="113">
        <f t="shared" si="51"/>
        <v>840609.9334306533</v>
      </c>
      <c r="I82" s="113">
        <f t="shared" si="51"/>
        <v>627636.70375821344</v>
      </c>
      <c r="J82" s="113">
        <f t="shared" si="51"/>
        <v>763729.78433670045</v>
      </c>
      <c r="K82" s="113">
        <f t="shared" si="51"/>
        <v>524294.36412042787</v>
      </c>
      <c r="L82" s="113">
        <f t="shared" si="51"/>
        <v>341666.3659567415</v>
      </c>
      <c r="M82" s="113">
        <f t="shared" si="51"/>
        <v>354981.93019952398</v>
      </c>
      <c r="N82" s="113">
        <f t="shared" si="51"/>
        <v>259156.88909483209</v>
      </c>
      <c r="O82" s="113">
        <f t="shared" si="51"/>
        <v>257970.79575146502</v>
      </c>
      <c r="P82" s="113">
        <f t="shared" si="51"/>
        <v>280029.85891465674</v>
      </c>
      <c r="Q82" s="113">
        <f t="shared" si="51"/>
        <v>551313.92640417186</v>
      </c>
      <c r="R82" s="113">
        <f t="shared" si="51"/>
        <v>498225.03187128156</v>
      </c>
      <c r="S82" s="113">
        <f t="shared" si="51"/>
        <v>262572.49148322485</v>
      </c>
      <c r="T82" s="113">
        <f t="shared" si="51"/>
        <v>231595.48150781073</v>
      </c>
      <c r="U82" s="113">
        <f t="shared" si="51"/>
        <v>270026.22835288994</v>
      </c>
      <c r="V82" s="113">
        <f t="shared" si="51"/>
        <v>70341.64435803036</v>
      </c>
      <c r="W82" s="113">
        <f t="shared" si="51"/>
        <v>37655.413829584439</v>
      </c>
      <c r="X82" s="143">
        <f>X79*0.8*0.9405</f>
        <v>8417291.8756657001</v>
      </c>
      <c r="Y82" s="144"/>
      <c r="Z82" s="145"/>
      <c r="AA82" s="113"/>
      <c r="AB82" s="113"/>
      <c r="AC82" s="113"/>
      <c r="AD82" s="113"/>
    </row>
    <row r="83" spans="1:30" ht="20.100000000000001" hidden="1" customHeight="1" thickBot="1" x14ac:dyDescent="0.25">
      <c r="A83" s="156"/>
      <c r="B83" s="156"/>
      <c r="C83" s="94"/>
      <c r="D83" s="157" t="s">
        <v>163</v>
      </c>
      <c r="E83" s="158"/>
      <c r="F83" s="159">
        <f t="shared" ref="F83:S83" si="52">F79*0.8*0.89</f>
        <v>1468568.1702089182</v>
      </c>
      <c r="G83" s="159">
        <f t="shared" si="52"/>
        <v>656345.89544019324</v>
      </c>
      <c r="H83" s="159">
        <f t="shared" si="52"/>
        <v>795473.51488918811</v>
      </c>
      <c r="I83" s="159">
        <f t="shared" si="52"/>
        <v>593935.84938310471</v>
      </c>
      <c r="J83" s="159">
        <f t="shared" si="52"/>
        <v>722721.43334360805</v>
      </c>
      <c r="K83" s="159">
        <f t="shared" si="52"/>
        <v>496142.46046483872</v>
      </c>
      <c r="L83" s="159">
        <f t="shared" si="52"/>
        <v>323320.64402073354</v>
      </c>
      <c r="M83" s="159">
        <f t="shared" si="52"/>
        <v>335921.23112979939</v>
      </c>
      <c r="N83" s="159">
        <f t="shared" si="52"/>
        <v>245241.50057884163</v>
      </c>
      <c r="O83" s="159">
        <f t="shared" si="52"/>
        <v>244119.09433152989</v>
      </c>
      <c r="P83" s="159">
        <f t="shared" si="52"/>
        <v>264993.69955772941</v>
      </c>
      <c r="Q83" s="159">
        <f t="shared" si="52"/>
        <v>521711.21158927481</v>
      </c>
      <c r="R83" s="159">
        <f t="shared" si="52"/>
        <v>471472.91692231857</v>
      </c>
      <c r="S83" s="159">
        <f t="shared" si="52"/>
        <v>248473.7027326636</v>
      </c>
      <c r="T83" s="159">
        <f>T79*0.8*0.89</f>
        <v>219159.99844970924</v>
      </c>
      <c r="U83" s="159">
        <f>U79*0.8*0.89</f>
        <v>255527.21237009254</v>
      </c>
      <c r="V83" s="159">
        <f>V79*0.8*0.89</f>
        <v>66564.660796009586</v>
      </c>
      <c r="W83" s="159">
        <f>W79*0.8*0.89</f>
        <v>35633.512289558908</v>
      </c>
      <c r="X83" s="160">
        <f>X79*0.8*0.89</f>
        <v>7965326.708498111</v>
      </c>
      <c r="Y83" s="144"/>
      <c r="Z83" s="145"/>
      <c r="AA83" s="159"/>
      <c r="AB83" s="159"/>
      <c r="AC83" s="159"/>
      <c r="AD83" s="159"/>
    </row>
    <row r="84" spans="1:30" ht="20.100000000000001" hidden="1" customHeight="1" thickTop="1" x14ac:dyDescent="0.2">
      <c r="A84" s="161"/>
      <c r="B84" s="161"/>
      <c r="C84" s="162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Z84" s="145"/>
      <c r="AA84" s="117"/>
      <c r="AB84" s="117"/>
      <c r="AC84" s="117"/>
      <c r="AD84" s="117"/>
    </row>
    <row r="85" spans="1:30" ht="20.100000000000001" hidden="1" customHeight="1" x14ac:dyDescent="0.2">
      <c r="A85" s="161"/>
      <c r="B85" s="161"/>
      <c r="C85" s="162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Z85" s="145"/>
      <c r="AA85" s="117"/>
      <c r="AB85" s="117"/>
      <c r="AC85" s="117"/>
      <c r="AD85" s="117"/>
    </row>
    <row r="86" spans="1:30" ht="16.5" hidden="1" thickTop="1" x14ac:dyDescent="0.2">
      <c r="Z86" s="145"/>
    </row>
    <row r="87" spans="1:30" ht="16.5" hidden="1" thickTop="1" x14ac:dyDescent="0.2">
      <c r="Z87" s="145"/>
    </row>
    <row r="88" spans="1:30" ht="16.5" hidden="1" thickTop="1" x14ac:dyDescent="0.2"/>
    <row r="89" spans="1:30" ht="16.5" hidden="1" thickTop="1" x14ac:dyDescent="0.2"/>
    <row r="90" spans="1:30" ht="16.5" hidden="1" thickTop="1" x14ac:dyDescent="0.2"/>
    <row r="91" spans="1:30" ht="16.5" hidden="1" thickTop="1" x14ac:dyDescent="0.2"/>
    <row r="92" spans="1:30" ht="16.5" hidden="1" thickTop="1" x14ac:dyDescent="0.2"/>
    <row r="93" spans="1:30" ht="16.5" hidden="1" thickTop="1" x14ac:dyDescent="0.2"/>
    <row r="94" spans="1:30" ht="16.5" hidden="1" thickTop="1" x14ac:dyDescent="0.2"/>
    <row r="95" spans="1:30" ht="16.5" hidden="1" thickTop="1" x14ac:dyDescent="0.2"/>
    <row r="96" spans="1:30" ht="16.5" hidden="1" thickTop="1" x14ac:dyDescent="0.2"/>
    <row r="97" ht="16.5" hidden="1" thickTop="1" x14ac:dyDescent="0.2"/>
    <row r="98" ht="16.5" hidden="1" thickTop="1" x14ac:dyDescent="0.2"/>
    <row r="99" ht="16.5" hidden="1" thickTop="1" x14ac:dyDescent="0.2"/>
    <row r="100" ht="16.5" hidden="1" thickTop="1" x14ac:dyDescent="0.2"/>
    <row r="101" ht="16.5" hidden="1" thickTop="1" x14ac:dyDescent="0.2"/>
    <row r="102" ht="16.5" hidden="1" thickTop="1" x14ac:dyDescent="0.2"/>
    <row r="103" ht="16.5" hidden="1" thickTop="1" x14ac:dyDescent="0.2"/>
    <row r="104" ht="16.5" hidden="1" thickTop="1" x14ac:dyDescent="0.2"/>
    <row r="105" ht="16.5" hidden="1" thickTop="1" x14ac:dyDescent="0.2"/>
    <row r="106" ht="16.5" hidden="1" thickTop="1" x14ac:dyDescent="0.2"/>
    <row r="107" ht="16.5" hidden="1" thickTop="1" x14ac:dyDescent="0.2"/>
    <row r="108" ht="16.5" hidden="1" thickTop="1" x14ac:dyDescent="0.2"/>
    <row r="109" ht="16.5" hidden="1" thickTop="1" x14ac:dyDescent="0.2"/>
    <row r="110" ht="16.5" hidden="1" thickTop="1" x14ac:dyDescent="0.2"/>
    <row r="111" ht="16.5" hidden="1" thickTop="1" x14ac:dyDescent="0.2"/>
    <row r="112" ht="16.5" hidden="1" thickTop="1" x14ac:dyDescent="0.2"/>
    <row r="113" ht="16.5" hidden="1" thickTop="1" x14ac:dyDescent="0.2"/>
    <row r="114" ht="16.5" hidden="1" thickTop="1" x14ac:dyDescent="0.2"/>
    <row r="115" ht="16.5" hidden="1" thickTop="1" x14ac:dyDescent="0.2"/>
    <row r="116" ht="16.5" hidden="1" thickTop="1" x14ac:dyDescent="0.2"/>
    <row r="117" ht="16.5" hidden="1" thickTop="1" x14ac:dyDescent="0.2"/>
    <row r="118" ht="16.5" hidden="1" thickTop="1" x14ac:dyDescent="0.2"/>
    <row r="119" ht="16.5" hidden="1" thickTop="1" x14ac:dyDescent="0.2"/>
    <row r="120" ht="16.5" hidden="1" thickTop="1" x14ac:dyDescent="0.2"/>
    <row r="121" ht="16.5" hidden="1" thickTop="1" x14ac:dyDescent="0.2"/>
    <row r="122" ht="16.5" hidden="1" thickTop="1" x14ac:dyDescent="0.2"/>
    <row r="123" ht="16.5" hidden="1" thickTop="1" x14ac:dyDescent="0.2"/>
    <row r="124" ht="16.5" hidden="1" thickTop="1" x14ac:dyDescent="0.2"/>
    <row r="125" ht="16.5" hidden="1" thickTop="1" x14ac:dyDescent="0.2"/>
    <row r="126" ht="16.5" hidden="1" thickTop="1" x14ac:dyDescent="0.2"/>
    <row r="127" ht="16.5" hidden="1" thickTop="1" x14ac:dyDescent="0.2"/>
    <row r="128" ht="16.5" hidden="1" thickTop="1" x14ac:dyDescent="0.2"/>
    <row r="129" ht="16.5" hidden="1" thickTop="1" x14ac:dyDescent="0.2"/>
    <row r="130" ht="16.5" hidden="1" thickTop="1" x14ac:dyDescent="0.2"/>
    <row r="131" ht="16.5" hidden="1" thickTop="1" x14ac:dyDescent="0.2"/>
    <row r="132" ht="16.5" hidden="1" thickTop="1" x14ac:dyDescent="0.2"/>
    <row r="133" ht="16.5" hidden="1" thickTop="1" x14ac:dyDescent="0.2"/>
    <row r="134" ht="16.5" hidden="1" thickTop="1" x14ac:dyDescent="0.2"/>
    <row r="135" ht="16.5" hidden="1" thickTop="1" x14ac:dyDescent="0.2"/>
    <row r="136" ht="16.5" hidden="1" thickTop="1" x14ac:dyDescent="0.2"/>
    <row r="137" ht="16.5" hidden="1" thickTop="1" x14ac:dyDescent="0.2"/>
    <row r="138" ht="16.5" hidden="1" thickTop="1" x14ac:dyDescent="0.2"/>
    <row r="139" ht="16.5" hidden="1" thickTop="1" x14ac:dyDescent="0.2"/>
    <row r="140" ht="16.5" hidden="1" thickTop="1" x14ac:dyDescent="0.2"/>
    <row r="141" ht="16.5" hidden="1" thickTop="1" x14ac:dyDescent="0.2"/>
    <row r="142" ht="16.5" hidden="1" thickTop="1" x14ac:dyDescent="0.2"/>
    <row r="143" ht="16.5" hidden="1" thickTop="1" x14ac:dyDescent="0.2"/>
    <row r="144" ht="16.5" hidden="1" thickTop="1" x14ac:dyDescent="0.2"/>
    <row r="145" ht="16.5" hidden="1" thickTop="1" x14ac:dyDescent="0.2"/>
    <row r="146" ht="16.5" hidden="1" thickTop="1" x14ac:dyDescent="0.2"/>
    <row r="147" ht="16.5" hidden="1" thickTop="1" x14ac:dyDescent="0.2"/>
    <row r="148" ht="16.5" hidden="1" thickTop="1" x14ac:dyDescent="0.2"/>
    <row r="149" ht="16.5" hidden="1" thickTop="1" x14ac:dyDescent="0.2"/>
    <row r="150" ht="16.5" hidden="1" thickTop="1" x14ac:dyDescent="0.2"/>
    <row r="151" ht="16.5" hidden="1" thickTop="1" x14ac:dyDescent="0.2"/>
    <row r="152" ht="16.5" hidden="1" thickTop="1" x14ac:dyDescent="0.2"/>
    <row r="153" ht="16.5" hidden="1" thickTop="1" x14ac:dyDescent="0.2"/>
    <row r="154" ht="16.5" hidden="1" thickTop="1" x14ac:dyDescent="0.2"/>
    <row r="155" ht="16.5" hidden="1" thickTop="1" x14ac:dyDescent="0.2"/>
    <row r="156" ht="16.5" hidden="1" thickTop="1" x14ac:dyDescent="0.2"/>
    <row r="157" ht="16.5" hidden="1" thickTop="1" x14ac:dyDescent="0.2"/>
    <row r="158" ht="16.5" hidden="1" thickTop="1" x14ac:dyDescent="0.2"/>
    <row r="159" ht="16.5" hidden="1" thickTop="1" x14ac:dyDescent="0.2"/>
    <row r="160" ht="16.5" hidden="1" thickTop="1" x14ac:dyDescent="0.2"/>
    <row r="161" ht="16.5" hidden="1" thickTop="1" x14ac:dyDescent="0.2"/>
    <row r="162" ht="16.5" hidden="1" thickTop="1" x14ac:dyDescent="0.2"/>
    <row r="163" ht="16.5" hidden="1" thickTop="1" x14ac:dyDescent="0.2"/>
    <row r="164" ht="16.5" hidden="1" thickTop="1" x14ac:dyDescent="0.2"/>
    <row r="165" ht="16.5" hidden="1" thickTop="1" x14ac:dyDescent="0.2"/>
    <row r="166" ht="16.5" hidden="1" thickTop="1" x14ac:dyDescent="0.2"/>
    <row r="167" ht="16.5" hidden="1" thickTop="1" x14ac:dyDescent="0.2"/>
    <row r="168" ht="16.5" hidden="1" thickTop="1" x14ac:dyDescent="0.2"/>
    <row r="169" ht="16.5" hidden="1" thickTop="1" x14ac:dyDescent="0.2"/>
    <row r="170" ht="16.5" hidden="1" thickTop="1" x14ac:dyDescent="0.2"/>
    <row r="171" ht="16.5" hidden="1" thickTop="1" x14ac:dyDescent="0.2"/>
    <row r="172" ht="16.5" hidden="1" thickTop="1" x14ac:dyDescent="0.2"/>
    <row r="173" ht="16.5" hidden="1" thickTop="1" x14ac:dyDescent="0.2"/>
    <row r="174" ht="16.5" hidden="1" thickTop="1" x14ac:dyDescent="0.2"/>
    <row r="175" ht="16.5" hidden="1" thickTop="1" x14ac:dyDescent="0.2"/>
    <row r="176" ht="16.5" hidden="1" thickTop="1" x14ac:dyDescent="0.2"/>
    <row r="177" ht="16.5" hidden="1" thickTop="1" x14ac:dyDescent="0.2"/>
    <row r="178" ht="16.5" hidden="1" thickTop="1" x14ac:dyDescent="0.2"/>
    <row r="179" ht="16.5" hidden="1" thickTop="1" x14ac:dyDescent="0.2"/>
    <row r="180" ht="16.5" hidden="1" thickTop="1" x14ac:dyDescent="0.2"/>
    <row r="181" ht="16.5" hidden="1" thickTop="1" x14ac:dyDescent="0.2"/>
    <row r="182" ht="16.5" hidden="1" thickTop="1" x14ac:dyDescent="0.2"/>
    <row r="183" ht="16.5" hidden="1" thickTop="1" x14ac:dyDescent="0.2"/>
    <row r="184" ht="16.5" hidden="1" thickTop="1" x14ac:dyDescent="0.2"/>
    <row r="185" ht="16.5" hidden="1" thickTop="1" x14ac:dyDescent="0.2"/>
    <row r="186" ht="16.5" hidden="1" thickTop="1" x14ac:dyDescent="0.2"/>
    <row r="187" ht="16.5" hidden="1" thickTop="1" x14ac:dyDescent="0.2"/>
    <row r="188" ht="16.5" hidden="1" thickTop="1" x14ac:dyDescent="0.2"/>
    <row r="189" ht="16.5" hidden="1" thickTop="1" x14ac:dyDescent="0.2"/>
    <row r="190" ht="16.5" hidden="1" thickTop="1" x14ac:dyDescent="0.2"/>
    <row r="191" ht="16.5" hidden="1" thickTop="1" x14ac:dyDescent="0.2"/>
    <row r="192" ht="16.5" hidden="1" thickTop="1" x14ac:dyDescent="0.2"/>
    <row r="193" ht="16.5" hidden="1" thickTop="1" x14ac:dyDescent="0.2"/>
    <row r="194" ht="16.5" hidden="1" thickTop="1" x14ac:dyDescent="0.2"/>
    <row r="195" ht="16.5" hidden="1" thickTop="1" x14ac:dyDescent="0.2"/>
    <row r="196" ht="16.5" hidden="1" thickTop="1" x14ac:dyDescent="0.2"/>
    <row r="197" ht="16.5" hidden="1" thickTop="1" x14ac:dyDescent="0.2"/>
    <row r="198" ht="16.5" hidden="1" thickTop="1" x14ac:dyDescent="0.2"/>
    <row r="199" ht="16.5" hidden="1" thickTop="1" x14ac:dyDescent="0.2"/>
    <row r="200" ht="16.5" hidden="1" thickTop="1" x14ac:dyDescent="0.2"/>
    <row r="201" ht="16.5" hidden="1" thickTop="1" x14ac:dyDescent="0.2"/>
    <row r="202" ht="16.5" hidden="1" thickTop="1" x14ac:dyDescent="0.2"/>
    <row r="203" ht="16.5" hidden="1" thickTop="1" x14ac:dyDescent="0.2"/>
    <row r="204" ht="16.5" hidden="1" thickTop="1" x14ac:dyDescent="0.2"/>
    <row r="205" ht="16.5" hidden="1" thickTop="1" x14ac:dyDescent="0.2"/>
    <row r="206" ht="16.5" hidden="1" thickTop="1" x14ac:dyDescent="0.2"/>
    <row r="207" ht="16.5" hidden="1" thickTop="1" x14ac:dyDescent="0.2"/>
    <row r="208" ht="16.5" hidden="1" thickTop="1" x14ac:dyDescent="0.2"/>
    <row r="209" ht="16.5" hidden="1" thickTop="1" x14ac:dyDescent="0.2"/>
    <row r="210" ht="16.5" hidden="1" thickTop="1" x14ac:dyDescent="0.2"/>
    <row r="211" ht="16.5" hidden="1" thickTop="1" x14ac:dyDescent="0.2"/>
    <row r="212" ht="16.5" hidden="1" thickTop="1" x14ac:dyDescent="0.2"/>
    <row r="213" ht="16.5" hidden="1" thickTop="1" x14ac:dyDescent="0.2"/>
    <row r="214" ht="16.5" hidden="1" thickTop="1" x14ac:dyDescent="0.2"/>
    <row r="215" ht="16.5" hidden="1" thickTop="1" x14ac:dyDescent="0.2"/>
    <row r="216" ht="16.5" hidden="1" thickTop="1" x14ac:dyDescent="0.2"/>
    <row r="217" ht="16.5" hidden="1" thickTop="1" x14ac:dyDescent="0.2"/>
    <row r="218" ht="16.5" hidden="1" thickTop="1" x14ac:dyDescent="0.2"/>
    <row r="219" ht="16.5" hidden="1" thickTop="1" x14ac:dyDescent="0.2"/>
    <row r="220" ht="16.5" hidden="1" thickTop="1" x14ac:dyDescent="0.2"/>
    <row r="221" ht="16.5" hidden="1" thickTop="1" x14ac:dyDescent="0.2"/>
    <row r="222" ht="16.5" hidden="1" thickTop="1" x14ac:dyDescent="0.2"/>
    <row r="223" ht="16.5" hidden="1" thickTop="1" x14ac:dyDescent="0.2"/>
    <row r="224" ht="16.5" hidden="1" thickTop="1" x14ac:dyDescent="0.2"/>
    <row r="225" ht="16.5" hidden="1" thickTop="1" x14ac:dyDescent="0.2"/>
    <row r="226" ht="16.5" hidden="1" thickTop="1" x14ac:dyDescent="0.2"/>
    <row r="227" ht="16.5" hidden="1" thickTop="1" x14ac:dyDescent="0.2"/>
    <row r="228" ht="16.5" hidden="1" thickTop="1" x14ac:dyDescent="0.2"/>
    <row r="229" ht="16.5" hidden="1" thickTop="1" x14ac:dyDescent="0.2"/>
    <row r="230" ht="16.5" hidden="1" thickTop="1" x14ac:dyDescent="0.2"/>
    <row r="231" ht="16.5" hidden="1" thickTop="1" x14ac:dyDescent="0.2"/>
    <row r="232" ht="16.5" hidden="1" thickTop="1" x14ac:dyDescent="0.2"/>
    <row r="233" ht="16.5" hidden="1" thickTop="1" x14ac:dyDescent="0.2"/>
    <row r="234" ht="16.5" hidden="1" thickTop="1" x14ac:dyDescent="0.2"/>
    <row r="235" ht="16.5" hidden="1" thickTop="1" x14ac:dyDescent="0.2"/>
    <row r="236" ht="16.5" hidden="1" thickTop="1" x14ac:dyDescent="0.2"/>
    <row r="237" ht="16.5" hidden="1" thickTop="1" x14ac:dyDescent="0.2"/>
    <row r="238" ht="16.5" hidden="1" thickTop="1" x14ac:dyDescent="0.2"/>
    <row r="239" ht="16.5" hidden="1" thickTop="1" x14ac:dyDescent="0.2"/>
    <row r="240" ht="16.5" hidden="1" thickTop="1" x14ac:dyDescent="0.2"/>
    <row r="241" ht="16.5" hidden="1" thickTop="1" x14ac:dyDescent="0.2"/>
    <row r="242" ht="16.5" hidden="1" thickTop="1" x14ac:dyDescent="0.2"/>
    <row r="243" ht="16.5" hidden="1" thickTop="1" x14ac:dyDescent="0.2"/>
    <row r="244" ht="16.5" hidden="1" thickTop="1" x14ac:dyDescent="0.2"/>
    <row r="245" ht="16.5" hidden="1" thickTop="1" x14ac:dyDescent="0.2"/>
    <row r="246" ht="16.5" hidden="1" thickTop="1" x14ac:dyDescent="0.2"/>
    <row r="247" ht="16.5" hidden="1" thickTop="1" x14ac:dyDescent="0.2"/>
    <row r="248" ht="16.5" hidden="1" thickTop="1" x14ac:dyDescent="0.2"/>
    <row r="249" ht="16.5" hidden="1" thickTop="1" x14ac:dyDescent="0.2"/>
    <row r="250" ht="16.5" hidden="1" thickTop="1" x14ac:dyDescent="0.2"/>
    <row r="251" ht="16.5" hidden="1" thickTop="1" x14ac:dyDescent="0.2"/>
    <row r="252" ht="16.5" hidden="1" thickTop="1" x14ac:dyDescent="0.2"/>
    <row r="253" ht="16.5" hidden="1" thickTop="1" x14ac:dyDescent="0.2"/>
    <row r="254" ht="16.5" hidden="1" thickTop="1" x14ac:dyDescent="0.2"/>
    <row r="255" ht="16.5" hidden="1" thickTop="1" x14ac:dyDescent="0.2"/>
    <row r="256" ht="16.5" hidden="1" thickTop="1" x14ac:dyDescent="0.2"/>
    <row r="257" ht="16.5" hidden="1" thickTop="1" x14ac:dyDescent="0.2"/>
    <row r="258" ht="16.5" hidden="1" thickTop="1" x14ac:dyDescent="0.2"/>
    <row r="259" ht="16.5" hidden="1" thickTop="1" x14ac:dyDescent="0.2"/>
    <row r="260" ht="16.5" hidden="1" thickTop="1" x14ac:dyDescent="0.2"/>
    <row r="261" ht="16.5" hidden="1" thickTop="1" x14ac:dyDescent="0.2"/>
    <row r="262" ht="16.5" hidden="1" thickTop="1" x14ac:dyDescent="0.2"/>
    <row r="263" ht="16.5" hidden="1" thickTop="1" x14ac:dyDescent="0.2"/>
    <row r="264" ht="16.5" hidden="1" thickTop="1" x14ac:dyDescent="0.2"/>
    <row r="265" ht="16.5" hidden="1" thickTop="1" x14ac:dyDescent="0.2"/>
    <row r="266" ht="16.5" hidden="1" thickTop="1" x14ac:dyDescent="0.2"/>
    <row r="267" ht="16.5" hidden="1" thickTop="1" x14ac:dyDescent="0.2"/>
    <row r="268" ht="16.5" hidden="1" thickTop="1" x14ac:dyDescent="0.2"/>
    <row r="269" ht="16.5" hidden="1" thickTop="1" x14ac:dyDescent="0.2"/>
    <row r="270" ht="16.5" hidden="1" thickTop="1" x14ac:dyDescent="0.2"/>
    <row r="271" ht="16.5" hidden="1" thickTop="1" x14ac:dyDescent="0.2"/>
    <row r="272" ht="16.5" hidden="1" thickTop="1" x14ac:dyDescent="0.2"/>
    <row r="273" ht="16.5" hidden="1" thickTop="1" x14ac:dyDescent="0.2"/>
    <row r="274" ht="16.5" hidden="1" thickTop="1" x14ac:dyDescent="0.2"/>
    <row r="275" ht="16.5" hidden="1" thickTop="1" x14ac:dyDescent="0.2"/>
    <row r="276" ht="16.5" hidden="1" thickTop="1" x14ac:dyDescent="0.2"/>
    <row r="277" ht="16.5" hidden="1" thickTop="1" x14ac:dyDescent="0.2"/>
    <row r="278" ht="16.5" hidden="1" thickTop="1" x14ac:dyDescent="0.2"/>
    <row r="279" ht="16.5" hidden="1" thickTop="1" x14ac:dyDescent="0.2"/>
    <row r="280" ht="16.5" hidden="1" thickTop="1" x14ac:dyDescent="0.2"/>
    <row r="281" ht="16.5" hidden="1" thickTop="1" x14ac:dyDescent="0.2"/>
    <row r="282" ht="16.5" hidden="1" thickTop="1" x14ac:dyDescent="0.2"/>
    <row r="283" ht="16.5" hidden="1" thickTop="1" x14ac:dyDescent="0.2"/>
    <row r="284" ht="16.5" hidden="1" thickTop="1" x14ac:dyDescent="0.2"/>
    <row r="285" ht="16.5" hidden="1" thickTop="1" x14ac:dyDescent="0.2"/>
    <row r="286" ht="16.5" hidden="1" thickTop="1" x14ac:dyDescent="0.2"/>
    <row r="287" ht="16.5" hidden="1" thickTop="1" x14ac:dyDescent="0.2"/>
    <row r="288" ht="16.5" hidden="1" thickTop="1" x14ac:dyDescent="0.2"/>
    <row r="289" ht="16.5" hidden="1" thickTop="1" x14ac:dyDescent="0.2"/>
    <row r="290" ht="16.5" hidden="1" thickTop="1" x14ac:dyDescent="0.2"/>
    <row r="291" ht="16.5" hidden="1" thickTop="1" x14ac:dyDescent="0.2"/>
    <row r="292" ht="16.5" hidden="1" thickTop="1" x14ac:dyDescent="0.2"/>
    <row r="293" ht="16.5" hidden="1" thickTop="1" x14ac:dyDescent="0.2"/>
    <row r="294" ht="16.5" hidden="1" thickTop="1" x14ac:dyDescent="0.2"/>
    <row r="295" ht="16.5" hidden="1" thickTop="1" x14ac:dyDescent="0.2"/>
    <row r="296" ht="16.5" hidden="1" thickTop="1" x14ac:dyDescent="0.2"/>
    <row r="297" ht="16.5" hidden="1" thickTop="1" x14ac:dyDescent="0.2"/>
    <row r="298" ht="16.5" hidden="1" thickTop="1" x14ac:dyDescent="0.2"/>
    <row r="299" ht="16.5" hidden="1" thickTop="1" x14ac:dyDescent="0.2"/>
    <row r="300" ht="16.5" hidden="1" thickTop="1" x14ac:dyDescent="0.2"/>
    <row r="301" ht="16.5" hidden="1" thickTop="1" x14ac:dyDescent="0.2"/>
    <row r="302" ht="16.5" hidden="1" thickTop="1" x14ac:dyDescent="0.2"/>
    <row r="303" ht="16.5" hidden="1" thickTop="1" x14ac:dyDescent="0.2"/>
    <row r="304" ht="16.5" hidden="1" thickTop="1" x14ac:dyDescent="0.2"/>
    <row r="305" ht="16.5" hidden="1" thickTop="1" x14ac:dyDescent="0.2"/>
    <row r="306" ht="16.5" hidden="1" thickTop="1" x14ac:dyDescent="0.2"/>
    <row r="307" ht="16.5" hidden="1" thickTop="1" x14ac:dyDescent="0.2"/>
    <row r="308" ht="16.5" hidden="1" thickTop="1" x14ac:dyDescent="0.2"/>
    <row r="309" ht="16.5" hidden="1" thickTop="1" x14ac:dyDescent="0.2"/>
    <row r="310" ht="16.5" hidden="1" thickTop="1" x14ac:dyDescent="0.2"/>
    <row r="311" ht="16.5" hidden="1" thickTop="1" x14ac:dyDescent="0.2"/>
    <row r="312" ht="16.5" hidden="1" thickTop="1" x14ac:dyDescent="0.2"/>
    <row r="313" ht="16.5" hidden="1" thickTop="1" x14ac:dyDescent="0.2"/>
    <row r="314" ht="16.5" hidden="1" thickTop="1" x14ac:dyDescent="0.2"/>
    <row r="315" ht="16.5" hidden="1" thickTop="1" x14ac:dyDescent="0.2"/>
    <row r="316" ht="16.5" hidden="1" thickTop="1" x14ac:dyDescent="0.2"/>
    <row r="317" ht="16.5" hidden="1" thickTop="1" x14ac:dyDescent="0.2"/>
    <row r="318" ht="16.5" hidden="1" thickTop="1" x14ac:dyDescent="0.2"/>
    <row r="319" ht="16.5" hidden="1" thickTop="1" x14ac:dyDescent="0.2"/>
    <row r="320" ht="16.5" hidden="1" thickTop="1" x14ac:dyDescent="0.2"/>
    <row r="321" ht="16.5" hidden="1" thickTop="1" x14ac:dyDescent="0.2"/>
    <row r="322" ht="16.5" hidden="1" thickTop="1" x14ac:dyDescent="0.2"/>
    <row r="323" ht="16.5" hidden="1" thickTop="1" x14ac:dyDescent="0.2"/>
    <row r="324" ht="16.5" hidden="1" thickTop="1" x14ac:dyDescent="0.2"/>
    <row r="325" ht="16.5" hidden="1" thickTop="1" x14ac:dyDescent="0.2"/>
    <row r="326" ht="16.5" hidden="1" thickTop="1" x14ac:dyDescent="0.2"/>
    <row r="327" ht="16.5" hidden="1" thickTop="1" x14ac:dyDescent="0.2"/>
    <row r="328" ht="16.5" hidden="1" thickTop="1" x14ac:dyDescent="0.2"/>
    <row r="329" ht="16.5" hidden="1" thickTop="1" x14ac:dyDescent="0.2"/>
    <row r="330" ht="16.5" hidden="1" thickTop="1" x14ac:dyDescent="0.2"/>
    <row r="331" ht="16.5" hidden="1" thickTop="1" x14ac:dyDescent="0.2"/>
    <row r="332" ht="16.5" hidden="1" thickTop="1" x14ac:dyDescent="0.2"/>
    <row r="333" ht="16.5" hidden="1" thickTop="1" x14ac:dyDescent="0.2"/>
    <row r="334" ht="16.5" hidden="1" thickTop="1" x14ac:dyDescent="0.2"/>
    <row r="335" ht="16.5" hidden="1" thickTop="1" x14ac:dyDescent="0.2"/>
    <row r="336" ht="16.5" hidden="1" thickTop="1" x14ac:dyDescent="0.2"/>
    <row r="337" ht="16.5" hidden="1" thickTop="1" x14ac:dyDescent="0.2"/>
    <row r="338" ht="16.5" hidden="1" thickTop="1" x14ac:dyDescent="0.2"/>
    <row r="339" ht="16.5" hidden="1" thickTop="1" x14ac:dyDescent="0.2"/>
    <row r="340" ht="16.5" hidden="1" thickTop="1" x14ac:dyDescent="0.2"/>
    <row r="341" ht="16.5" hidden="1" thickTop="1" x14ac:dyDescent="0.2"/>
    <row r="342" ht="16.5" hidden="1" thickTop="1" x14ac:dyDescent="0.2"/>
    <row r="343" ht="16.5" hidden="1" thickTop="1" x14ac:dyDescent="0.2"/>
    <row r="344" ht="16.5" hidden="1" thickTop="1" x14ac:dyDescent="0.2"/>
    <row r="345" ht="16.5" hidden="1" thickTop="1" x14ac:dyDescent="0.2"/>
    <row r="346" ht="16.5" hidden="1" thickTop="1" x14ac:dyDescent="0.2"/>
    <row r="347" ht="16.5" hidden="1" thickTop="1" x14ac:dyDescent="0.2"/>
    <row r="348" ht="16.5" hidden="1" thickTop="1" x14ac:dyDescent="0.2"/>
    <row r="349" ht="16.5" hidden="1" thickTop="1" x14ac:dyDescent="0.2"/>
    <row r="350" ht="16.5" hidden="1" thickTop="1" x14ac:dyDescent="0.2"/>
    <row r="351" ht="16.5" hidden="1" thickTop="1" x14ac:dyDescent="0.2"/>
    <row r="352" ht="16.5" hidden="1" thickTop="1" x14ac:dyDescent="0.2"/>
    <row r="353" ht="16.5" hidden="1" thickTop="1" x14ac:dyDescent="0.2"/>
    <row r="354" ht="16.5" hidden="1" thickTop="1" x14ac:dyDescent="0.2"/>
    <row r="355" ht="16.5" hidden="1" thickTop="1" x14ac:dyDescent="0.2"/>
    <row r="356" ht="16.5" hidden="1" thickTop="1" x14ac:dyDescent="0.2"/>
    <row r="357" ht="16.5" hidden="1" thickTop="1" x14ac:dyDescent="0.2"/>
    <row r="358" ht="16.5" hidden="1" thickTop="1" x14ac:dyDescent="0.2"/>
    <row r="359" ht="16.5" hidden="1" thickTop="1" x14ac:dyDescent="0.2"/>
    <row r="360" ht="16.5" hidden="1" thickTop="1" x14ac:dyDescent="0.2"/>
    <row r="361" ht="16.5" hidden="1" thickTop="1" x14ac:dyDescent="0.2"/>
    <row r="362" ht="16.5" hidden="1" thickTop="1" x14ac:dyDescent="0.2"/>
    <row r="363" ht="16.5" hidden="1" thickTop="1" x14ac:dyDescent="0.2"/>
    <row r="364" ht="16.5" hidden="1" thickTop="1" x14ac:dyDescent="0.2"/>
    <row r="365" ht="16.5" hidden="1" thickTop="1" x14ac:dyDescent="0.2"/>
    <row r="366" ht="16.5" hidden="1" thickTop="1" x14ac:dyDescent="0.2"/>
    <row r="367" ht="16.5" hidden="1" thickTop="1" x14ac:dyDescent="0.2"/>
    <row r="368" ht="16.5" hidden="1" thickTop="1" x14ac:dyDescent="0.2"/>
    <row r="369" ht="16.5" hidden="1" thickTop="1" x14ac:dyDescent="0.2"/>
    <row r="370" ht="16.5" hidden="1" thickTop="1" x14ac:dyDescent="0.2"/>
    <row r="371" ht="16.5" hidden="1" thickTop="1" x14ac:dyDescent="0.2"/>
    <row r="372" ht="16.5" hidden="1" thickTop="1" x14ac:dyDescent="0.2"/>
    <row r="373" ht="16.5" hidden="1" thickTop="1" x14ac:dyDescent="0.2"/>
    <row r="374" ht="16.5" hidden="1" thickTop="1" x14ac:dyDescent="0.2"/>
    <row r="375" ht="16.5" hidden="1" thickTop="1" x14ac:dyDescent="0.2"/>
    <row r="376" ht="16.5" hidden="1" thickTop="1" x14ac:dyDescent="0.2"/>
    <row r="377" ht="16.5" hidden="1" thickTop="1" x14ac:dyDescent="0.2"/>
    <row r="378" ht="16.5" hidden="1" thickTop="1" x14ac:dyDescent="0.2"/>
    <row r="379" ht="16.5" hidden="1" thickTop="1" x14ac:dyDescent="0.2"/>
    <row r="380" ht="16.5" hidden="1" thickTop="1" x14ac:dyDescent="0.2"/>
    <row r="381" ht="16.5" hidden="1" thickTop="1" x14ac:dyDescent="0.2"/>
    <row r="382" ht="16.5" hidden="1" thickTop="1" x14ac:dyDescent="0.2"/>
    <row r="383" ht="16.5" hidden="1" thickTop="1" x14ac:dyDescent="0.2"/>
    <row r="384" ht="16.5" hidden="1" thickTop="1" x14ac:dyDescent="0.2"/>
    <row r="385" ht="16.5" hidden="1" thickTop="1" x14ac:dyDescent="0.2"/>
    <row r="386" ht="16.5" hidden="1" thickTop="1" x14ac:dyDescent="0.2"/>
    <row r="387" ht="16.5" hidden="1" thickTop="1" x14ac:dyDescent="0.2"/>
    <row r="388" ht="16.5" hidden="1" thickTop="1" x14ac:dyDescent="0.2"/>
    <row r="389" ht="16.5" hidden="1" thickTop="1" x14ac:dyDescent="0.2"/>
    <row r="390" ht="16.5" hidden="1" thickTop="1" x14ac:dyDescent="0.2"/>
    <row r="391" ht="16.5" hidden="1" thickTop="1" x14ac:dyDescent="0.2"/>
    <row r="392" ht="16.5" hidden="1" thickTop="1" x14ac:dyDescent="0.2"/>
    <row r="393" ht="16.5" hidden="1" thickTop="1" x14ac:dyDescent="0.2"/>
    <row r="394" ht="16.5" hidden="1" thickTop="1" x14ac:dyDescent="0.2"/>
    <row r="395" ht="16.5" hidden="1" thickTop="1" x14ac:dyDescent="0.2"/>
    <row r="396" ht="16.5" hidden="1" thickTop="1" x14ac:dyDescent="0.2"/>
    <row r="397" ht="16.5" hidden="1" thickTop="1" x14ac:dyDescent="0.2"/>
    <row r="398" ht="16.5" hidden="1" thickTop="1" x14ac:dyDescent="0.2"/>
    <row r="399" ht="16.5" hidden="1" thickTop="1" x14ac:dyDescent="0.2"/>
    <row r="400" ht="16.5" hidden="1" thickTop="1" x14ac:dyDescent="0.2"/>
    <row r="401" ht="16.5" hidden="1" thickTop="1" x14ac:dyDescent="0.2"/>
    <row r="402" ht="16.5" hidden="1" thickTop="1" x14ac:dyDescent="0.2"/>
    <row r="403" ht="16.5" hidden="1" thickTop="1" x14ac:dyDescent="0.2"/>
    <row r="404" ht="16.5" hidden="1" thickTop="1" x14ac:dyDescent="0.2"/>
    <row r="405" ht="16.5" hidden="1" thickTop="1" x14ac:dyDescent="0.2"/>
    <row r="406" ht="16.5" hidden="1" thickTop="1" x14ac:dyDescent="0.2"/>
    <row r="407" ht="16.5" hidden="1" thickTop="1" x14ac:dyDescent="0.2"/>
    <row r="408" ht="16.5" hidden="1" thickTop="1" x14ac:dyDescent="0.2"/>
    <row r="409" ht="16.5" hidden="1" thickTop="1" x14ac:dyDescent="0.2"/>
    <row r="410" ht="16.5" hidden="1" thickTop="1" x14ac:dyDescent="0.2"/>
    <row r="411" ht="16.5" hidden="1" thickTop="1" x14ac:dyDescent="0.2"/>
    <row r="412" ht="16.5" hidden="1" thickTop="1" x14ac:dyDescent="0.2"/>
    <row r="413" ht="16.5" hidden="1" thickTop="1" x14ac:dyDescent="0.2"/>
    <row r="414" ht="16.5" hidden="1" thickTop="1" x14ac:dyDescent="0.2"/>
    <row r="415" ht="16.5" hidden="1" thickTop="1" x14ac:dyDescent="0.2"/>
    <row r="416" ht="16.5" hidden="1" thickTop="1" x14ac:dyDescent="0.2"/>
    <row r="417" ht="16.5" hidden="1" thickTop="1" x14ac:dyDescent="0.2"/>
    <row r="418" ht="16.5" hidden="1" thickTop="1" x14ac:dyDescent="0.2"/>
    <row r="419" ht="16.5" hidden="1" thickTop="1" x14ac:dyDescent="0.2"/>
    <row r="420" ht="16.5" hidden="1" thickTop="1" x14ac:dyDescent="0.2"/>
    <row r="421" ht="16.5" hidden="1" thickTop="1" x14ac:dyDescent="0.2"/>
    <row r="422" ht="16.5" hidden="1" thickTop="1" x14ac:dyDescent="0.2"/>
    <row r="423" ht="16.5" hidden="1" thickTop="1" x14ac:dyDescent="0.2"/>
    <row r="424" ht="16.5" hidden="1" thickTop="1" x14ac:dyDescent="0.2"/>
    <row r="425" ht="16.5" hidden="1" thickTop="1" x14ac:dyDescent="0.2"/>
    <row r="426" ht="16.5" hidden="1" thickTop="1" x14ac:dyDescent="0.2"/>
    <row r="427" ht="16.5" hidden="1" thickTop="1" x14ac:dyDescent="0.2"/>
    <row r="428" ht="16.5" hidden="1" thickTop="1" x14ac:dyDescent="0.2"/>
    <row r="429" ht="16.5" hidden="1" thickTop="1" x14ac:dyDescent="0.2"/>
    <row r="430" ht="16.5" hidden="1" thickTop="1" x14ac:dyDescent="0.2"/>
    <row r="431" ht="16.5" hidden="1" thickTop="1" x14ac:dyDescent="0.2"/>
    <row r="432" ht="16.5" hidden="1" thickTop="1" x14ac:dyDescent="0.2"/>
    <row r="433" ht="16.5" hidden="1" thickTop="1" x14ac:dyDescent="0.2"/>
    <row r="434" ht="16.5" hidden="1" thickTop="1" x14ac:dyDescent="0.2"/>
    <row r="435" ht="16.5" hidden="1" thickTop="1" x14ac:dyDescent="0.2"/>
    <row r="436" ht="16.5" hidden="1" thickTop="1" x14ac:dyDescent="0.2"/>
    <row r="437" ht="16.5" hidden="1" thickTop="1" x14ac:dyDescent="0.2"/>
    <row r="438" ht="16.5" hidden="1" thickTop="1" x14ac:dyDescent="0.2"/>
    <row r="439" ht="16.5" hidden="1" thickTop="1" x14ac:dyDescent="0.2"/>
    <row r="440" ht="16.5" hidden="1" thickTop="1" x14ac:dyDescent="0.2"/>
    <row r="441" ht="16.5" hidden="1" thickTop="1" x14ac:dyDescent="0.2"/>
    <row r="442" ht="16.5" hidden="1" thickTop="1" x14ac:dyDescent="0.2"/>
    <row r="443" ht="16.5" hidden="1" thickTop="1" x14ac:dyDescent="0.2"/>
    <row r="444" ht="16.5" hidden="1" thickTop="1" x14ac:dyDescent="0.2"/>
    <row r="445" ht="16.5" hidden="1" thickTop="1" x14ac:dyDescent="0.2"/>
    <row r="446" ht="16.5" hidden="1" thickTop="1" x14ac:dyDescent="0.2"/>
    <row r="447" ht="16.5" hidden="1" thickTop="1" x14ac:dyDescent="0.2"/>
    <row r="448" ht="16.5" hidden="1" thickTop="1" x14ac:dyDescent="0.2"/>
    <row r="449" ht="16.5" hidden="1" thickTop="1" x14ac:dyDescent="0.2"/>
    <row r="450" ht="16.5" hidden="1" thickTop="1" x14ac:dyDescent="0.2"/>
    <row r="451" ht="16.5" hidden="1" thickTop="1" x14ac:dyDescent="0.2"/>
    <row r="452" ht="16.5" hidden="1" thickTop="1" x14ac:dyDescent="0.2"/>
    <row r="453" ht="16.5" hidden="1" thickTop="1" x14ac:dyDescent="0.2"/>
    <row r="454" ht="16.5" hidden="1" thickTop="1" x14ac:dyDescent="0.2"/>
    <row r="455" ht="16.5" hidden="1" thickTop="1" x14ac:dyDescent="0.2"/>
    <row r="456" ht="16.5" hidden="1" thickTop="1" x14ac:dyDescent="0.2"/>
    <row r="457" ht="16.5" hidden="1" thickTop="1" x14ac:dyDescent="0.2"/>
    <row r="458" ht="16.5" hidden="1" thickTop="1" x14ac:dyDescent="0.2"/>
    <row r="459" ht="16.5" hidden="1" thickTop="1" x14ac:dyDescent="0.2"/>
    <row r="460" ht="16.5" hidden="1" thickTop="1" x14ac:dyDescent="0.2"/>
    <row r="461" ht="16.5" hidden="1" thickTop="1" x14ac:dyDescent="0.2"/>
    <row r="462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اسلام </vt:lpstr>
      <vt:lpstr>دمياط</vt:lpstr>
      <vt:lpstr>ونس</vt:lpstr>
      <vt:lpstr>عمرو</vt:lpstr>
      <vt:lpstr>الازهرى</vt:lpstr>
      <vt:lpstr>السعيد</vt:lpstr>
      <vt:lpstr>اسلام  عبد الوهاب</vt:lpstr>
      <vt:lpstr>2017</vt:lpstr>
      <vt:lpstr>مناطق 2017</vt:lpstr>
      <vt:lpstr>11-2017</vt:lpstr>
      <vt:lpstr>تقسيم مناطق</vt:lpstr>
      <vt:lpstr>بيانى من الفريق</vt:lpstr>
      <vt:lpstr>بيانى من المجموعة</vt:lpstr>
      <vt:lpstr>Sheet5</vt:lpstr>
      <vt:lpstr>Sheet1</vt:lpstr>
      <vt:lpstr>'اسلام  عبد الوهاب'!Print_Area</vt:lpstr>
      <vt:lpstr>الازهرى!Print_Area</vt:lpstr>
      <vt:lpstr>السعيد!Print_Area</vt:lpstr>
      <vt:lpstr>عمرو!Print_Area</vt:lpstr>
      <vt:lpstr>ونس!Print_Area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2018-01-09T09:35:38Z</dcterms:modified>
</cp:coreProperties>
</file>