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CE52BD8E-66D8-4E24-A568-DB4171120DA7}" xr6:coauthVersionLast="47" xr6:coauthVersionMax="47" xr10:uidLastSave="{00000000-0000-0000-0000-000000000000}"/>
  <bookViews>
    <workbookView xWindow="36667" yWindow="1042" windowWidth="17513" windowHeight="12893" activeTab="2" xr2:uid="{3D6D792E-FDEC-4647-BC13-7AF62E7D6912}"/>
  </bookViews>
  <sheets>
    <sheet name="Sheet1" sheetId="1" r:id="rId1"/>
    <sheet name="fcst" sheetId="2" r:id="rId2"/>
    <sheet name="daily actual" sheetId="3" r:id="rId3"/>
    <sheet name="daily norm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0" i="3" l="1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G26" i="3"/>
  <c r="E26" i="3"/>
  <c r="F26" i="3" s="1"/>
  <c r="E25" i="3"/>
  <c r="G25" i="3" s="1"/>
  <c r="E24" i="3"/>
  <c r="G24" i="3" s="1"/>
  <c r="E23" i="3"/>
  <c r="F23" i="3" s="1"/>
  <c r="E22" i="3"/>
  <c r="G22" i="3" s="1"/>
  <c r="E21" i="3"/>
  <c r="F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F12" i="3" s="1"/>
  <c r="G11" i="3"/>
  <c r="F11" i="3"/>
  <c r="E11" i="3"/>
  <c r="E10" i="3"/>
  <c r="E9" i="3"/>
  <c r="E8" i="3"/>
  <c r="F8" i="3" s="1"/>
  <c r="E7" i="3"/>
  <c r="G7" i="3" s="1"/>
  <c r="G12" i="3" l="1"/>
  <c r="H22" i="3"/>
  <c r="F15" i="3"/>
  <c r="G21" i="3"/>
  <c r="F16" i="3"/>
  <c r="F7" i="3"/>
  <c r="F17" i="3"/>
  <c r="H15" i="3"/>
  <c r="H16" i="3"/>
  <c r="H21" i="3"/>
  <c r="G23" i="3"/>
  <c r="F18" i="3"/>
  <c r="G8" i="3"/>
  <c r="F14" i="3"/>
  <c r="F19" i="3"/>
  <c r="F9" i="3"/>
  <c r="F24" i="3"/>
  <c r="G9" i="3"/>
  <c r="F10" i="3"/>
  <c r="F20" i="3"/>
  <c r="F25" i="3"/>
  <c r="G10" i="3"/>
  <c r="F13" i="3"/>
  <c r="E4" i="3"/>
  <c r="F4" i="3" s="1"/>
  <c r="A4" i="3"/>
  <c r="A3" i="3" s="1"/>
  <c r="A6" i="3"/>
  <c r="E220" i="4" l="1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A3" i="4"/>
  <c r="K2" i="4"/>
  <c r="A6" i="2"/>
  <c r="E4" i="4" l="1"/>
  <c r="E2" i="4"/>
  <c r="A4" i="4"/>
  <c r="M56" i="2"/>
  <c r="M55" i="2"/>
  <c r="M54" i="2"/>
  <c r="M53" i="2"/>
  <c r="M52" i="2"/>
  <c r="M51" i="2"/>
  <c r="M50" i="2"/>
  <c r="M49" i="2"/>
  <c r="M48" i="2"/>
  <c r="M47" i="2"/>
  <c r="AB23" i="2"/>
  <c r="AA23" i="2"/>
  <c r="Z23" i="2"/>
  <c r="Y23" i="2"/>
  <c r="X23" i="2"/>
  <c r="W23" i="2"/>
  <c r="V23" i="2"/>
  <c r="U23" i="2"/>
  <c r="T23" i="2"/>
  <c r="S23" i="2"/>
  <c r="N22" i="2"/>
  <c r="N21" i="2"/>
  <c r="E21" i="2"/>
  <c r="N20" i="2"/>
  <c r="E20" i="2"/>
  <c r="N19" i="2"/>
  <c r="E19" i="2"/>
  <c r="N18" i="2"/>
  <c r="E18" i="2"/>
  <c r="O18" i="2" s="1"/>
  <c r="N17" i="2"/>
  <c r="E17" i="2"/>
  <c r="N16" i="2"/>
  <c r="E16" i="2"/>
  <c r="N15" i="2"/>
  <c r="E15" i="2"/>
  <c r="N14" i="2"/>
  <c r="E14" i="2"/>
  <c r="O14" i="2" s="1"/>
  <c r="N13" i="2"/>
  <c r="E13" i="2"/>
  <c r="N12" i="2"/>
  <c r="E12" i="2"/>
  <c r="O12" i="2" s="1"/>
  <c r="N11" i="2"/>
  <c r="E11" i="2"/>
  <c r="N10" i="2"/>
  <c r="E10" i="2"/>
  <c r="N9" i="2"/>
  <c r="E9" i="2"/>
  <c r="N8" i="2"/>
  <c r="E8" i="2"/>
  <c r="N7" i="2"/>
  <c r="E7" i="2"/>
  <c r="J3" i="2"/>
  <c r="A6" i="4"/>
  <c r="O19" i="2" l="1"/>
  <c r="O9" i="2"/>
  <c r="O7" i="2"/>
  <c r="O8" i="2"/>
  <c r="O16" i="2"/>
  <c r="O20" i="2"/>
  <c r="O10" i="2"/>
  <c r="O13" i="2"/>
  <c r="O11" i="2"/>
  <c r="O15" i="2"/>
  <c r="O17" i="2"/>
  <c r="O21" i="2"/>
  <c r="J4" i="2"/>
  <c r="J6" i="2"/>
</calcChain>
</file>

<file path=xl/sharedStrings.xml><?xml version="1.0" encoding="utf-8"?>
<sst xmlns="http://schemas.openxmlformats.org/spreadsheetml/2006/main" count="5527" uniqueCount="5418">
  <si>
    <t>Temperature (°C)</t>
  </si>
  <si>
    <t>Location Time</t>
  </si>
  <si>
    <t>Maximum Temperature (°C)</t>
  </si>
  <si>
    <t>Minimum Temperature (°C)</t>
  </si>
  <si>
    <t>GAS_US_EAST</t>
  </si>
  <si>
    <t>GAS_US_MIDWEST</t>
  </si>
  <si>
    <t>GAS_US_MOUNTAIN</t>
  </si>
  <si>
    <t>GAS_US_PACIFIC</t>
  </si>
  <si>
    <t>GAS_US_SOUTH_CENTRAL</t>
  </si>
  <si>
    <t>ave T(°F)</t>
  </si>
  <si>
    <t>Wind Speed (m/s)</t>
  </si>
  <si>
    <t>ACTUALS</t>
  </si>
  <si>
    <t>30_year_normal</t>
  </si>
  <si>
    <t>10_year_normal</t>
  </si>
  <si>
    <t>5_year_normal</t>
  </si>
  <si>
    <t>10 YR Nomal summer</t>
  </si>
  <si>
    <t>30 YR Normal Summer</t>
  </si>
  <si>
    <t>Midwest</t>
  </si>
  <si>
    <t>diff</t>
  </si>
  <si>
    <t>5 YR Nomal summer</t>
  </si>
  <si>
    <t>MW Jun-Aug</t>
  </si>
  <si>
    <t>POWER_US_NATIONAL</t>
  </si>
  <si>
    <t>Weather observation parameters:</t>
  </si>
  <si>
    <t>2 week weather forecast parameters:</t>
  </si>
  <si>
    <t>Weather forecast models:</t>
  </si>
  <si>
    <t>Weather stations:</t>
  </si>
  <si>
    <t>Weather data ICAO codes:</t>
  </si>
  <si>
    <t>US regions:</t>
  </si>
  <si>
    <t>Region codes:</t>
  </si>
  <si>
    <t>Countries</t>
  </si>
  <si>
    <t>Country codes:</t>
  </si>
  <si>
    <t>European Regions:</t>
  </si>
  <si>
    <t>TEMPERATURE*</t>
  </si>
  <si>
    <t>TEMPERATURE</t>
  </si>
  <si>
    <t>ECMWF</t>
  </si>
  <si>
    <t>Afghanistan HERAT</t>
  </si>
  <si>
    <t>OAHR</t>
  </si>
  <si>
    <t>US Lower 48 (CONUS)</t>
  </si>
  <si>
    <t>Afghanistan</t>
  </si>
  <si>
    <t>AF</t>
  </si>
  <si>
    <t>North West Europe</t>
  </si>
  <si>
    <t>NWE</t>
  </si>
  <si>
    <t>TEMPERATURE_MIN_24HR*</t>
  </si>
  <si>
    <t>TEMPERATURE_MIN*</t>
  </si>
  <si>
    <t>GFS</t>
  </si>
  <si>
    <t>Afghanistan JALALABAD</t>
  </si>
  <si>
    <t>OAJL</t>
  </si>
  <si>
    <t>AESO</t>
  </si>
  <si>
    <t>POWER_CA_AESO</t>
  </si>
  <si>
    <t>Albania</t>
  </si>
  <si>
    <t>AL</t>
  </si>
  <si>
    <t>Nordic</t>
  </si>
  <si>
    <t>NOR</t>
  </si>
  <si>
    <t>TEMPERATURE_MAX_24HR*</t>
  </si>
  <si>
    <t>TEMPERATURE_MAX*</t>
  </si>
  <si>
    <t>Afghanistan KABUL INTL</t>
  </si>
  <si>
    <t>OAKB</t>
  </si>
  <si>
    <t>IESO</t>
  </si>
  <si>
    <t>POWER_CA_IESO</t>
  </si>
  <si>
    <t>Algeria</t>
  </si>
  <si>
    <t>DZ</t>
  </si>
  <si>
    <t>South East Europe</t>
  </si>
  <si>
    <t>SEE</t>
  </si>
  <si>
    <t>WIND_SPEED*</t>
  </si>
  <si>
    <t>WIND_SPEED</t>
  </si>
  <si>
    <t>Weather forecast types:</t>
  </si>
  <si>
    <t>Afghanistan KANDAHAR</t>
  </si>
  <si>
    <t>OAKN</t>
  </si>
  <si>
    <t>CAISO</t>
  </si>
  <si>
    <t>POWER_US_CAISO</t>
  </si>
  <si>
    <t>Angola</t>
  </si>
  <si>
    <t>AO</t>
  </si>
  <si>
    <t>Central Europe</t>
  </si>
  <si>
    <t>CEE</t>
  </si>
  <si>
    <t>WIND_DIRECTION</t>
  </si>
  <si>
    <t>DETERMINISTIC</t>
  </si>
  <si>
    <t>Afghanistan MAZAR I SHARIF</t>
  </si>
  <si>
    <t>OAMS</t>
  </si>
  <si>
    <t>US Eastern Interconnection</t>
  </si>
  <si>
    <t>POWER_US_EASTERN_INTERCONNECT</t>
  </si>
  <si>
    <t>Anguilla</t>
  </si>
  <si>
    <t>AI</t>
  </si>
  <si>
    <t>East Europe</t>
  </si>
  <si>
    <t>EEE</t>
  </si>
  <si>
    <t>RELATIVE_HUMIDITY</t>
  </si>
  <si>
    <t>ENSEMBLE_MIN</t>
  </si>
  <si>
    <t>Albania TIRANA</t>
  </si>
  <si>
    <t>LATI</t>
  </si>
  <si>
    <t>ERCOT</t>
  </si>
  <si>
    <t>POWER_US_ERCOT</t>
  </si>
  <si>
    <t>AntiguaandBarbuda</t>
  </si>
  <si>
    <t>AG</t>
  </si>
  <si>
    <t>Mediterranean</t>
  </si>
  <si>
    <t>MED</t>
  </si>
  <si>
    <t>FEELS_LIKE_TEMPERATURE*</t>
  </si>
  <si>
    <t>FEELS_LIKE_TEMPERATURE</t>
  </si>
  <si>
    <t>ENSEMBLE_MAX</t>
  </si>
  <si>
    <t>Algeria ALGIERS</t>
  </si>
  <si>
    <t>DAAG</t>
  </si>
  <si>
    <t>US Interior Northwest</t>
  </si>
  <si>
    <t>POWER_US_INTERIOR_NORTHWEST</t>
  </si>
  <si>
    <t>Argentina</t>
  </si>
  <si>
    <t>AR</t>
  </si>
  <si>
    <t>PRECIPITATION_6HR</t>
  </si>
  <si>
    <t>PRECIPITATION</t>
  </si>
  <si>
    <t>ENSEMBLE_MEAN</t>
  </si>
  <si>
    <t>Algeria ANNABA</t>
  </si>
  <si>
    <t>DABB</t>
  </si>
  <si>
    <t>MISO</t>
  </si>
  <si>
    <t>POWER_US_MISO</t>
  </si>
  <si>
    <t>Armenia</t>
  </si>
  <si>
    <t>AM</t>
  </si>
  <si>
    <t>Russian Regions:</t>
  </si>
  <si>
    <t>PRECIPITATION_24HR*</t>
  </si>
  <si>
    <t>ACCUMULATED_PRECIPITATION</t>
  </si>
  <si>
    <t>ENSEMBLE_MEDIAN</t>
  </si>
  <si>
    <t>Algeria BECHAR</t>
  </si>
  <si>
    <t>DAOR</t>
  </si>
  <si>
    <t>MISO North</t>
  </si>
  <si>
    <t>POWER_US_MISO_NORTH</t>
  </si>
  <si>
    <t>Aruba</t>
  </si>
  <si>
    <t>AW</t>
  </si>
  <si>
    <t>West Russia</t>
  </si>
  <si>
    <t>RUSSIA_WEST</t>
  </si>
  <si>
    <t>PRECIPITATION_SEVEN_DAY</t>
  </si>
  <si>
    <t>SNOWFALL</t>
  </si>
  <si>
    <t>ENSEMBLE_CONTROL</t>
  </si>
  <si>
    <t>Algeria DJANET</t>
  </si>
  <si>
    <t>DAAJ</t>
  </si>
  <si>
    <t>MISO South</t>
  </si>
  <si>
    <t>POWER_US_MISO_SOUTH</t>
  </si>
  <si>
    <t>Australia</t>
  </si>
  <si>
    <t>AU</t>
  </si>
  <si>
    <t>East Russia</t>
  </si>
  <si>
    <t>RUSSIA_EAST</t>
  </si>
  <si>
    <t>PRECIPITATION_MONTH_TO_DATE</t>
  </si>
  <si>
    <t>CLOUD_COVER</t>
  </si>
  <si>
    <t>MONTH_AHEAD*</t>
  </si>
  <si>
    <t>Algeria HASSI MESSAOUD</t>
  </si>
  <si>
    <t>DAUH</t>
  </si>
  <si>
    <t>NEISO</t>
  </si>
  <si>
    <t>POWER_US_NEISO</t>
  </si>
  <si>
    <t>Austria</t>
  </si>
  <si>
    <t>AT</t>
  </si>
  <si>
    <t>PRECIPITATION_YEAR_TO_DATE</t>
  </si>
  <si>
    <t>SOLAR_RADIATION</t>
  </si>
  <si>
    <t>SEASON_AHEAD*</t>
  </si>
  <si>
    <t>Algeria ILLIZI</t>
  </si>
  <si>
    <t>DAAP</t>
  </si>
  <si>
    <t>CAISO North</t>
  </si>
  <si>
    <t>POWER_US_NORTHERN_CAISO</t>
  </si>
  <si>
    <t>Azerbaijan</t>
  </si>
  <si>
    <t>AZ</t>
  </si>
  <si>
    <t>Australian States:</t>
  </si>
  <si>
    <t>State codes:</t>
  </si>
  <si>
    <t>CLOUD_COVER*</t>
  </si>
  <si>
    <t>MSL_PRESSURE</t>
  </si>
  <si>
    <t>*Only valid for ECMWF</t>
  </si>
  <si>
    <t>Algeria ORAN/ES SENIA</t>
  </si>
  <si>
    <t>DAOO</t>
  </si>
  <si>
    <t>Northwest Power Pool</t>
  </si>
  <si>
    <t>POWER_US_NWPP</t>
  </si>
  <si>
    <t>Bahamas</t>
  </si>
  <si>
    <t>BS</t>
  </si>
  <si>
    <t>Australian Capital Territory</t>
  </si>
  <si>
    <t>AU_ACT</t>
  </si>
  <si>
    <t>MSL_PRESSURE*</t>
  </si>
  <si>
    <t>SOIL_MOISTURE_TOP</t>
  </si>
  <si>
    <t>Algeria TAMANRASSET</t>
  </si>
  <si>
    <t>DAAT</t>
  </si>
  <si>
    <t>NYISO</t>
  </si>
  <si>
    <t>POWER_US_NYISO</t>
  </si>
  <si>
    <t>Bahrain</t>
  </si>
  <si>
    <t>BH</t>
  </si>
  <si>
    <t>New South Wales</t>
  </si>
  <si>
    <t>AU_NSW</t>
  </si>
  <si>
    <t>GDD_10C*</t>
  </si>
  <si>
    <t>SOIL_MOISTURE_MIDDLE</t>
  </si>
  <si>
    <t>Weather date options:</t>
  </si>
  <si>
    <t>Algeria TINDOUF</t>
  </si>
  <si>
    <t>DAOF</t>
  </si>
  <si>
    <t>US Pacific Northwest</t>
  </si>
  <si>
    <t>POWER_US_PACIFIC_NORTHWEST</t>
  </si>
  <si>
    <t>Bangladesh</t>
  </si>
  <si>
    <t>BD</t>
  </si>
  <si>
    <t>Northern Territory</t>
  </si>
  <si>
    <t>AU_NT</t>
  </si>
  <si>
    <r>
      <t xml:space="preserve">GDD_12C * </t>
    </r>
    <r>
      <rPr>
        <vertAlign val="superscript"/>
        <sz val="8"/>
        <color theme="1"/>
        <rFont val="Calibri"/>
        <family val="2"/>
        <scheme val="minor"/>
      </rPr>
      <t>$$</t>
    </r>
  </si>
  <si>
    <t>SOIL_MOISTURE_BOTTOM</t>
  </si>
  <si>
    <t>LATEST</t>
  </si>
  <si>
    <t>Angola BENGUELA</t>
  </si>
  <si>
    <t>FNBG</t>
  </si>
  <si>
    <t>PJM</t>
  </si>
  <si>
    <t>POWER_US_PJM</t>
  </si>
  <si>
    <t>Barbados</t>
  </si>
  <si>
    <t>BB</t>
  </si>
  <si>
    <t>Queensland</t>
  </si>
  <si>
    <t>AU_QLD</t>
  </si>
  <si>
    <t>HDD_18C*</t>
  </si>
  <si>
    <t>SOIL_TEMPERATURE_TOP</t>
  </si>
  <si>
    <t>PREVIOUS</t>
  </si>
  <si>
    <t>Angola DUNDO</t>
  </si>
  <si>
    <t>FNDU</t>
  </si>
  <si>
    <t>PJM East</t>
  </si>
  <si>
    <t>POWER_US_PJM_EAST</t>
  </si>
  <si>
    <t>Belarus</t>
  </si>
  <si>
    <t>BY</t>
  </si>
  <si>
    <t>South Australia</t>
  </si>
  <si>
    <t>AU_SA</t>
  </si>
  <si>
    <t>HDD_65F*</t>
  </si>
  <si>
    <t>SOIL_TEMPERATURE_MIDDLE</t>
  </si>
  <si>
    <t>yyyy-mm-ddThh:mm:ss</t>
  </si>
  <si>
    <t>Angola KUITO</t>
  </si>
  <si>
    <t>FNKU</t>
  </si>
  <si>
    <t>PJM South</t>
  </si>
  <si>
    <t>POWER_US_PJM_SOUTH</t>
  </si>
  <si>
    <t>Belgium</t>
  </si>
  <si>
    <t>BE</t>
  </si>
  <si>
    <t>Victoria</t>
  </si>
  <si>
    <t>AU_VIC</t>
  </si>
  <si>
    <t>CDD_18C*</t>
  </si>
  <si>
    <t>SOIL_TEMPERATURE_BOTTOM</t>
  </si>
  <si>
    <t>Angola LUANDA</t>
  </si>
  <si>
    <t>FNLU</t>
  </si>
  <si>
    <t>PJM West</t>
  </si>
  <si>
    <t>POWER_US_PJM_WEST</t>
  </si>
  <si>
    <t>Belize</t>
  </si>
  <si>
    <t>BZ</t>
  </si>
  <si>
    <t xml:space="preserve">Western Australia   </t>
  </si>
  <si>
    <t>AU_WA</t>
  </si>
  <si>
    <t>CDD_65F*</t>
  </si>
  <si>
    <t>Data granularity:</t>
  </si>
  <si>
    <t>Angola LUBANGO</t>
  </si>
  <si>
    <t>FNUB</t>
  </si>
  <si>
    <t>Rocky Mountain</t>
  </si>
  <si>
    <t>POWER_US_ROCKY_MOUNTAIN</t>
  </si>
  <si>
    <t>Benin</t>
  </si>
  <si>
    <t>BJ</t>
  </si>
  <si>
    <t>*Daily frequency supported</t>
  </si>
  <si>
    <t>Actuals = hourly for all parameters</t>
  </si>
  <si>
    <t>Anguilla THE VALLEY</t>
  </si>
  <si>
    <t>TQPF</t>
  </si>
  <si>
    <t>US South East</t>
  </si>
  <si>
    <t>POWER_US_SOUTHEAST</t>
  </si>
  <si>
    <t>Bermuda</t>
  </si>
  <si>
    <t>BM</t>
  </si>
  <si>
    <r>
      <rPr>
        <vertAlign val="superscript"/>
        <sz val="8"/>
        <color theme="1"/>
        <rFont val="Calibri"/>
        <family val="2"/>
        <scheme val="minor"/>
      </rPr>
      <t>$$</t>
    </r>
    <r>
      <rPr>
        <sz val="8"/>
        <color theme="1"/>
        <rFont val="Calibri"/>
        <family val="2"/>
        <scheme val="minor"/>
      </rPr>
      <t xml:space="preserve"> Reference temperature is 12.2 degrees Celsius</t>
    </r>
  </si>
  <si>
    <t>Actuals = daily for temperature, wind, pressure, cloud cover, HDD, CDD &amp; GDD</t>
  </si>
  <si>
    <t>AntiguaandBarbuda ANTIGUA/BIRD</t>
  </si>
  <si>
    <t>TAPA</t>
  </si>
  <si>
    <t>CAISO South</t>
  </si>
  <si>
    <t>POWER_US_SOUTHERN_CAISO</t>
  </si>
  <si>
    <t>Bhutan</t>
  </si>
  <si>
    <t>BT</t>
  </si>
  <si>
    <t>N.B.(1) 10C = 50F (Corn) &amp; 12.2C = 54F (Wheat)</t>
  </si>
  <si>
    <t>Argentina AZUL</t>
  </si>
  <si>
    <t>SAZA</t>
  </si>
  <si>
    <t>US South West</t>
  </si>
  <si>
    <t>POWER_US_SOUTHWEST</t>
  </si>
  <si>
    <t>Bolivia</t>
  </si>
  <si>
    <t>BO</t>
  </si>
  <si>
    <t>N.B.(2) GDD/ HDD/CDD cannot be requested with non-daily data</t>
  </si>
  <si>
    <t>Normals = hourly &amp; daily</t>
  </si>
  <si>
    <t>Argentina BAHIA BLANCA</t>
  </si>
  <si>
    <t>SAZB</t>
  </si>
  <si>
    <t>Southwest Power Pool</t>
  </si>
  <si>
    <t>POWER_US_SPP</t>
  </si>
  <si>
    <t>BosniaandHerzegovina</t>
  </si>
  <si>
    <t>BA</t>
  </si>
  <si>
    <t>ECMWF  Deterministic = 3 &amp; 6 hourly</t>
  </si>
  <si>
    <t>Argentina BUENOS AIRES/AEROPARQUE</t>
  </si>
  <si>
    <t>SABE</t>
  </si>
  <si>
    <t>East Region</t>
  </si>
  <si>
    <t>Botswana</t>
  </si>
  <si>
    <t>BW</t>
  </si>
  <si>
    <t>ECMWF Ensemble = 6 hourly</t>
  </si>
  <si>
    <t>Argentina BUENOS AIRES/EZE</t>
  </si>
  <si>
    <t>SAEZ</t>
  </si>
  <si>
    <t>Midwest Region</t>
  </si>
  <si>
    <t>Brazil</t>
  </si>
  <si>
    <t>BR</t>
  </si>
  <si>
    <t>Hourly weather normal parameters:</t>
  </si>
  <si>
    <t>GFS Deterministic = 3 hourly</t>
  </si>
  <si>
    <t>Argentina COMODORO RIVADAVIA</t>
  </si>
  <si>
    <t>SAVC</t>
  </si>
  <si>
    <t>Mountain Region</t>
  </si>
  <si>
    <t>BritishVirginIslands</t>
  </si>
  <si>
    <t>VG</t>
  </si>
  <si>
    <t>GFS Ensemble = 6 hourly</t>
  </si>
  <si>
    <t>Argentina CONCORDIA</t>
  </si>
  <si>
    <t>SAAC</t>
  </si>
  <si>
    <t>Pacific Region</t>
  </si>
  <si>
    <t>Brunei</t>
  </si>
  <si>
    <t>BN</t>
  </si>
  <si>
    <t>Forecasts = daily for min &amp; max temperature, HDD, CDD &amp; GDD</t>
  </si>
  <si>
    <t>Argentina CORDOBA</t>
  </si>
  <si>
    <t>SACO</t>
  </si>
  <si>
    <t>South Central Region</t>
  </si>
  <si>
    <t>Bulgaria</t>
  </si>
  <si>
    <t>BG</t>
  </si>
  <si>
    <t>Argentina CORRIENTES</t>
  </si>
  <si>
    <t>SARC</t>
  </si>
  <si>
    <t>BurkinaFaso</t>
  </si>
  <si>
    <t>BF</t>
  </si>
  <si>
    <t>ECMWF Month Ahead = 6 hourly &amp; Daily</t>
  </si>
  <si>
    <t>Argentina EL CALAFATE</t>
  </si>
  <si>
    <t>SAWC</t>
  </si>
  <si>
    <t>US states:</t>
  </si>
  <si>
    <t>Burundi</t>
  </si>
  <si>
    <t>BI</t>
  </si>
  <si>
    <t>PRECIPITATION_1HR</t>
  </si>
  <si>
    <t>Month ahead weather forecast parameters:</t>
  </si>
  <si>
    <t>ECMWF Season Ahead = monthly</t>
  </si>
  <si>
    <t>Argentina PERITO MORENO</t>
  </si>
  <si>
    <t>SAWP</t>
  </si>
  <si>
    <t>Alabama</t>
  </si>
  <si>
    <t>US_AL</t>
  </si>
  <si>
    <t>CaboVerde</t>
  </si>
  <si>
    <t>CV</t>
  </si>
  <si>
    <t>Argentina EL PALOMAR/AFB</t>
  </si>
  <si>
    <t>SADP</t>
  </si>
  <si>
    <t>Alaska</t>
  </si>
  <si>
    <t>US_AK</t>
  </si>
  <si>
    <t>Cambodia</t>
  </si>
  <si>
    <t>KH</t>
  </si>
  <si>
    <t>PRECIPITATION*</t>
  </si>
  <si>
    <t>Forecast length:</t>
  </si>
  <si>
    <t>Argentina ESQUEL</t>
  </si>
  <si>
    <t>SAVE</t>
  </si>
  <si>
    <t>Arizona</t>
  </si>
  <si>
    <t>US_AZ</t>
  </si>
  <si>
    <t>Cameroon</t>
  </si>
  <si>
    <t>CM</t>
  </si>
  <si>
    <t>Daily weather normal parameters:</t>
  </si>
  <si>
    <t>SUNSHINE_DURATION</t>
  </si>
  <si>
    <t>ECMWF  Deterministic = 10 days</t>
  </si>
  <si>
    <t>Argentina FORMOSA</t>
  </si>
  <si>
    <t>SARF</t>
  </si>
  <si>
    <t>Arkansas</t>
  </si>
  <si>
    <t>US_AR</t>
  </si>
  <si>
    <t>Canada</t>
  </si>
  <si>
    <t>CA</t>
  </si>
  <si>
    <t>ECMWF  Ensemble = 15 days</t>
  </si>
  <si>
    <t>Argentina GENERAL PICO</t>
  </si>
  <si>
    <t>SAZG</t>
  </si>
  <si>
    <t>California</t>
  </si>
  <si>
    <t>US_CA</t>
  </si>
  <si>
    <t>CaymanIslands</t>
  </si>
  <si>
    <t>KY</t>
  </si>
  <si>
    <t>GFS Deterministic = 15 days</t>
  </si>
  <si>
    <t>Argentina GUALEGUAYCHU</t>
  </si>
  <si>
    <t>SAAG</t>
  </si>
  <si>
    <t>Colorado</t>
  </si>
  <si>
    <t>US_CO</t>
  </si>
  <si>
    <t>CentralAfricanRepublic</t>
  </si>
  <si>
    <t>CF</t>
  </si>
  <si>
    <t>*Rainfall</t>
  </si>
  <si>
    <t>GFS Ensemble = 15 days</t>
  </si>
  <si>
    <t>Argentina JUNIN</t>
  </si>
  <si>
    <t>SAAJ</t>
  </si>
  <si>
    <t>Connecticut</t>
  </si>
  <si>
    <t>US_CT</t>
  </si>
  <si>
    <t>Chad</t>
  </si>
  <si>
    <t>TD</t>
  </si>
  <si>
    <t>ECMWF Month Ahead = 42 days</t>
  </si>
  <si>
    <t>Argentina LA PLATA</t>
  </si>
  <si>
    <t>SADL</t>
  </si>
  <si>
    <t>Delaware</t>
  </si>
  <si>
    <t>US_DE</t>
  </si>
  <si>
    <t>Chile</t>
  </si>
  <si>
    <t>CL</t>
  </si>
  <si>
    <t>Season ahead weather forecast parameters:</t>
  </si>
  <si>
    <t>ECMWF Season Ahead = 7 months</t>
  </si>
  <si>
    <t>Argentina LA RIOJA</t>
  </si>
  <si>
    <t>SANL</t>
  </si>
  <si>
    <t>District of Columbia</t>
  </si>
  <si>
    <t>US_DC</t>
  </si>
  <si>
    <t>China</t>
  </si>
  <si>
    <t>CN</t>
  </si>
  <si>
    <t>GDD_10C</t>
  </si>
  <si>
    <t>Argentina MALARGUE</t>
  </si>
  <si>
    <t>SAMM</t>
  </si>
  <si>
    <t>Florida</t>
  </si>
  <si>
    <t>US_FL</t>
  </si>
  <si>
    <t>Colombia</t>
  </si>
  <si>
    <t>CO</t>
  </si>
  <si>
    <t>GDD_12C</t>
  </si>
  <si>
    <t>TEMPERATURE_ANOMALY</t>
  </si>
  <si>
    <t>Forecast model runs:</t>
  </si>
  <si>
    <t>Argentina MAR DEL PLATA</t>
  </si>
  <si>
    <t>SAZM</t>
  </si>
  <si>
    <t>Georgia</t>
  </si>
  <si>
    <t>US_GA</t>
  </si>
  <si>
    <t>Comoros</t>
  </si>
  <si>
    <t>KM</t>
  </si>
  <si>
    <t>HDD_18C</t>
  </si>
  <si>
    <t>ECMWF Deterministic &amp; Ensemble; 00Z &amp; 12Z</t>
  </si>
  <si>
    <t>Argentina MENDOZA</t>
  </si>
  <si>
    <t>SAME</t>
  </si>
  <si>
    <t>Hawaii</t>
  </si>
  <si>
    <t>US_HI</t>
  </si>
  <si>
    <t>Congo</t>
  </si>
  <si>
    <t>CG</t>
  </si>
  <si>
    <t>HDD_65F</t>
  </si>
  <si>
    <t>PRECIPITATION_ANOMALY</t>
  </si>
  <si>
    <t>ECMWF Month Ahead &amp; Season Ahead; 00Z</t>
  </si>
  <si>
    <t>Argentina NEUQUEN</t>
  </si>
  <si>
    <t>SAZN</t>
  </si>
  <si>
    <t>Idaho</t>
  </si>
  <si>
    <t>US_ID</t>
  </si>
  <si>
    <t>CostaRica</t>
  </si>
  <si>
    <t>CR</t>
  </si>
  <si>
    <t>CDD_18C</t>
  </si>
  <si>
    <t>GFS Deterministic &amp; Ensemble; 00Z, 06Z, 12Z &amp; 18Z</t>
  </si>
  <si>
    <t>Argentina PARANA</t>
  </si>
  <si>
    <t>SAAP</t>
  </si>
  <si>
    <t>Illinois</t>
  </si>
  <si>
    <t>US_IL</t>
  </si>
  <si>
    <t>Côted'Ivoire</t>
  </si>
  <si>
    <t>CI</t>
  </si>
  <si>
    <t>CDD_65F</t>
  </si>
  <si>
    <t>WIND_SPEED_ANOMALY</t>
  </si>
  <si>
    <t>Argentina PASO DE LOS LIBR</t>
  </si>
  <si>
    <t>SARL</t>
  </si>
  <si>
    <t>Indiana</t>
  </si>
  <si>
    <t>US_IN</t>
  </si>
  <si>
    <t>Croatia</t>
  </si>
  <si>
    <t>HR</t>
  </si>
  <si>
    <t>Observation history:</t>
  </si>
  <si>
    <t>Argentina POSADAS</t>
  </si>
  <si>
    <t>SARP</t>
  </si>
  <si>
    <t>Iowa</t>
  </si>
  <si>
    <t>US_IA</t>
  </si>
  <si>
    <t>Cuba</t>
  </si>
  <si>
    <t>CU</t>
  </si>
  <si>
    <t>Weight _type</t>
  </si>
  <si>
    <t>SNOWFALL_ANOMALY</t>
  </si>
  <si>
    <t>Historic observations available back to 1988</t>
  </si>
  <si>
    <t>Argentina PRESIDENCIA ROQU</t>
  </si>
  <si>
    <t>SARS</t>
  </si>
  <si>
    <t>Kansas</t>
  </si>
  <si>
    <t>US_KS</t>
  </si>
  <si>
    <t>Cyprus</t>
  </si>
  <si>
    <t>CY</t>
  </si>
  <si>
    <t>Equal</t>
  </si>
  <si>
    <t>N.B. Anomaly = deviation from normal</t>
  </si>
  <si>
    <t>180 days of hourly historic data per query</t>
  </si>
  <si>
    <t>Argentina IGUAZU</t>
  </si>
  <si>
    <t>SARI</t>
  </si>
  <si>
    <t>Kentucky</t>
  </si>
  <si>
    <t>US_KY</t>
  </si>
  <si>
    <t>CzechRepublic</t>
  </si>
  <si>
    <t>CZ</t>
  </si>
  <si>
    <t>Population</t>
  </si>
  <si>
    <t>5 years of daily historic data per query</t>
  </si>
  <si>
    <t>Argentina PUERTO MADRYN</t>
  </si>
  <si>
    <t>SAVY</t>
  </si>
  <si>
    <t>Louisiana</t>
  </si>
  <si>
    <t>US_LA</t>
  </si>
  <si>
    <t>DR of Congo</t>
  </si>
  <si>
    <t>CD</t>
  </si>
  <si>
    <t>Argentina RECONQUISTA</t>
  </si>
  <si>
    <t>SATR</t>
  </si>
  <si>
    <t>Maine</t>
  </si>
  <si>
    <t>US_ME</t>
  </si>
  <si>
    <t>Denmark</t>
  </si>
  <si>
    <t>DK</t>
  </si>
  <si>
    <t>Units conversion:</t>
  </si>
  <si>
    <t>Argentina RESISTENCIA</t>
  </si>
  <si>
    <t>SARE</t>
  </si>
  <si>
    <t>Maryland</t>
  </si>
  <si>
    <t>US_MD</t>
  </si>
  <si>
    <t>Djibouti</t>
  </si>
  <si>
    <t>DJ</t>
  </si>
  <si>
    <r>
      <t xml:space="preserve">Celcius to Fahrenheit; </t>
    </r>
    <r>
      <rPr>
        <b/>
        <sz val="8"/>
        <color theme="1"/>
        <rFont val="Calibri"/>
        <family val="2"/>
        <scheme val="minor"/>
      </rPr>
      <t>(</t>
    </r>
    <r>
      <rPr>
        <b/>
        <vertAlign val="superscript"/>
        <sz val="8"/>
        <color theme="1"/>
        <rFont val="Calibri"/>
        <family val="2"/>
        <scheme val="minor"/>
      </rPr>
      <t>o</t>
    </r>
    <r>
      <rPr>
        <b/>
        <sz val="8"/>
        <color theme="1"/>
        <rFont val="Calibri"/>
        <family val="2"/>
        <scheme val="minor"/>
      </rPr>
      <t xml:space="preserve">C * 9/5) + 32 = </t>
    </r>
    <r>
      <rPr>
        <b/>
        <vertAlign val="superscript"/>
        <sz val="8"/>
        <color theme="1"/>
        <rFont val="Calibri"/>
        <family val="2"/>
        <scheme val="minor"/>
      </rPr>
      <t>o</t>
    </r>
    <r>
      <rPr>
        <b/>
        <sz val="8"/>
        <color theme="1"/>
        <rFont val="Calibri"/>
        <family val="2"/>
        <scheme val="minor"/>
      </rPr>
      <t>F</t>
    </r>
  </si>
  <si>
    <t>Argentina RIO CUARTO</t>
  </si>
  <si>
    <t>SAOC</t>
  </si>
  <si>
    <t>Massachusetts</t>
  </si>
  <si>
    <t>US_MA</t>
  </si>
  <si>
    <t>Dominica</t>
  </si>
  <si>
    <t>DM</t>
  </si>
  <si>
    <r>
      <t xml:space="preserve">Millimeters to Inches; </t>
    </r>
    <r>
      <rPr>
        <b/>
        <sz val="8"/>
        <color theme="1"/>
        <rFont val="Calibri"/>
        <family val="2"/>
        <scheme val="minor"/>
      </rPr>
      <t>mm * 0.0393701 = Inch</t>
    </r>
  </si>
  <si>
    <t>Argentina RIO GALLEGOS</t>
  </si>
  <si>
    <t>SAWG</t>
  </si>
  <si>
    <t>Michigan</t>
  </si>
  <si>
    <t>US_MI</t>
  </si>
  <si>
    <t>DominicanRepublic</t>
  </si>
  <si>
    <t>DO</t>
  </si>
  <si>
    <t>Argentina RIO GRANDE</t>
  </si>
  <si>
    <t>SAWE</t>
  </si>
  <si>
    <t>Minnesota</t>
  </si>
  <si>
    <t>US_MN</t>
  </si>
  <si>
    <t>Ecuador</t>
  </si>
  <si>
    <t>EC</t>
  </si>
  <si>
    <t>Smoothed weather normal options:</t>
  </si>
  <si>
    <t>Argentina RIO TURBIO</t>
  </si>
  <si>
    <t>SAWT</t>
  </si>
  <si>
    <t>Mississippi</t>
  </si>
  <si>
    <t>US_MS</t>
  </si>
  <si>
    <t>Egypt</t>
  </si>
  <si>
    <t>EG</t>
  </si>
  <si>
    <t>Argentina ROSARIO</t>
  </si>
  <si>
    <t>SAAR</t>
  </si>
  <si>
    <t>Missouri</t>
  </si>
  <si>
    <t>US_MO</t>
  </si>
  <si>
    <t>ElSalvador</t>
  </si>
  <si>
    <t>SV</t>
  </si>
  <si>
    <t>Argentina SALTA</t>
  </si>
  <si>
    <t>SASA</t>
  </si>
  <si>
    <t>Montana</t>
  </si>
  <si>
    <t>US_MT</t>
  </si>
  <si>
    <t>EquatorialGuinea</t>
  </si>
  <si>
    <t>GQ</t>
  </si>
  <si>
    <t>Argentina SAN CARLOS DE BA</t>
  </si>
  <si>
    <t>SAZS</t>
  </si>
  <si>
    <t>Nebraska</t>
  </si>
  <si>
    <t>US_NE</t>
  </si>
  <si>
    <t>Estonia</t>
  </si>
  <si>
    <t>EE</t>
  </si>
  <si>
    <t>Argentina SAN FERNANDO</t>
  </si>
  <si>
    <t>SADF</t>
  </si>
  <si>
    <t>Nevada</t>
  </si>
  <si>
    <t>US_NV</t>
  </si>
  <si>
    <t>Ethiopia</t>
  </si>
  <si>
    <t>ET</t>
  </si>
  <si>
    <t>Reported Time:</t>
  </si>
  <si>
    <t>Argentina CATAMARCA</t>
  </si>
  <si>
    <t>SANC</t>
  </si>
  <si>
    <t>New Hampshire</t>
  </si>
  <si>
    <t>US_NH</t>
  </si>
  <si>
    <t>Fiji</t>
  </si>
  <si>
    <t>FJ</t>
  </si>
  <si>
    <t>Same  as users PC &amp; Terminal</t>
  </si>
  <si>
    <t>Argentina SAN JUAN</t>
  </si>
  <si>
    <t>SANU</t>
  </si>
  <si>
    <t>New Jersey</t>
  </si>
  <si>
    <t>US_NJ</t>
  </si>
  <si>
    <t>Finland</t>
  </si>
  <si>
    <t>FI</t>
  </si>
  <si>
    <t>Argentina SAN LUIS</t>
  </si>
  <si>
    <t>SAOU</t>
  </si>
  <si>
    <t>New Mexico</t>
  </si>
  <si>
    <t>US_NM</t>
  </si>
  <si>
    <t>France</t>
  </si>
  <si>
    <t>FR</t>
  </si>
  <si>
    <t>To show the location time</t>
  </si>
  <si>
    <t>Argentina SAN MARTIN DE LOS ANDES</t>
  </si>
  <si>
    <t>SAZY</t>
  </si>
  <si>
    <t>New York</t>
  </si>
  <si>
    <t>US_NY</t>
  </si>
  <si>
    <t>FrenchGuiana</t>
  </si>
  <si>
    <t>GF</t>
  </si>
  <si>
    <t>Location_time = TRUE</t>
  </si>
  <si>
    <t>Argentina TUCUMAN</t>
  </si>
  <si>
    <t>SANT</t>
  </si>
  <si>
    <t>North Carolina</t>
  </si>
  <si>
    <t>US_NC</t>
  </si>
  <si>
    <t>FrenchPolynesia</t>
  </si>
  <si>
    <t>PF</t>
  </si>
  <si>
    <t>Format: yyyy-mm-ddThh:mm:ss+/-UTC offset</t>
  </si>
  <si>
    <t>Argentina SAN RAFAEL</t>
  </si>
  <si>
    <t>SAMR</t>
  </si>
  <si>
    <t>North Dakota</t>
  </si>
  <si>
    <t>US_ND</t>
  </si>
  <si>
    <t>Gabon</t>
  </si>
  <si>
    <t>GA</t>
  </si>
  <si>
    <t>Argentina JUJUY</t>
  </si>
  <si>
    <t>SASJ</t>
  </si>
  <si>
    <t>Ohio</t>
  </si>
  <si>
    <t>US_OH</t>
  </si>
  <si>
    <t>GE</t>
  </si>
  <si>
    <t>Timezone override:</t>
  </si>
  <si>
    <t>Argentina SANTA FE</t>
  </si>
  <si>
    <t>SAAV</t>
  </si>
  <si>
    <t>Oklahoma</t>
  </si>
  <si>
    <t>US_OK</t>
  </si>
  <si>
    <t>Germany</t>
  </si>
  <si>
    <t>DE</t>
  </si>
  <si>
    <t>tz=u-0</t>
  </si>
  <si>
    <t>Argentina SANTA ROSA</t>
  </si>
  <si>
    <t>SAZR</t>
  </si>
  <si>
    <t>Oregon</t>
  </si>
  <si>
    <t>US_OR</t>
  </si>
  <si>
    <t>Ghana</t>
  </si>
  <si>
    <t>GH</t>
  </si>
  <si>
    <t>u = UTC time and 0 is the time offset in hours</t>
  </si>
  <si>
    <t>Argentina SANTA ROSA DE CO</t>
  </si>
  <si>
    <t>SAOS</t>
  </si>
  <si>
    <t>Pennsylvania</t>
  </si>
  <si>
    <t>US_PA</t>
  </si>
  <si>
    <t>Greece</t>
  </si>
  <si>
    <t>GR</t>
  </si>
  <si>
    <t>Argentina SANTIAGO DEL EST</t>
  </si>
  <si>
    <t>SANE</t>
  </si>
  <si>
    <t>Rhode Island</t>
  </si>
  <si>
    <t>US_RI</t>
  </si>
  <si>
    <t>Grenada</t>
  </si>
  <si>
    <t>GD</t>
  </si>
  <si>
    <t>Valid Timezones:</t>
  </si>
  <si>
    <t>Argentina TANDIL</t>
  </si>
  <si>
    <t>SAZT</t>
  </si>
  <si>
    <t>South Carolina</t>
  </si>
  <si>
    <t>US_SC</t>
  </si>
  <si>
    <t>Guadeloupe</t>
  </si>
  <si>
    <t>GP</t>
  </si>
  <si>
    <t>(U-11:00) Midway</t>
  </si>
  <si>
    <t>Argentina TARTAGAL</t>
  </si>
  <si>
    <t>SAST</t>
  </si>
  <si>
    <t>South Dakota</t>
  </si>
  <si>
    <t>US_SD</t>
  </si>
  <si>
    <t>Guatemala</t>
  </si>
  <si>
    <t>GT</t>
  </si>
  <si>
    <t>(U-10:00) Honolulu</t>
  </si>
  <si>
    <t>Argentina TRELEW</t>
  </si>
  <si>
    <t>SAVT</t>
  </si>
  <si>
    <t>Tennessee</t>
  </si>
  <si>
    <t>US_TN</t>
  </si>
  <si>
    <t>Guinea</t>
  </si>
  <si>
    <t>GN</t>
  </si>
  <si>
    <t>(U-09:00) Anchorage</t>
  </si>
  <si>
    <t>Argentina USHUAIA</t>
  </si>
  <si>
    <t>SAWH</t>
  </si>
  <si>
    <t>Texas</t>
  </si>
  <si>
    <t>US_TX</t>
  </si>
  <si>
    <t>Guinea-Bissau</t>
  </si>
  <si>
    <t>GW</t>
  </si>
  <si>
    <t>(U-08:00) Los Angeles</t>
  </si>
  <si>
    <t>Argentina VIEDMA</t>
  </si>
  <si>
    <t>SAVV</t>
  </si>
  <si>
    <t>Utah</t>
  </si>
  <si>
    <t>US_UT</t>
  </si>
  <si>
    <t>Guyana</t>
  </si>
  <si>
    <t>GY</t>
  </si>
  <si>
    <t>(U-07:00) Phoenix</t>
  </si>
  <si>
    <t>Argentina VILLA REYNOLDS</t>
  </si>
  <si>
    <t>SAOR</t>
  </si>
  <si>
    <t>Vermont</t>
  </si>
  <si>
    <t>US_VT</t>
  </si>
  <si>
    <t>Haiti</t>
  </si>
  <si>
    <t>HT</t>
  </si>
  <si>
    <t>(U-07:00) Denver</t>
  </si>
  <si>
    <t>Armenia YEREVAN</t>
  </si>
  <si>
    <t>UDYZ</t>
  </si>
  <si>
    <t>Virginia</t>
  </si>
  <si>
    <t>US_VA</t>
  </si>
  <si>
    <t>Honduras</t>
  </si>
  <si>
    <t>HN</t>
  </si>
  <si>
    <t>(U-06:00) Regina</t>
  </si>
  <si>
    <t>Aruba ORANJESTAD</t>
  </si>
  <si>
    <t>TNCA</t>
  </si>
  <si>
    <t>Washington</t>
  </si>
  <si>
    <t>US_WA</t>
  </si>
  <si>
    <t>HongKong</t>
  </si>
  <si>
    <t>HK</t>
  </si>
  <si>
    <t>(U-06:00) Chicago</t>
  </si>
  <si>
    <t>Australia ALICE SPRINGS</t>
  </si>
  <si>
    <t>YBAS</t>
  </si>
  <si>
    <t>West Virginia</t>
  </si>
  <si>
    <t>US_WV</t>
  </si>
  <si>
    <t>Hungary</t>
  </si>
  <si>
    <t>HU</t>
  </si>
  <si>
    <t>(U-06:00) Mexico City</t>
  </si>
  <si>
    <t>Australia BIRDSVILLE</t>
  </si>
  <si>
    <t>YBDV</t>
  </si>
  <si>
    <t>Wisconsin</t>
  </si>
  <si>
    <t>US_WI</t>
  </si>
  <si>
    <t>Iceland</t>
  </si>
  <si>
    <t>IS</t>
  </si>
  <si>
    <t>(U-05:00) Bogota</t>
  </si>
  <si>
    <t>Australia BRISBANE</t>
  </si>
  <si>
    <t>YBBN</t>
  </si>
  <si>
    <t>Wyoming</t>
  </si>
  <si>
    <t>US_WY</t>
  </si>
  <si>
    <t>India</t>
  </si>
  <si>
    <t>IN</t>
  </si>
  <si>
    <t>(U-05:00) New York</t>
  </si>
  <si>
    <t>Australia BROKEN HILL</t>
  </si>
  <si>
    <t>YBHI</t>
  </si>
  <si>
    <t>Indonesia</t>
  </si>
  <si>
    <t>ID</t>
  </si>
  <si>
    <t>(U-04:00) Caracas</t>
  </si>
  <si>
    <t>Australia CAIRNS</t>
  </si>
  <si>
    <t>YBCS</t>
  </si>
  <si>
    <t>Canadian Province /  Territory:</t>
  </si>
  <si>
    <t>Province codes:</t>
  </si>
  <si>
    <t>Iran</t>
  </si>
  <si>
    <t>IR</t>
  </si>
  <si>
    <t>(U-04:00) Santiago</t>
  </si>
  <si>
    <t>Australia CANBERRA</t>
  </si>
  <si>
    <t>YSCB</t>
  </si>
  <si>
    <t>Alberta</t>
  </si>
  <si>
    <t>CA_AB</t>
  </si>
  <si>
    <t>Iraq</t>
  </si>
  <si>
    <t>IQ</t>
  </si>
  <si>
    <t>(U-03:00) Halifax</t>
  </si>
  <si>
    <t>Australia CARNARVON</t>
  </si>
  <si>
    <t>YCAR</t>
  </si>
  <si>
    <t>Colombie-Britannique</t>
  </si>
  <si>
    <t>CA_BC</t>
  </si>
  <si>
    <t>Ireland</t>
  </si>
  <si>
    <t>IE</t>
  </si>
  <si>
    <t>(U-03:00) Sao Paulo</t>
  </si>
  <si>
    <t>Australia CHARLEVILLE</t>
  </si>
  <si>
    <t>YBCV</t>
  </si>
  <si>
    <t>Manitoba</t>
  </si>
  <si>
    <t>CA_MB</t>
  </si>
  <si>
    <t>Israel</t>
  </si>
  <si>
    <t>IL</t>
  </si>
  <si>
    <t>(U-02:30) St Johns</t>
  </si>
  <si>
    <t>Australia CLONCURRY</t>
  </si>
  <si>
    <t>YCCY</t>
  </si>
  <si>
    <t>Nouveau-Brunswick</t>
  </si>
  <si>
    <t>CA_NB</t>
  </si>
  <si>
    <t>Italy</t>
  </si>
  <si>
    <t>IT</t>
  </si>
  <si>
    <t>(U-02:00) Noronha</t>
  </si>
  <si>
    <t>Australia COBAR ARPT</t>
  </si>
  <si>
    <t>YCBA</t>
  </si>
  <si>
    <t>Terre-Neuve-et-Labrador</t>
  </si>
  <si>
    <t>CA_NL</t>
  </si>
  <si>
    <t>Jamaica</t>
  </si>
  <si>
    <t>JM</t>
  </si>
  <si>
    <t>(U-01:00) Azores</t>
  </si>
  <si>
    <t>Australia COONABARABRAN APT</t>
  </si>
  <si>
    <t>YCBB</t>
  </si>
  <si>
    <t>Nouvelle-Écosse</t>
  </si>
  <si>
    <t>CA_NS</t>
  </si>
  <si>
    <t>Japan</t>
  </si>
  <si>
    <t>JP</t>
  </si>
  <si>
    <t>(U+00:00) London</t>
  </si>
  <si>
    <t>Australia DARWIN</t>
  </si>
  <si>
    <t>YPDN</t>
  </si>
  <si>
    <t>Ontario</t>
  </si>
  <si>
    <t>CA_ON</t>
  </si>
  <si>
    <t>Jordan</t>
  </si>
  <si>
    <t>JO</t>
  </si>
  <si>
    <t>(U+01:00) Berlin</t>
  </si>
  <si>
    <t>Australia DERBY/CURTIN</t>
  </si>
  <si>
    <t>YCIN</t>
  </si>
  <si>
    <t>Île-du-Prince-Édouard</t>
  </si>
  <si>
    <t>CA_PE</t>
  </si>
  <si>
    <t>Kazakhstan</t>
  </si>
  <si>
    <t>KZ</t>
  </si>
  <si>
    <t>(U+02:00) Johannesburg</t>
  </si>
  <si>
    <t>Australia FORREST</t>
  </si>
  <si>
    <t>YFRT</t>
  </si>
  <si>
    <t>Québec</t>
  </si>
  <si>
    <t>CA_QC</t>
  </si>
  <si>
    <t>Kenya</t>
  </si>
  <si>
    <t>KE</t>
  </si>
  <si>
    <t>(U+02:00) Cairo</t>
  </si>
  <si>
    <t>Australia GLADSTONE AERO</t>
  </si>
  <si>
    <t>YGLA</t>
  </si>
  <si>
    <t>Saskatchewan</t>
  </si>
  <si>
    <t>CA_SK</t>
  </si>
  <si>
    <t>Kuwait</t>
  </si>
  <si>
    <t>KW</t>
  </si>
  <si>
    <t>(U+02:00) Jerusalem</t>
  </si>
  <si>
    <t>Australia HUGHENDEN ARPT</t>
  </si>
  <si>
    <t>YHUG</t>
  </si>
  <si>
    <t>Territoires du Nord-Ouest</t>
  </si>
  <si>
    <t>CA_NT</t>
  </si>
  <si>
    <t>Kyrgyzstan</t>
  </si>
  <si>
    <t>KG</t>
  </si>
  <si>
    <t>(U+02:00) Athens</t>
  </si>
  <si>
    <t>Australia TINDAL RAAF</t>
  </si>
  <si>
    <t>YPTN</t>
  </si>
  <si>
    <t>Nunavut</t>
  </si>
  <si>
    <t>CA_NU</t>
  </si>
  <si>
    <t>Laos</t>
  </si>
  <si>
    <t>LA</t>
  </si>
  <si>
    <t>(U+02:00) Kiev</t>
  </si>
  <si>
    <t>Australia LEIGH CREEK</t>
  </si>
  <si>
    <t>YLEC</t>
  </si>
  <si>
    <t>Yukon</t>
  </si>
  <si>
    <t>CA_YT</t>
  </si>
  <si>
    <t>Latvia</t>
  </si>
  <si>
    <t>LV</t>
  </si>
  <si>
    <t>(U+03:00) Riyadh</t>
  </si>
  <si>
    <t>Australia LONGREACH</t>
  </si>
  <si>
    <t>YLRE</t>
  </si>
  <si>
    <t>Lebanon</t>
  </si>
  <si>
    <t>LB</t>
  </si>
  <si>
    <t>(U+03:00) Moscow</t>
  </si>
  <si>
    <t>Australia MACKAY AERO</t>
  </si>
  <si>
    <t>YBMK</t>
  </si>
  <si>
    <t>Mexican States:</t>
  </si>
  <si>
    <t>Lesotho</t>
  </si>
  <si>
    <t>LS</t>
  </si>
  <si>
    <t>(U+03:30) Tehran</t>
  </si>
  <si>
    <t>Australia MELBOURNE/TULLAM</t>
  </si>
  <si>
    <t>YMML</t>
  </si>
  <si>
    <t>Sonora</t>
  </si>
  <si>
    <t>MX_SON</t>
  </si>
  <si>
    <t>Liberia</t>
  </si>
  <si>
    <t>LR</t>
  </si>
  <si>
    <t>(U+04:00) Dubai</t>
  </si>
  <si>
    <t>Australia NARRANDERA ARPT</t>
  </si>
  <si>
    <t>YNAR</t>
  </si>
  <si>
    <t>Aguascalientes</t>
  </si>
  <si>
    <t>MX_AGU</t>
  </si>
  <si>
    <t>Libya</t>
  </si>
  <si>
    <t>LY</t>
  </si>
  <si>
    <t>(U+04:30) Kabul</t>
  </si>
  <si>
    <t>Australia NEWCASTLE</t>
  </si>
  <si>
    <t>YWLM</t>
  </si>
  <si>
    <t>Baja California</t>
  </si>
  <si>
    <t>MX_BCN</t>
  </si>
  <si>
    <t>Lithuania</t>
  </si>
  <si>
    <t>LT</t>
  </si>
  <si>
    <t>(U+05:00) Karachi</t>
  </si>
  <si>
    <t>Australia NEWMAN AERO</t>
  </si>
  <si>
    <t>YNWN</t>
  </si>
  <si>
    <t>Baja California Sur</t>
  </si>
  <si>
    <t>MX_BCS</t>
  </si>
  <si>
    <t>Luxembourg</t>
  </si>
  <si>
    <t>LU</t>
  </si>
  <si>
    <t>(U+05:30) Calcutta</t>
  </si>
  <si>
    <t>Australia NORMANTOWN</t>
  </si>
  <si>
    <t>YNTN</t>
  </si>
  <si>
    <t>Campeche</t>
  </si>
  <si>
    <t>MX_CAM</t>
  </si>
  <si>
    <t>Macau</t>
  </si>
  <si>
    <t>MO</t>
  </si>
  <si>
    <t>(U+06:00) Almaty</t>
  </si>
  <si>
    <t>Australia PARABURDOO</t>
  </si>
  <si>
    <t>YPBO</t>
  </si>
  <si>
    <t>Chihuahua</t>
  </si>
  <si>
    <t>MX_CHH</t>
  </si>
  <si>
    <t>Madagascar</t>
  </si>
  <si>
    <t>MG</t>
  </si>
  <si>
    <t>(U+06:00) Dhaka</t>
  </si>
  <si>
    <t>Australia PERTH</t>
  </si>
  <si>
    <t>YPPH</t>
  </si>
  <si>
    <t>Chiapas</t>
  </si>
  <si>
    <t>MX_CHP</t>
  </si>
  <si>
    <t>Malawi</t>
  </si>
  <si>
    <t>MW</t>
  </si>
  <si>
    <t>(U+07:00) Bangkok</t>
  </si>
  <si>
    <t>Australia PORT HEDLAND</t>
  </si>
  <si>
    <t>YPPD</t>
  </si>
  <si>
    <t>Coahuila</t>
  </si>
  <si>
    <t>MX_COA</t>
  </si>
  <si>
    <t>Malaysia</t>
  </si>
  <si>
    <t>MY</t>
  </si>
  <si>
    <t>(U+08:00) Hong Kong</t>
  </si>
  <si>
    <t>Australia SYDNEY INTL</t>
  </si>
  <si>
    <t>YSSY</t>
  </si>
  <si>
    <t>Colima</t>
  </si>
  <si>
    <t>MX_COL</t>
  </si>
  <si>
    <t>Maldives</t>
  </si>
  <si>
    <t>MV</t>
  </si>
  <si>
    <t>(U+08:00) Shanghai</t>
  </si>
  <si>
    <t>Australia WOOMERA</t>
  </si>
  <si>
    <t>YPWR</t>
  </si>
  <si>
    <t>Ciudad de México</t>
  </si>
  <si>
    <t>MX_DIF</t>
  </si>
  <si>
    <t>Mali</t>
  </si>
  <si>
    <t>ML</t>
  </si>
  <si>
    <t>(U+09:00) Tokyo</t>
  </si>
  <si>
    <t>Austria GRAZ</t>
  </si>
  <si>
    <t>LOWG</t>
  </si>
  <si>
    <t>Durango</t>
  </si>
  <si>
    <t>MX_DUR</t>
  </si>
  <si>
    <t>Malta</t>
  </si>
  <si>
    <t>MT</t>
  </si>
  <si>
    <t>(U+09:30) Adelaide</t>
  </si>
  <si>
    <t>Austria INNSBRUCK</t>
  </si>
  <si>
    <t>LOWI</t>
  </si>
  <si>
    <t>Guerrero</t>
  </si>
  <si>
    <t>MX_GRO</t>
  </si>
  <si>
    <t>Martinique</t>
  </si>
  <si>
    <t>MQ</t>
  </si>
  <si>
    <t>(U+09:30) Darwin</t>
  </si>
  <si>
    <t>Austria KLAGENFURT</t>
  </si>
  <si>
    <t>LOWK</t>
  </si>
  <si>
    <t>Guanajuato</t>
  </si>
  <si>
    <t>MX_GUA</t>
  </si>
  <si>
    <t>Mauritania</t>
  </si>
  <si>
    <t>MR</t>
  </si>
  <si>
    <t>(U+10:00) Brisbane</t>
  </si>
  <si>
    <t>Austria LINZ</t>
  </si>
  <si>
    <t>LOWL</t>
  </si>
  <si>
    <t>Jalisco</t>
  </si>
  <si>
    <t>MX_JAL</t>
  </si>
  <si>
    <t>Mauritius</t>
  </si>
  <si>
    <t>MU</t>
  </si>
  <si>
    <t>(U+10:00) Hobart</t>
  </si>
  <si>
    <t>Austria SALZBURG</t>
  </si>
  <si>
    <t>LOWS</t>
  </si>
  <si>
    <t>México</t>
  </si>
  <si>
    <t>MX_MEX</t>
  </si>
  <si>
    <t>Mexico</t>
  </si>
  <si>
    <t>MX</t>
  </si>
  <si>
    <t>(U+10:00) Melbourne</t>
  </si>
  <si>
    <t>Austria VIENNA</t>
  </si>
  <si>
    <t>LOWW</t>
  </si>
  <si>
    <t>Michoacán de Ocampo</t>
  </si>
  <si>
    <t>MX_MIC</t>
  </si>
  <si>
    <t>Moldova</t>
  </si>
  <si>
    <t>MD</t>
  </si>
  <si>
    <t>(U+12:00) Fiji</t>
  </si>
  <si>
    <t>Azerbaijan BAKU/ALIYEV</t>
  </si>
  <si>
    <t>UBBB</t>
  </si>
  <si>
    <t>Morelos</t>
  </si>
  <si>
    <t>MX_MOR</t>
  </si>
  <si>
    <t>Mongolia</t>
  </si>
  <si>
    <t>MN</t>
  </si>
  <si>
    <t>Azerbaijan GYANDZHA</t>
  </si>
  <si>
    <t>UBBG</t>
  </si>
  <si>
    <t>Nayarit</t>
  </si>
  <si>
    <t>MX_NAY</t>
  </si>
  <si>
    <t>Montenegro</t>
  </si>
  <si>
    <t>ME</t>
  </si>
  <si>
    <t>Bahamas FREEPORT</t>
  </si>
  <si>
    <t>MYGF</t>
  </si>
  <si>
    <t>Nuevo León</t>
  </si>
  <si>
    <t>MX_NLE</t>
  </si>
  <si>
    <t>Montserrat</t>
  </si>
  <si>
    <t>MS</t>
  </si>
  <si>
    <t>Bahamas NASSAU/PINDLING</t>
  </si>
  <si>
    <t>MYNN</t>
  </si>
  <si>
    <t>Oaxaca</t>
  </si>
  <si>
    <t>MX_OAX</t>
  </si>
  <si>
    <t>Morocco</t>
  </si>
  <si>
    <t>MA</t>
  </si>
  <si>
    <t>Bahrain BAHRAIN INTL</t>
  </si>
  <si>
    <t>OBBI</t>
  </si>
  <si>
    <t>Puebla</t>
  </si>
  <si>
    <t>MX_PUE</t>
  </si>
  <si>
    <t>Mozambique</t>
  </si>
  <si>
    <t>MZ</t>
  </si>
  <si>
    <t>Bangladesh CHITTAGONG/PATEN</t>
  </si>
  <si>
    <t>VGEG</t>
  </si>
  <si>
    <t>Querétaro</t>
  </si>
  <si>
    <t>MX_QUE</t>
  </si>
  <si>
    <t>Myanmar</t>
  </si>
  <si>
    <t>MM</t>
  </si>
  <si>
    <t>Bangladesh DHAKA/SHAHJALAL INTL</t>
  </si>
  <si>
    <t>VGHS</t>
  </si>
  <si>
    <t>Quintana Roo</t>
  </si>
  <si>
    <t>MX_ROO</t>
  </si>
  <si>
    <t>Namibia</t>
  </si>
  <si>
    <t>NA</t>
  </si>
  <si>
    <t>Barbados BRIDGETOWN/GRANT</t>
  </si>
  <si>
    <t>TBPB</t>
  </si>
  <si>
    <t>Sinaloa</t>
  </si>
  <si>
    <t>MX_SIN</t>
  </si>
  <si>
    <t>Nepal</t>
  </si>
  <si>
    <t>NP</t>
  </si>
  <si>
    <t>Belarus BREST</t>
  </si>
  <si>
    <t>UMBB</t>
  </si>
  <si>
    <t>San Luis Potosí</t>
  </si>
  <si>
    <t>MX_SLP</t>
  </si>
  <si>
    <t>Netherlands</t>
  </si>
  <si>
    <t>NL</t>
  </si>
  <si>
    <t>Belarus GOMEL ARPT</t>
  </si>
  <si>
    <t>UMGG</t>
  </si>
  <si>
    <t>Tabasco</t>
  </si>
  <si>
    <t>MX_TAB</t>
  </si>
  <si>
    <t>NewCaledonia</t>
  </si>
  <si>
    <t>NC</t>
  </si>
  <si>
    <t>Belarus GRODNO</t>
  </si>
  <si>
    <t>UMMG</t>
  </si>
  <si>
    <t>Tamaulipas</t>
  </si>
  <si>
    <t>MX_TAM</t>
  </si>
  <si>
    <t>NewZealand</t>
  </si>
  <si>
    <t>NZ</t>
  </si>
  <si>
    <t>Belarus MINSK-2 INTL</t>
  </si>
  <si>
    <t>UMMS</t>
  </si>
  <si>
    <t>Veracruz de Ignacio de la Llave</t>
  </si>
  <si>
    <t>MX_VER</t>
  </si>
  <si>
    <t>Nicaragua</t>
  </si>
  <si>
    <t>NI</t>
  </si>
  <si>
    <t>Belarus VITEBSK</t>
  </si>
  <si>
    <t>UMII</t>
  </si>
  <si>
    <t>Yucatán</t>
  </si>
  <si>
    <t>MX_YUC</t>
  </si>
  <si>
    <t>Niger</t>
  </si>
  <si>
    <t>NE</t>
  </si>
  <si>
    <t>Belgium ANTWERP/DEURNE</t>
  </si>
  <si>
    <t>EBAW</t>
  </si>
  <si>
    <t>Zacatecas</t>
  </si>
  <si>
    <t>MX_ZAC</t>
  </si>
  <si>
    <t>Nigeria</t>
  </si>
  <si>
    <t>NG</t>
  </si>
  <si>
    <t>Belgium KELINE-BROGEL</t>
  </si>
  <si>
    <t>EBBL</t>
  </si>
  <si>
    <t>Norway</t>
  </si>
  <si>
    <t>NO</t>
  </si>
  <si>
    <t>Belgium BRUSSELS/NATL</t>
  </si>
  <si>
    <t>EBBR</t>
  </si>
  <si>
    <t>Chinese Provinces / Regions:</t>
  </si>
  <si>
    <t>Oman</t>
  </si>
  <si>
    <t>OM</t>
  </si>
  <si>
    <t>Belgium ELSENBORN</t>
  </si>
  <si>
    <t>EBLB</t>
  </si>
  <si>
    <t>Anhui</t>
  </si>
  <si>
    <t>CN_AH</t>
  </si>
  <si>
    <t>Pakistan</t>
  </si>
  <si>
    <t>PK</t>
  </si>
  <si>
    <t>Belgium FLORENNES</t>
  </si>
  <si>
    <t>EBFS</t>
  </si>
  <si>
    <t>Beijing</t>
  </si>
  <si>
    <t>CN_BJ</t>
  </si>
  <si>
    <t>Panama</t>
  </si>
  <si>
    <t>PA</t>
  </si>
  <si>
    <t>Belgium LIEGE/BIERSET</t>
  </si>
  <si>
    <t>EBLG</t>
  </si>
  <si>
    <t>Chongqing</t>
  </si>
  <si>
    <t>CN_CQ</t>
  </si>
  <si>
    <t>PapuaNewGuinea</t>
  </si>
  <si>
    <t>PG</t>
  </si>
  <si>
    <t>Belize BELIZE CITY</t>
  </si>
  <si>
    <t>MZBZ</t>
  </si>
  <si>
    <t>Fujian</t>
  </si>
  <si>
    <t>CN_FJ</t>
  </si>
  <si>
    <t>Paraguay</t>
  </si>
  <si>
    <t>PY</t>
  </si>
  <si>
    <t>Benin COTONOU</t>
  </si>
  <si>
    <t>DBBB</t>
  </si>
  <si>
    <t>Guangdong</t>
  </si>
  <si>
    <t>CN_GD</t>
  </si>
  <si>
    <t>Peru</t>
  </si>
  <si>
    <t>PE</t>
  </si>
  <si>
    <t>Bermuda HAMILTON</t>
  </si>
  <si>
    <t>TXKF</t>
  </si>
  <si>
    <t>Gansu</t>
  </si>
  <si>
    <t>CN_GS</t>
  </si>
  <si>
    <t>Philippines</t>
  </si>
  <si>
    <t>PH</t>
  </si>
  <si>
    <t>Bhutan PARO</t>
  </si>
  <si>
    <t>VQPR</t>
  </si>
  <si>
    <t>Guangxi</t>
  </si>
  <si>
    <t>CN_GX</t>
  </si>
  <si>
    <t>Poland</t>
  </si>
  <si>
    <t>PL</t>
  </si>
  <si>
    <t>Bolivia ASCENCION GUARAY</t>
  </si>
  <si>
    <t>SLAS</t>
  </si>
  <si>
    <t>Guizhou</t>
  </si>
  <si>
    <t>CN_GZ</t>
  </si>
  <si>
    <t>Portugal</t>
  </si>
  <si>
    <t>PT</t>
  </si>
  <si>
    <t>Bolivia BAURES</t>
  </si>
  <si>
    <t>SLBU</t>
  </si>
  <si>
    <t>Henan</t>
  </si>
  <si>
    <t>CN_HA</t>
  </si>
  <si>
    <t>PuertoRico</t>
  </si>
  <si>
    <t>PR</t>
  </si>
  <si>
    <t>Bolivia BERMEJO</t>
  </si>
  <si>
    <t>SLBJ</t>
  </si>
  <si>
    <t>Hebei</t>
  </si>
  <si>
    <t>CN_HE</t>
  </si>
  <si>
    <t>Qatar</t>
  </si>
  <si>
    <t>QA</t>
  </si>
  <si>
    <t>Bolivia CAMIRI</t>
  </si>
  <si>
    <t>SLCA</t>
  </si>
  <si>
    <t>Hainan</t>
  </si>
  <si>
    <t>CN_HI</t>
  </si>
  <si>
    <t>RepublicofMacedonia</t>
  </si>
  <si>
    <t>MK</t>
  </si>
  <si>
    <t>Bolivia COBIJA</t>
  </si>
  <si>
    <t>SLCO</t>
  </si>
  <si>
    <t>Heilongjiang</t>
  </si>
  <si>
    <t>CN_HL</t>
  </si>
  <si>
    <t>Réunion</t>
  </si>
  <si>
    <t>RE</t>
  </si>
  <si>
    <t>Bolivia COCHABAMBA</t>
  </si>
  <si>
    <t>SLCB</t>
  </si>
  <si>
    <t>Hunan</t>
  </si>
  <si>
    <t>CN_HN</t>
  </si>
  <si>
    <t>Romania</t>
  </si>
  <si>
    <t>RO</t>
  </si>
  <si>
    <t>Bolivia CONCEPCION</t>
  </si>
  <si>
    <t>SLCP</t>
  </si>
  <si>
    <t>Jilin</t>
  </si>
  <si>
    <t>CN_JL</t>
  </si>
  <si>
    <t>Rwanda</t>
  </si>
  <si>
    <t>RW</t>
  </si>
  <si>
    <t>Bolivia LA PAZ</t>
  </si>
  <si>
    <t>SLLP</t>
  </si>
  <si>
    <t>Jiangsu</t>
  </si>
  <si>
    <t>CN_JS</t>
  </si>
  <si>
    <t>SaintKittsandNevis</t>
  </si>
  <si>
    <t>KN</t>
  </si>
  <si>
    <t>Bolivia MAGDALENA</t>
  </si>
  <si>
    <t>SLMG</t>
  </si>
  <si>
    <t>Liaoning</t>
  </si>
  <si>
    <t>CN_LN</t>
  </si>
  <si>
    <t>SaintLucia</t>
  </si>
  <si>
    <t>LC</t>
  </si>
  <si>
    <t>Bolivia ORURO</t>
  </si>
  <si>
    <t>SLOR</t>
  </si>
  <si>
    <t>Inner Mongolia</t>
  </si>
  <si>
    <t>CN_NM</t>
  </si>
  <si>
    <t>SaudiArabia</t>
  </si>
  <si>
    <t>SA</t>
  </si>
  <si>
    <t>Bolivia POTOSI</t>
  </si>
  <si>
    <t>SLPO</t>
  </si>
  <si>
    <t>Sichuan</t>
  </si>
  <si>
    <t>CN_SC</t>
  </si>
  <si>
    <t>Senegal</t>
  </si>
  <si>
    <t>SN</t>
  </si>
  <si>
    <t>Bolivia PUERTO SUAREZ</t>
  </si>
  <si>
    <t>SLPS</t>
  </si>
  <si>
    <t>Shandong</t>
  </si>
  <si>
    <t>CN_SD</t>
  </si>
  <si>
    <t>Serbia</t>
  </si>
  <si>
    <t>RS</t>
  </si>
  <si>
    <t>Bolivia REYES</t>
  </si>
  <si>
    <t>SLRY</t>
  </si>
  <si>
    <t>Shanghai</t>
  </si>
  <si>
    <t>CN_SH</t>
  </si>
  <si>
    <t>SierraLeone</t>
  </si>
  <si>
    <t>SL</t>
  </si>
  <si>
    <t>Bolivia RIBERALTA</t>
  </si>
  <si>
    <t>SLRI</t>
  </si>
  <si>
    <t>Shaanxi</t>
  </si>
  <si>
    <t>CN_SN</t>
  </si>
  <si>
    <t>Singapore</t>
  </si>
  <si>
    <t>SG</t>
  </si>
  <si>
    <t>Bolivia ROBORE</t>
  </si>
  <si>
    <t>SLRB</t>
  </si>
  <si>
    <t>Shanxi</t>
  </si>
  <si>
    <t>CN_SX</t>
  </si>
  <si>
    <t>Slovakia</t>
  </si>
  <si>
    <t>SK</t>
  </si>
  <si>
    <t>Bolivia RURRENABAQUE</t>
  </si>
  <si>
    <t>SLRQ</t>
  </si>
  <si>
    <t>Tianjin</t>
  </si>
  <si>
    <t>CN_TJ</t>
  </si>
  <si>
    <t>Slovenia</t>
  </si>
  <si>
    <t>SI</t>
  </si>
  <si>
    <t>Bolivia SAN BORJA</t>
  </si>
  <si>
    <t>SLSB</t>
  </si>
  <si>
    <t>Xinjiang</t>
  </si>
  <si>
    <t>CN_XJ</t>
  </si>
  <si>
    <t>SolomonIslands</t>
  </si>
  <si>
    <t>SB</t>
  </si>
  <si>
    <t>Bolivia SAN IGNACIO DE MOXOS</t>
  </si>
  <si>
    <t>SLSM</t>
  </si>
  <si>
    <t>Yunnan</t>
  </si>
  <si>
    <t>CN_YN</t>
  </si>
  <si>
    <t>Somalia</t>
  </si>
  <si>
    <t>SO</t>
  </si>
  <si>
    <t>Bolivia SAN IGNACIO VELA</t>
  </si>
  <si>
    <t>SLSI</t>
  </si>
  <si>
    <t>Zhejiang</t>
  </si>
  <si>
    <t>CN_ZJ</t>
  </si>
  <si>
    <t>SouthAfrica</t>
  </si>
  <si>
    <t>ZA</t>
  </si>
  <si>
    <t>Bolivia SAN JAVIER</t>
  </si>
  <si>
    <t>SLJV</t>
  </si>
  <si>
    <t>SouthKorea</t>
  </si>
  <si>
    <t>KR</t>
  </si>
  <si>
    <t>Bolivia SAN JOAQUIN</t>
  </si>
  <si>
    <t>SLJO</t>
  </si>
  <si>
    <t>Indian States / Union Territory:</t>
  </si>
  <si>
    <t>SouthSudan</t>
  </si>
  <si>
    <t>SS</t>
  </si>
  <si>
    <t>Bolivia SAN JOSE CHIQUITOS</t>
  </si>
  <si>
    <t>SLJE</t>
  </si>
  <si>
    <t>Andhra Pradesh</t>
  </si>
  <si>
    <t>IN_AP</t>
  </si>
  <si>
    <t>Spain</t>
  </si>
  <si>
    <t>ES</t>
  </si>
  <si>
    <t>Bolivia SAN MATIAS</t>
  </si>
  <si>
    <t>SLTI</t>
  </si>
  <si>
    <t>Assam</t>
  </si>
  <si>
    <t>IN_AS</t>
  </si>
  <si>
    <t>SriLanka</t>
  </si>
  <si>
    <t>LK</t>
  </si>
  <si>
    <t>Bolivia SAN RAMON</t>
  </si>
  <si>
    <t>SLRA</t>
  </si>
  <si>
    <t>Bihar</t>
  </si>
  <si>
    <t>IN_BR</t>
  </si>
  <si>
    <t>Sudan</t>
  </si>
  <si>
    <t>SD</t>
  </si>
  <si>
    <t>Bolivia SANTA ANA/YACUMA</t>
  </si>
  <si>
    <t>SLSA</t>
  </si>
  <si>
    <t>Goa</t>
  </si>
  <si>
    <t>IN_GA</t>
  </si>
  <si>
    <t>Suriname</t>
  </si>
  <si>
    <t>SR</t>
  </si>
  <si>
    <t>Bolivia SANTA CRUZ/EL TROMPILLO</t>
  </si>
  <si>
    <t>SLET</t>
  </si>
  <si>
    <t>Gujarat</t>
  </si>
  <si>
    <t>IN_GJ</t>
  </si>
  <si>
    <t>Swaziland</t>
  </si>
  <si>
    <t>SZ</t>
  </si>
  <si>
    <t>Bolivia SANTA CRUZ/VIRU VIRU</t>
  </si>
  <si>
    <t>SLVR</t>
  </si>
  <si>
    <t>Himachal Pradesh</t>
  </si>
  <si>
    <t>IN_HP</t>
  </si>
  <si>
    <t>Sweden</t>
  </si>
  <si>
    <t>SE</t>
  </si>
  <si>
    <t>Bolivia TARIJA</t>
  </si>
  <si>
    <t>SLTJ</t>
  </si>
  <si>
    <t>Jharkhand</t>
  </si>
  <si>
    <t>IN_JH</t>
  </si>
  <si>
    <t>Switzerland</t>
  </si>
  <si>
    <t>CH</t>
  </si>
  <si>
    <t>Bolivia TRINIDAD</t>
  </si>
  <si>
    <t>SLTR</t>
  </si>
  <si>
    <t>Karnataka</t>
  </si>
  <si>
    <t>IN_KA</t>
  </si>
  <si>
    <t>Syria</t>
  </si>
  <si>
    <t>SY</t>
  </si>
  <si>
    <t>Bolivia UYUNI</t>
  </si>
  <si>
    <t>SLUY</t>
  </si>
  <si>
    <t>Kerala</t>
  </si>
  <si>
    <t>IN_KL</t>
  </si>
  <si>
    <t>Taiwan</t>
  </si>
  <si>
    <t>TW</t>
  </si>
  <si>
    <t>Bolivia VALLEGRANDE</t>
  </si>
  <si>
    <t>SLVG</t>
  </si>
  <si>
    <t>Madhya Pradesh</t>
  </si>
  <si>
    <t>IN_MP</t>
  </si>
  <si>
    <t>Tajikistan</t>
  </si>
  <si>
    <t>TJ</t>
  </si>
  <si>
    <t>Bolivia VILLAMONTES</t>
  </si>
  <si>
    <t>SLVM</t>
  </si>
  <si>
    <t>Maharashtra</t>
  </si>
  <si>
    <t>IN_MH</t>
  </si>
  <si>
    <t>Tanzania</t>
  </si>
  <si>
    <t>TZ</t>
  </si>
  <si>
    <t>Bolivia YACUIBA</t>
  </si>
  <si>
    <t>SLYA</t>
  </si>
  <si>
    <t>Manipur</t>
  </si>
  <si>
    <t>IN_MN</t>
  </si>
  <si>
    <t>Thailand</t>
  </si>
  <si>
    <t>TH</t>
  </si>
  <si>
    <t>BosniaandHerzegovina BANJA LUKA</t>
  </si>
  <si>
    <t>LQBK</t>
  </si>
  <si>
    <t>Meghalaya</t>
  </si>
  <si>
    <t>IN_ML</t>
  </si>
  <si>
    <t>TheGambia</t>
  </si>
  <si>
    <t>GM</t>
  </si>
  <si>
    <t>BosniaandHerzegovina MOSTAR</t>
  </si>
  <si>
    <t>LQMO</t>
  </si>
  <si>
    <t>Mizoram</t>
  </si>
  <si>
    <t>IN_MZ</t>
  </si>
  <si>
    <t>Togo</t>
  </si>
  <si>
    <t>TG</t>
  </si>
  <si>
    <t>Botswana GABERONE/KHAMA</t>
  </si>
  <si>
    <t>FBSK</t>
  </si>
  <si>
    <t>Nagaland</t>
  </si>
  <si>
    <t>IN_NL</t>
  </si>
  <si>
    <t>TrinidadandTobago</t>
  </si>
  <si>
    <t>TT</t>
  </si>
  <si>
    <t>Botswana MAUN</t>
  </si>
  <si>
    <t>FBMN</t>
  </si>
  <si>
    <t>Odisha</t>
  </si>
  <si>
    <t>IN_OR</t>
  </si>
  <si>
    <t>Tunisia</t>
  </si>
  <si>
    <t>TN</t>
  </si>
  <si>
    <t>Brazil ALMEIRIM</t>
  </si>
  <si>
    <t>SBMD</t>
  </si>
  <si>
    <t>Punjab</t>
  </si>
  <si>
    <t>IN_PB</t>
  </si>
  <si>
    <t>Turkey</t>
  </si>
  <si>
    <t>TR</t>
  </si>
  <si>
    <t>Brazil ALTA FLORESTA</t>
  </si>
  <si>
    <t>SBAT</t>
  </si>
  <si>
    <t>Rajasthan</t>
  </si>
  <si>
    <t>IN_RJ</t>
  </si>
  <si>
    <t>Turkmenistan</t>
  </si>
  <si>
    <t>TM</t>
  </si>
  <si>
    <t>Brazil ALTIMARA</t>
  </si>
  <si>
    <t>SBHT</t>
  </si>
  <si>
    <t>Tamil Nadu</t>
  </si>
  <si>
    <t>IN_TN</t>
  </si>
  <si>
    <t>TurksandCaicosIslands</t>
  </si>
  <si>
    <t>TC</t>
  </si>
  <si>
    <t>Brazil ANAPOLIS AFB</t>
  </si>
  <si>
    <t>SBAN</t>
  </si>
  <si>
    <t>Telangana</t>
  </si>
  <si>
    <t>IN_TG</t>
  </si>
  <si>
    <t>Uganda</t>
  </si>
  <si>
    <t>UG</t>
  </si>
  <si>
    <t>Brazil ARACAJU</t>
  </si>
  <si>
    <t>SBAR</t>
  </si>
  <si>
    <t>Tripura</t>
  </si>
  <si>
    <t>IN_TR</t>
  </si>
  <si>
    <t>Ukraine</t>
  </si>
  <si>
    <t>UA</t>
  </si>
  <si>
    <t>Brazil ARACATUBA</t>
  </si>
  <si>
    <t>SBAU</t>
  </si>
  <si>
    <t>Uttarakhand</t>
  </si>
  <si>
    <t>IN_UT</t>
  </si>
  <si>
    <t>UnitedArabEmirates</t>
  </si>
  <si>
    <t>AE</t>
  </si>
  <si>
    <t>Brazil ARARAQUARA</t>
  </si>
  <si>
    <t>SBAQ</t>
  </si>
  <si>
    <t>Uttar Pradesh</t>
  </si>
  <si>
    <t>IN_UP</t>
  </si>
  <si>
    <t>UnitedKingdom</t>
  </si>
  <si>
    <t>GB</t>
  </si>
  <si>
    <t>Brazil ARAXA</t>
  </si>
  <si>
    <t>SBAX</t>
  </si>
  <si>
    <t>West Bengal</t>
  </si>
  <si>
    <t>IN_WB</t>
  </si>
  <si>
    <t>Uruguay</t>
  </si>
  <si>
    <t>UY</t>
  </si>
  <si>
    <t>Brazil BAGE ARPT</t>
  </si>
  <si>
    <t>SBBG</t>
  </si>
  <si>
    <t>Andaman and Nicobar Islands</t>
  </si>
  <si>
    <t>IN_AN</t>
  </si>
  <si>
    <t>Uzbekistan</t>
  </si>
  <si>
    <t>UZ</t>
  </si>
  <si>
    <t>Brazil BARBACENA</t>
  </si>
  <si>
    <t>SBBQ</t>
  </si>
  <si>
    <t>Chandigarh</t>
  </si>
  <si>
    <t>IN_CH</t>
  </si>
  <si>
    <t>Vanuatu</t>
  </si>
  <si>
    <t>VU</t>
  </si>
  <si>
    <t>Brazil BARRA DO GARCAS</t>
  </si>
  <si>
    <t>SBBW</t>
  </si>
  <si>
    <t>Delhi</t>
  </si>
  <si>
    <t>IN_DL</t>
  </si>
  <si>
    <t>Venezuela</t>
  </si>
  <si>
    <t>VE</t>
  </si>
  <si>
    <t>Brazil BARRETOS/AMSEI</t>
  </si>
  <si>
    <t>SBBT</t>
  </si>
  <si>
    <t>Jammu and Kashmir</t>
  </si>
  <si>
    <t>IN_JK</t>
  </si>
  <si>
    <t>Vietnam</t>
  </si>
  <si>
    <t>VN</t>
  </si>
  <si>
    <t>Brazil BAURU</t>
  </si>
  <si>
    <t>SBBU</t>
  </si>
  <si>
    <t>WesternSahara</t>
  </si>
  <si>
    <t>EH</t>
  </si>
  <si>
    <t>Brazil BELEM ARPT</t>
  </si>
  <si>
    <t>SBBE</t>
  </si>
  <si>
    <t>Brazilian States / District</t>
  </si>
  <si>
    <t>Yemen</t>
  </si>
  <si>
    <t>YE</t>
  </si>
  <si>
    <t>Brazil BELO HORIZONTE/C</t>
  </si>
  <si>
    <t>SBPR</t>
  </si>
  <si>
    <t>Acre</t>
  </si>
  <si>
    <t>BR_AC</t>
  </si>
  <si>
    <t>Zambia</t>
  </si>
  <si>
    <t>ZM</t>
  </si>
  <si>
    <t>Brazil BELO HORIZONTE/PAMPULHA</t>
  </si>
  <si>
    <t>SBBH</t>
  </si>
  <si>
    <t>Alagoas</t>
  </si>
  <si>
    <t>BR_AL</t>
  </si>
  <si>
    <t>Zimbabwe</t>
  </si>
  <si>
    <t>ZW</t>
  </si>
  <si>
    <t>Brazil BELO HORIZONTE/T</t>
  </si>
  <si>
    <t>SBCF</t>
  </si>
  <si>
    <t>Amapá</t>
  </si>
  <si>
    <t>BR_AP</t>
  </si>
  <si>
    <t>Brazil BOA VISTA APRT</t>
  </si>
  <si>
    <t>SBBV</t>
  </si>
  <si>
    <t>Amazonas</t>
  </si>
  <si>
    <t>BR_AM</t>
  </si>
  <si>
    <t>Brazil BOM JESUS LAPA</t>
  </si>
  <si>
    <t>SBLP</t>
  </si>
  <si>
    <t>Bahia</t>
  </si>
  <si>
    <t>BR_BA</t>
  </si>
  <si>
    <t>Brazil BRASILIA ARPT</t>
  </si>
  <si>
    <t>SBBR</t>
  </si>
  <si>
    <t>Ceará</t>
  </si>
  <si>
    <t>BR_CE</t>
  </si>
  <si>
    <t>Brazil CABO FRIO</t>
  </si>
  <si>
    <t>SBCB</t>
  </si>
  <si>
    <t>Federal District</t>
  </si>
  <si>
    <t>BR_DF</t>
  </si>
  <si>
    <t>Brazil JACAREACANGA</t>
  </si>
  <si>
    <t>SBEK</t>
  </si>
  <si>
    <t>Espírito Santo</t>
  </si>
  <si>
    <t>BR_ES</t>
  </si>
  <si>
    <t>Brazil CAMPINA GRANDE</t>
  </si>
  <si>
    <t>SBKG</t>
  </si>
  <si>
    <t>Goiás</t>
  </si>
  <si>
    <t>BR_GO</t>
  </si>
  <si>
    <t>Brazil CAMPINAS/VIRACOP</t>
  </si>
  <si>
    <t>SBKP</t>
  </si>
  <si>
    <t>Maranhão</t>
  </si>
  <si>
    <t>BR_MA</t>
  </si>
  <si>
    <t>Brazil CAMPO GRANDE</t>
  </si>
  <si>
    <t>SBCG</t>
  </si>
  <si>
    <t>Mato Grosso</t>
  </si>
  <si>
    <t>BR_MT</t>
  </si>
  <si>
    <t>Brazil CAMPOS DOS GOITACAZES</t>
  </si>
  <si>
    <t>SBCP</t>
  </si>
  <si>
    <t>Mato Grosso do Sul</t>
  </si>
  <si>
    <t>BR_MS</t>
  </si>
  <si>
    <t>Brazil PLATFORM P25</t>
  </si>
  <si>
    <t>SBLB</t>
  </si>
  <si>
    <t>Minas Gerais</t>
  </si>
  <si>
    <t>BR_MG</t>
  </si>
  <si>
    <t>Brazil CANOAS</t>
  </si>
  <si>
    <t>SBCO</t>
  </si>
  <si>
    <t>Pará</t>
  </si>
  <si>
    <t>BR_PA</t>
  </si>
  <si>
    <t>Brazil CAROLINA</t>
  </si>
  <si>
    <t>SBCI</t>
  </si>
  <si>
    <t>Paraíba</t>
  </si>
  <si>
    <t>BR_PB</t>
  </si>
  <si>
    <t>Brazil CASCAVEL</t>
  </si>
  <si>
    <t>SBCA</t>
  </si>
  <si>
    <t>Paraná</t>
  </si>
  <si>
    <t>BR_PR</t>
  </si>
  <si>
    <t>Brazil CAXIAS DO SUL</t>
  </si>
  <si>
    <t>SBCX</t>
  </si>
  <si>
    <t>Pernambuco</t>
  </si>
  <si>
    <t>BR_PE</t>
  </si>
  <si>
    <t>Brazil CHAPECO</t>
  </si>
  <si>
    <t>SBCH</t>
  </si>
  <si>
    <t>Piauí</t>
  </si>
  <si>
    <t>BR_PI</t>
  </si>
  <si>
    <t>Brazil CORUMBA INTL</t>
  </si>
  <si>
    <t>SBCR</t>
  </si>
  <si>
    <t>Rio de Janeiro</t>
  </si>
  <si>
    <t>BR_RJ</t>
  </si>
  <si>
    <t>Brazil CRICIUMA</t>
  </si>
  <si>
    <t>SBCM</t>
  </si>
  <si>
    <t>Rio Grande do Norte</t>
  </si>
  <si>
    <t>BR_RN</t>
  </si>
  <si>
    <t>Brazil CRUZEIRO DO SUL</t>
  </si>
  <si>
    <t>SBCZ</t>
  </si>
  <si>
    <t>Rio Grande do Sul</t>
  </si>
  <si>
    <t>BR_RS</t>
  </si>
  <si>
    <t>Brazil CUIABA</t>
  </si>
  <si>
    <t>SBCY</t>
  </si>
  <si>
    <t>Rondônia</t>
  </si>
  <si>
    <t>BR_RO</t>
  </si>
  <si>
    <t>Brazil CURITIBA</t>
  </si>
  <si>
    <t>SBBI</t>
  </si>
  <si>
    <t>Roraima</t>
  </si>
  <si>
    <t>BR_RR</t>
  </si>
  <si>
    <t>Brazil CURITIBA/PENA</t>
  </si>
  <si>
    <t>SBCT</t>
  </si>
  <si>
    <t>Santa Catarina</t>
  </si>
  <si>
    <t>BR_SC</t>
  </si>
  <si>
    <t>Brazil CONCEICAO DO ARA</t>
  </si>
  <si>
    <t>SBAA</t>
  </si>
  <si>
    <t>São Paulo</t>
  </si>
  <si>
    <t>BR_SP</t>
  </si>
  <si>
    <t>Brazil FERNANDO DE NORO</t>
  </si>
  <si>
    <t>SBFN</t>
  </si>
  <si>
    <t>Sergipe</t>
  </si>
  <si>
    <t>BR_SE</t>
  </si>
  <si>
    <t>Brazil FLORIANOPOLIS</t>
  </si>
  <si>
    <t>SBFL</t>
  </si>
  <si>
    <t>Tocantins</t>
  </si>
  <si>
    <t>BR_TO</t>
  </si>
  <si>
    <t>Brazil FORTALEZA/PINTO</t>
  </si>
  <si>
    <t>SBFZ</t>
  </si>
  <si>
    <t>Brazil GOIANIA ARPT</t>
  </si>
  <si>
    <t>SBGO</t>
  </si>
  <si>
    <t>Argentine Provinces</t>
  </si>
  <si>
    <t>Brazil GUAJARA-MIRIM</t>
  </si>
  <si>
    <t>SBGM</t>
  </si>
  <si>
    <t xml:space="preserve"> Buenos Aires</t>
  </si>
  <si>
    <t>AR_B</t>
  </si>
  <si>
    <t>Brazil GUARATINGUETA</t>
  </si>
  <si>
    <t>SBGW</t>
  </si>
  <si>
    <t xml:space="preserve"> Catamarca</t>
  </si>
  <si>
    <t>AR_K</t>
  </si>
  <si>
    <t>Brazil ILHEUS ARPT</t>
  </si>
  <si>
    <t>SBIL</t>
  </si>
  <si>
    <t xml:space="preserve"> Chaco</t>
  </si>
  <si>
    <t>AR_H</t>
  </si>
  <si>
    <t>Brazil IMPERATPIZ</t>
  </si>
  <si>
    <t>SBIZ</t>
  </si>
  <si>
    <t xml:space="preserve"> Chubut</t>
  </si>
  <si>
    <t>AR_U</t>
  </si>
  <si>
    <t>Brazil IPATINGA</t>
  </si>
  <si>
    <t>SBIP</t>
  </si>
  <si>
    <t xml:space="preserve"> Córdoba</t>
  </si>
  <si>
    <t>AR_X</t>
  </si>
  <si>
    <t>Brazil ITACOATIARA</t>
  </si>
  <si>
    <t>SBIC</t>
  </si>
  <si>
    <t xml:space="preserve"> Corrientes</t>
  </si>
  <si>
    <t>AR_W</t>
  </si>
  <si>
    <t>Brazil ITAITUBA</t>
  </si>
  <si>
    <t>SBIH</t>
  </si>
  <si>
    <t xml:space="preserve"> Entre Ríos</t>
  </si>
  <si>
    <t>AR_E</t>
  </si>
  <si>
    <t>Brazil JOAO PESSOA/PRES</t>
  </si>
  <si>
    <t>SBJP</t>
  </si>
  <si>
    <t xml:space="preserve"> Formosa</t>
  </si>
  <si>
    <t>AR_P</t>
  </si>
  <si>
    <t>Brazil JOINVILLE</t>
  </si>
  <si>
    <t>SBJV</t>
  </si>
  <si>
    <t xml:space="preserve"> Jujuy</t>
  </si>
  <si>
    <t>AR_Y</t>
  </si>
  <si>
    <t>Brazil JUAZEIRO DO NORTE</t>
  </si>
  <si>
    <t>SBJU</t>
  </si>
  <si>
    <t xml:space="preserve"> La Pampa</t>
  </si>
  <si>
    <t>AR_L</t>
  </si>
  <si>
    <t>Brazil JUIZ DE FORA</t>
  </si>
  <si>
    <t>SBJF</t>
  </si>
  <si>
    <t xml:space="preserve"> La Rioja</t>
  </si>
  <si>
    <t>AR_F</t>
  </si>
  <si>
    <t>Brazil SANTA ISABEL DO MORRO</t>
  </si>
  <si>
    <t>SBSY</t>
  </si>
  <si>
    <t xml:space="preserve"> Mendoza</t>
  </si>
  <si>
    <t>AR_M</t>
  </si>
  <si>
    <t>Brazil LAGOA SANTA</t>
  </si>
  <si>
    <t>SBLS</t>
  </si>
  <si>
    <t xml:space="preserve"> Misiones</t>
  </si>
  <si>
    <t>AR_N</t>
  </si>
  <si>
    <t>Brazil LONDRINA</t>
  </si>
  <si>
    <t>SBLO</t>
  </si>
  <si>
    <t xml:space="preserve"> Neuquén</t>
  </si>
  <si>
    <t>AR_Q</t>
  </si>
  <si>
    <t>Brazil MACAE</t>
  </si>
  <si>
    <t>SBME</t>
  </si>
  <si>
    <t xml:space="preserve"> Río Negro</t>
  </si>
  <si>
    <t>AR_R</t>
  </si>
  <si>
    <t>Brazil MACAPA ARPT</t>
  </si>
  <si>
    <t>SBMQ</t>
  </si>
  <si>
    <t xml:space="preserve"> Salta</t>
  </si>
  <si>
    <t>AR_A</t>
  </si>
  <si>
    <t>Brazil MACEIO/PALMARES</t>
  </si>
  <si>
    <t>SBMO</t>
  </si>
  <si>
    <t xml:space="preserve"> San Juan</t>
  </si>
  <si>
    <t>AR_J</t>
  </si>
  <si>
    <t>Brazil MANAUS/EDUARDO</t>
  </si>
  <si>
    <t>SBEG</t>
  </si>
  <si>
    <t xml:space="preserve"> San Luis</t>
  </si>
  <si>
    <t>AR_D</t>
  </si>
  <si>
    <t>Brazil MANAUS/PELADA</t>
  </si>
  <si>
    <t>SBMN</t>
  </si>
  <si>
    <t xml:space="preserve"> Santa Cruz</t>
  </si>
  <si>
    <t>AR_Z</t>
  </si>
  <si>
    <t>Brazil MANICORE</t>
  </si>
  <si>
    <t>SBMY</t>
  </si>
  <si>
    <t xml:space="preserve"> Santa Fe</t>
  </si>
  <si>
    <t>AR_S</t>
  </si>
  <si>
    <t>Brazil CARAJAS/MARABA</t>
  </si>
  <si>
    <t>SBCJ</t>
  </si>
  <si>
    <t xml:space="preserve"> Santiago del Estero</t>
  </si>
  <si>
    <t>AR_G</t>
  </si>
  <si>
    <t>Brazil MARABA</t>
  </si>
  <si>
    <t>SBMA</t>
  </si>
  <si>
    <t xml:space="preserve"> Tierra del Fuego</t>
  </si>
  <si>
    <t>AR_V</t>
  </si>
  <si>
    <t>Brazil MARILIA</t>
  </si>
  <si>
    <t>SBML</t>
  </si>
  <si>
    <t xml:space="preserve"> Tucumán</t>
  </si>
  <si>
    <t>AR_T</t>
  </si>
  <si>
    <t>Brazil MARINGA</t>
  </si>
  <si>
    <t>SBMG</t>
  </si>
  <si>
    <t>Brazil CACHIMBO</t>
  </si>
  <si>
    <t>SBCC</t>
  </si>
  <si>
    <t>Brazil MONTES CLAROS</t>
  </si>
  <si>
    <t>SBMK</t>
  </si>
  <si>
    <t>Brazil MOSSORO</t>
  </si>
  <si>
    <t>SBMS</t>
  </si>
  <si>
    <t>Brazil NATAL/ALVES</t>
  </si>
  <si>
    <t>SBSG</t>
  </si>
  <si>
    <t>Brazil NATAL/SEVERO</t>
  </si>
  <si>
    <t>SBNT</t>
  </si>
  <si>
    <t>Brazil NAVEGANTES</t>
  </si>
  <si>
    <t>SBNF</t>
  </si>
  <si>
    <t>Brazil IGUACU FALLS</t>
  </si>
  <si>
    <t>SBFI</t>
  </si>
  <si>
    <t>Brazil OIAPOQUE</t>
  </si>
  <si>
    <t>SBOI</t>
  </si>
  <si>
    <t>Brazil PALMAS</t>
  </si>
  <si>
    <t>SBPJ</t>
  </si>
  <si>
    <t>Brazil CHAPADA</t>
  </si>
  <si>
    <t>SBLE</t>
  </si>
  <si>
    <t>Brazil PARNAIBA</t>
  </si>
  <si>
    <t>SBPB</t>
  </si>
  <si>
    <t>Brazil PASSO FUNDO</t>
  </si>
  <si>
    <t>SBPF</t>
  </si>
  <si>
    <t>Brazil PAULO ALFONSO</t>
  </si>
  <si>
    <t>SBUF</t>
  </si>
  <si>
    <t>Brazil PELOTAS</t>
  </si>
  <si>
    <t>SBPK</t>
  </si>
  <si>
    <t>Brazil PETROLINA ARPT</t>
  </si>
  <si>
    <t>SBPL</t>
  </si>
  <si>
    <t>Brazil PIRASSUNUNGA</t>
  </si>
  <si>
    <t>SBYS</t>
  </si>
  <si>
    <t>Brazil POCOS DE CALDAS</t>
  </si>
  <si>
    <t>SBPC</t>
  </si>
  <si>
    <t>Brazil PONTA PORA INTL</t>
  </si>
  <si>
    <t>SBPP</t>
  </si>
  <si>
    <t>Brazil PORTO ALEGRE</t>
  </si>
  <si>
    <t>SBPA</t>
  </si>
  <si>
    <t>Brazil PORTO SEGURO</t>
  </si>
  <si>
    <t>SBPS</t>
  </si>
  <si>
    <t>Brazil PORTO VELHO ARPT</t>
  </si>
  <si>
    <t>SBPV</t>
  </si>
  <si>
    <t>Brazil PRESIDENTE PRUDENTE</t>
  </si>
  <si>
    <t>SBDN</t>
  </si>
  <si>
    <t>Brazil RECIFE/GUARARAPE</t>
  </si>
  <si>
    <t>SBRF</t>
  </si>
  <si>
    <t>Brazil RIBEIRAO PRETO</t>
  </si>
  <si>
    <t>SBRP</t>
  </si>
  <si>
    <t>Brazil RIO BRANCO</t>
  </si>
  <si>
    <t>SBRB</t>
  </si>
  <si>
    <t>Brazil RIO DE JANEIRO/AFONSOS</t>
  </si>
  <si>
    <t>SBAF</t>
  </si>
  <si>
    <t>Brazil RIO DE JANEIRO/D</t>
  </si>
  <si>
    <t>SBRJ</t>
  </si>
  <si>
    <t>Brazil RIO DE JANEIRO/G</t>
  </si>
  <si>
    <t>SBGL</t>
  </si>
  <si>
    <t>Brazil RIO DE JANEIRO/J</t>
  </si>
  <si>
    <t>SBJR</t>
  </si>
  <si>
    <t>Brazil RIO DE JANEIRO/S</t>
  </si>
  <si>
    <t>SBSC</t>
  </si>
  <si>
    <t>Brazil SALVADOR</t>
  </si>
  <si>
    <t>SBSV</t>
  </si>
  <si>
    <t>Brazil SANTA MARIA APRT</t>
  </si>
  <si>
    <t>SBSM</t>
  </si>
  <si>
    <t>Brazil SANTAREM</t>
  </si>
  <si>
    <t>SBSN</t>
  </si>
  <si>
    <t>Brazil SANTO ANGELO</t>
  </si>
  <si>
    <t>SBNM</t>
  </si>
  <si>
    <t>Brazil SANTOS</t>
  </si>
  <si>
    <t>SBST</t>
  </si>
  <si>
    <t>Brazil SAO GABRIEL DA CACHOEIRA</t>
  </si>
  <si>
    <t>SBUA</t>
  </si>
  <si>
    <t>Brazil SAO JOSE DO RIO PRETO</t>
  </si>
  <si>
    <t>SBSR</t>
  </si>
  <si>
    <t>Brazil SAO JOSE DOS CAMPO</t>
  </si>
  <si>
    <t>SBSJ</t>
  </si>
  <si>
    <t>Brazil SAO LUIS/MACHADO</t>
  </si>
  <si>
    <t>SBSL</t>
  </si>
  <si>
    <t>Brazil SAO PAULO APRT</t>
  </si>
  <si>
    <t>SBSP</t>
  </si>
  <si>
    <t>Brazil SAO PAULO/GUARUL</t>
  </si>
  <si>
    <t>SBGR</t>
  </si>
  <si>
    <t>Brazil SAO PAULO/MARTE</t>
  </si>
  <si>
    <t>SBMT</t>
  </si>
  <si>
    <t>Brazil SAO PEDRO DE AL</t>
  </si>
  <si>
    <t>SBES</t>
  </si>
  <si>
    <t>Brazil SAO TOME</t>
  </si>
  <si>
    <t>SBFS</t>
  </si>
  <si>
    <t>Brazil TABATINGA</t>
  </si>
  <si>
    <t>SBTT</t>
  </si>
  <si>
    <t>Brazil TARAUACA</t>
  </si>
  <si>
    <t>SBTK</t>
  </si>
  <si>
    <t>Brazil TAUBATE</t>
  </si>
  <si>
    <t>SBTA</t>
  </si>
  <si>
    <t>Brazil TEFE</t>
  </si>
  <si>
    <t>SBTF</t>
  </si>
  <si>
    <t>Brazil TERESINA</t>
  </si>
  <si>
    <t>SBTE</t>
  </si>
  <si>
    <t>Brazil TUCURUI</t>
  </si>
  <si>
    <t>SBTU</t>
  </si>
  <si>
    <t>Brazil UBERABA</t>
  </si>
  <si>
    <t>SBUR</t>
  </si>
  <si>
    <t>Brazil UBERLANDIA</t>
  </si>
  <si>
    <t>SBUL</t>
  </si>
  <si>
    <t>Brazil UNA</t>
  </si>
  <si>
    <t>SBTC</t>
  </si>
  <si>
    <t>Brazil URUGAIANA</t>
  </si>
  <si>
    <t>SBUG</t>
  </si>
  <si>
    <t>Brazil VILHENA</t>
  </si>
  <si>
    <t>SBVH</t>
  </si>
  <si>
    <t>Brazil VITORIA/GOIABEIR</t>
  </si>
  <si>
    <t>SBVT</t>
  </si>
  <si>
    <t>Brazil VITORIA DA CONQU</t>
  </si>
  <si>
    <t>SBQV</t>
  </si>
  <si>
    <t>BritishVirginIslands BEEF ISLAND</t>
  </si>
  <si>
    <t>TUPJ</t>
  </si>
  <si>
    <t>Brunei BANDAR SERI BEGA</t>
  </si>
  <si>
    <t>WBSB</t>
  </si>
  <si>
    <t>Bulgaria BURGAS</t>
  </si>
  <si>
    <t>LBBG</t>
  </si>
  <si>
    <t>Bulgaria GORNA ORECHOVIST</t>
  </si>
  <si>
    <t>LBGO</t>
  </si>
  <si>
    <t>Bulgaria PLOVDIV-KRUMOVO</t>
  </si>
  <si>
    <t>LBPD</t>
  </si>
  <si>
    <t>Bulgaria SOFIA</t>
  </si>
  <si>
    <t>LBSF</t>
  </si>
  <si>
    <t>Bulgaria VARNA</t>
  </si>
  <si>
    <t>LBWN</t>
  </si>
  <si>
    <t>BurkinaFaso OUAGADOUGOU</t>
  </si>
  <si>
    <t>DFFD</t>
  </si>
  <si>
    <t>Burundi BUJUMBURA</t>
  </si>
  <si>
    <t>HBBA</t>
  </si>
  <si>
    <t>CaboVerde PRAIA</t>
  </si>
  <si>
    <t>GVNP</t>
  </si>
  <si>
    <t>Cambodia PHNOM-PENH</t>
  </si>
  <si>
    <t>VDPP</t>
  </si>
  <si>
    <t>Cambodia SIEM-REAP</t>
  </si>
  <si>
    <t>VDSR</t>
  </si>
  <si>
    <t>Cameroon DOUALA OBSV</t>
  </si>
  <si>
    <t>FKKD</t>
  </si>
  <si>
    <t>Cameroon NGAOUNDERE</t>
  </si>
  <si>
    <t>FKKN</t>
  </si>
  <si>
    <t>Cameroon YAOUNDE/NSIMALEN</t>
  </si>
  <si>
    <t>FKYS</t>
  </si>
  <si>
    <t>Canada AB CALGARY</t>
  </si>
  <si>
    <t>CYYC</t>
  </si>
  <si>
    <t>Canada AB EDMONTON/INTL</t>
  </si>
  <si>
    <t>CYEG</t>
  </si>
  <si>
    <t>Canada AB FORT MCMURRAY</t>
  </si>
  <si>
    <t>CYMM</t>
  </si>
  <si>
    <t>Canada AB GRANDE PRAIRIE</t>
  </si>
  <si>
    <t>CYQU</t>
  </si>
  <si>
    <t>Canada AB LETHBRIDGE</t>
  </si>
  <si>
    <t>CYQL</t>
  </si>
  <si>
    <t>Canada AB LLOYDMINSTER</t>
  </si>
  <si>
    <t>CYLL</t>
  </si>
  <si>
    <t>Canada AB MEDICINE HAT</t>
  </si>
  <si>
    <t>CYXH</t>
  </si>
  <si>
    <t>Canada AB PEACE RIVER</t>
  </si>
  <si>
    <t>CYPE</t>
  </si>
  <si>
    <t>Canada AB PINCHER CREEK</t>
  </si>
  <si>
    <t>CZPC</t>
  </si>
  <si>
    <t>Canada AB RED DEER</t>
  </si>
  <si>
    <t>CYQF</t>
  </si>
  <si>
    <t>Canada AB SLAVE LAKE ARPT</t>
  </si>
  <si>
    <t>CYZH</t>
  </si>
  <si>
    <t>Canada AB ST ALBERT</t>
  </si>
  <si>
    <t>CPSR</t>
  </si>
  <si>
    <t>Canada BC ABBOTSFORD</t>
  </si>
  <si>
    <t>CYXX</t>
  </si>
  <si>
    <t>Canada BC KAMLOOPS ARPT</t>
  </si>
  <si>
    <t>CYKA</t>
  </si>
  <si>
    <t>Canada BC KELOWNA</t>
  </si>
  <si>
    <t>CYLW</t>
  </si>
  <si>
    <t>Canada BC PRINCE GEORGE</t>
  </si>
  <si>
    <t>CYXS</t>
  </si>
  <si>
    <t>Canada BC VANCOUVER</t>
  </si>
  <si>
    <t>CYVR</t>
  </si>
  <si>
    <t>Canada BC VERNON</t>
  </si>
  <si>
    <t>CWJV</t>
  </si>
  <si>
    <t>Canada BC VICTORIA</t>
  </si>
  <si>
    <t>CYYJ</t>
  </si>
  <si>
    <t>Canada MB BRANDON</t>
  </si>
  <si>
    <t>CYBR</t>
  </si>
  <si>
    <t>Canada MB DAUPHIN</t>
  </si>
  <si>
    <t>CYDN</t>
  </si>
  <si>
    <t>Canada MB GILLAM ARPT</t>
  </si>
  <si>
    <t>CYGX</t>
  </si>
  <si>
    <t>Canada MB WINNIPEG</t>
  </si>
  <si>
    <t>CYWG</t>
  </si>
  <si>
    <t>Canada NB EDMUNDSTON</t>
  </si>
  <si>
    <t>CERM</t>
  </si>
  <si>
    <t>Canada NB FREDERICTON</t>
  </si>
  <si>
    <t>CYFC</t>
  </si>
  <si>
    <t>Canada NB MONCTON</t>
  </si>
  <si>
    <t>CYQM</t>
  </si>
  <si>
    <t>Canada NB POINT LEPREAU</t>
  </si>
  <si>
    <t>CWPE</t>
  </si>
  <si>
    <t>Canada NB ST JOHN</t>
  </si>
  <si>
    <t>CYSJ</t>
  </si>
  <si>
    <t>Canada NL ST JOHNS/KORBAY</t>
  </si>
  <si>
    <t>CYYT</t>
  </si>
  <si>
    <t>Canada NS HALIFAX INTL</t>
  </si>
  <si>
    <t>CYHZ</t>
  </si>
  <si>
    <t>Canada NS SABLE ISLAND ARPT</t>
  </si>
  <si>
    <t>CWSA</t>
  </si>
  <si>
    <t>Canada NS YARMOUTH</t>
  </si>
  <si>
    <t>CYQI</t>
  </si>
  <si>
    <t>Canada NT YELLOWKNIFE</t>
  </si>
  <si>
    <t>CYZF</t>
  </si>
  <si>
    <t>Canada NU HAT ISLAND</t>
  </si>
  <si>
    <t>CWIL</t>
  </si>
  <si>
    <t>Canada NU QIKIQTARJUAQ</t>
  </si>
  <si>
    <t>CYVM</t>
  </si>
  <si>
    <t>Canada ON BARRIE-ORILLIA</t>
  </si>
  <si>
    <t>CXBI</t>
  </si>
  <si>
    <t>Canada ON BRANTFORD AIRPORT</t>
  </si>
  <si>
    <t>CTBF</t>
  </si>
  <si>
    <t>Canada ON CHATHAM-KENT</t>
  </si>
  <si>
    <t>CYCK</t>
  </si>
  <si>
    <t>Canada ON SUDBURY</t>
  </si>
  <si>
    <t>CYSB</t>
  </si>
  <si>
    <t>Canada ON HAMILTON</t>
  </si>
  <si>
    <t>CYHM</t>
  </si>
  <si>
    <t>Canada ON KINGSTON RCS</t>
  </si>
  <si>
    <t>CTKG</t>
  </si>
  <si>
    <t>Canada ON LONDON</t>
  </si>
  <si>
    <t>CYXU</t>
  </si>
  <si>
    <t>Canada ON MUSKRAT DAM</t>
  </si>
  <si>
    <t>CZMD</t>
  </si>
  <si>
    <t>Canada ON NORTH BAY</t>
  </si>
  <si>
    <t>CYYB</t>
  </si>
  <si>
    <t>Canada ON OSHAWA</t>
  </si>
  <si>
    <t>CYOO</t>
  </si>
  <si>
    <t>Canada ON OTTAWA</t>
  </si>
  <si>
    <t>CYOW</t>
  </si>
  <si>
    <t>Canada ON PETERBOROUGH</t>
  </si>
  <si>
    <t>CYPQ</t>
  </si>
  <si>
    <t>Canada ON SARNIA</t>
  </si>
  <si>
    <t>CYZR</t>
  </si>
  <si>
    <t>Canada ON SAULT STE. MARIE</t>
  </si>
  <si>
    <t>CYAM</t>
  </si>
  <si>
    <t>Canada ON THUNDER BAY</t>
  </si>
  <si>
    <t>CYQT</t>
  </si>
  <si>
    <t>Canada ON TORONTO</t>
  </si>
  <si>
    <t>CYYZ</t>
  </si>
  <si>
    <t>Canada ON WATERLOO</t>
  </si>
  <si>
    <t>CYKF</t>
  </si>
  <si>
    <t>Canada ON WINDSOR</t>
  </si>
  <si>
    <t>CYQG</t>
  </si>
  <si>
    <t>Canada PE CHARLOTTETOWN</t>
  </si>
  <si>
    <t>CYYG</t>
  </si>
  <si>
    <t>Canada QC GRANBY</t>
  </si>
  <si>
    <t>CMGB</t>
  </si>
  <si>
    <t>Canada QC MONTREAL/TRUDEAU</t>
  </si>
  <si>
    <t>CYUL</t>
  </si>
  <si>
    <t>Canada QC QUEBEC/LESAGE</t>
  </si>
  <si>
    <t>CYQB</t>
  </si>
  <si>
    <t>Canada QC SCHEFFERVILLE ARPT</t>
  </si>
  <si>
    <t>CYKL</t>
  </si>
  <si>
    <t>Canada QC SHERBROOKE</t>
  </si>
  <si>
    <t>CYSC</t>
  </si>
  <si>
    <t>Canada QC TROIS RIVIERES ARPT</t>
  </si>
  <si>
    <t>CYRQ</t>
  </si>
  <si>
    <t>Canada SK ESTEVAN</t>
  </si>
  <si>
    <t>CPJM</t>
  </si>
  <si>
    <t>Canada SK MOOSE JAW CS</t>
  </si>
  <si>
    <t>CZMJ</t>
  </si>
  <si>
    <t>Canada SK NORTH BATTLEFORD</t>
  </si>
  <si>
    <t>CYQW</t>
  </si>
  <si>
    <t>Canada SK PRINCE ALBERT</t>
  </si>
  <si>
    <t>CYPA</t>
  </si>
  <si>
    <t>Canada SK REGINA</t>
  </si>
  <si>
    <t>CYQR</t>
  </si>
  <si>
    <t>Canada SK SASKATOON</t>
  </si>
  <si>
    <t>CYXE</t>
  </si>
  <si>
    <t>Canada SK SWIFT CURRENT</t>
  </si>
  <si>
    <t>CYYN</t>
  </si>
  <si>
    <t>Canada SK JIMMY LAKE/RADAR</t>
  </si>
  <si>
    <t>CWHN</t>
  </si>
  <si>
    <t>Canada SK YORKTON</t>
  </si>
  <si>
    <t>CPRJ</t>
  </si>
  <si>
    <t>Canada YT WHITEHORSE</t>
  </si>
  <si>
    <t>CYXY</t>
  </si>
  <si>
    <t>CaymanIslands GRAND CAYMAN/GEO</t>
  </si>
  <si>
    <t>MWCR</t>
  </si>
  <si>
    <t>CentralAfricanRepublic BANGUI</t>
  </si>
  <si>
    <t>FEFF</t>
  </si>
  <si>
    <t>CentralAfricanRepublic BERBERATI</t>
  </si>
  <si>
    <t>FEFT</t>
  </si>
  <si>
    <t>Chad NDJAMENA</t>
  </si>
  <si>
    <t>FTTJ</t>
  </si>
  <si>
    <t>Chad SARH</t>
  </si>
  <si>
    <t>FTTA</t>
  </si>
  <si>
    <t>Chile ANTOFAGASTA</t>
  </si>
  <si>
    <t>SCFA</t>
  </si>
  <si>
    <t>Chile ARICA</t>
  </si>
  <si>
    <t>SCAR</t>
  </si>
  <si>
    <t>Chile CALAMA</t>
  </si>
  <si>
    <t>SCCF</t>
  </si>
  <si>
    <t>Chile CHAITEN</t>
  </si>
  <si>
    <t>SCTN</t>
  </si>
  <si>
    <t>Chile CHILE CHICO</t>
  </si>
  <si>
    <t>SCCC</t>
  </si>
  <si>
    <t>Chile CHILLAN</t>
  </si>
  <si>
    <t>SCCH</t>
  </si>
  <si>
    <t>Chile COCHRANE</t>
  </si>
  <si>
    <t>SCHR</t>
  </si>
  <si>
    <t>Chile CONCEPCION</t>
  </si>
  <si>
    <t>SCIE</t>
  </si>
  <si>
    <t>Chile COPIAPO</t>
  </si>
  <si>
    <t>SCAT</t>
  </si>
  <si>
    <t>Chile BALMACEDA</t>
  </si>
  <si>
    <t>SCBA</t>
  </si>
  <si>
    <t>Chile COYHAIQUE</t>
  </si>
  <si>
    <t>SCCY</t>
  </si>
  <si>
    <t>Chile CURICO</t>
  </si>
  <si>
    <t>SCIC</t>
  </si>
  <si>
    <t>Chile DALCAHUE</t>
  </si>
  <si>
    <t>SCPQ</t>
  </si>
  <si>
    <t>Chile ISLA DE PASCUA</t>
  </si>
  <si>
    <t>SCIP</t>
  </si>
  <si>
    <t>Chile FUTALEUFU</t>
  </si>
  <si>
    <t>SCFT</t>
  </si>
  <si>
    <t>Chile IQUIQUE</t>
  </si>
  <si>
    <t>SCDA</t>
  </si>
  <si>
    <t>Chile LA SERENA</t>
  </si>
  <si>
    <t>SCSE</t>
  </si>
  <si>
    <t>Chile LOS ANGELES</t>
  </si>
  <si>
    <t>SCGE</t>
  </si>
  <si>
    <t>Chile MELINKA</t>
  </si>
  <si>
    <t>SCMK</t>
  </si>
  <si>
    <t>Chile OSORNO</t>
  </si>
  <si>
    <t>SCJO</t>
  </si>
  <si>
    <t>Chile ALTO PALENA</t>
  </si>
  <si>
    <t>SCAP</t>
  </si>
  <si>
    <t>Chile PORVENIR</t>
  </si>
  <si>
    <t>SCFM</t>
  </si>
  <si>
    <t>Chile PUERTO AYSEN</t>
  </si>
  <si>
    <t>SCAS</t>
  </si>
  <si>
    <t>Chile PUERTO MONTT/EL</t>
  </si>
  <si>
    <t>SCTE</t>
  </si>
  <si>
    <t>Chile PUERTO NATALES</t>
  </si>
  <si>
    <t>SCNT</t>
  </si>
  <si>
    <t>Chile PUERTO WILLIAMS</t>
  </si>
  <si>
    <t>SCGZ</t>
  </si>
  <si>
    <t>Chile PUNTA ARENAS</t>
  </si>
  <si>
    <t>SCCI</t>
  </si>
  <si>
    <t>Chile QUELLON</t>
  </si>
  <si>
    <t>SCON</t>
  </si>
  <si>
    <t>Chile RANCAGUA</t>
  </si>
  <si>
    <t>SCRG</t>
  </si>
  <si>
    <t>Chile ROBINSON CRUSOE</t>
  </si>
  <si>
    <t>SCIR</t>
  </si>
  <si>
    <t>Chile SANTIAGO/PUDAHUE</t>
  </si>
  <si>
    <t>SCEL</t>
  </si>
  <si>
    <t>Chile SANTIAGO/SANCHEZ</t>
  </si>
  <si>
    <t>SCTB</t>
  </si>
  <si>
    <t>Chile SANTO DOMINGO</t>
  </si>
  <si>
    <t>SCSN</t>
  </si>
  <si>
    <t>Chile TEMUCO</t>
  </si>
  <si>
    <t>SCQP</t>
  </si>
  <si>
    <t>Chile VALDIVIA</t>
  </si>
  <si>
    <t>SCVD</t>
  </si>
  <si>
    <t>Chile VINA DEL MAR</t>
  </si>
  <si>
    <t>SCVM</t>
  </si>
  <si>
    <t>Chile VINA DEL MAR/RODELILLO</t>
  </si>
  <si>
    <t>SCRD</t>
  </si>
  <si>
    <t>China BEIJING/CAPITAL</t>
  </si>
  <si>
    <t>ZBAA</t>
  </si>
  <si>
    <t>China CHANGCHUN</t>
  </si>
  <si>
    <t>ZYCC</t>
  </si>
  <si>
    <t>China CHANGSHA</t>
  </si>
  <si>
    <t>ZGHA</t>
  </si>
  <si>
    <t>China CHENGDU</t>
  </si>
  <si>
    <t>ZUUU</t>
  </si>
  <si>
    <t>China CHONGQING</t>
  </si>
  <si>
    <t>ZUCK</t>
  </si>
  <si>
    <t>China DALIAN</t>
  </si>
  <si>
    <t>ZYTL</t>
  </si>
  <si>
    <t>China DATONG</t>
  </si>
  <si>
    <t>ZBDT</t>
  </si>
  <si>
    <t>China FUZHOU</t>
  </si>
  <si>
    <t>ZSFZ</t>
  </si>
  <si>
    <t>China JUIZHAIGOU</t>
  </si>
  <si>
    <t>ZUJZ</t>
  </si>
  <si>
    <t>China GUANGZHOU</t>
  </si>
  <si>
    <t>ZGGG</t>
  </si>
  <si>
    <t>China GUILIN</t>
  </si>
  <si>
    <t>ZGKL</t>
  </si>
  <si>
    <t>China GUIYANG</t>
  </si>
  <si>
    <t>ZUGY</t>
  </si>
  <si>
    <t>China HAIKOU/MEILAN</t>
  </si>
  <si>
    <t>ZJHK</t>
  </si>
  <si>
    <t>China HANGZHOU</t>
  </si>
  <si>
    <t>ZSHC</t>
  </si>
  <si>
    <t>China HARBIN</t>
  </si>
  <si>
    <t>ZYHB</t>
  </si>
  <si>
    <t>China HEFEI</t>
  </si>
  <si>
    <t>ZSOF</t>
  </si>
  <si>
    <t>China HUHHOT</t>
  </si>
  <si>
    <t>ZBHH</t>
  </si>
  <si>
    <t>China HUAI'AN</t>
  </si>
  <si>
    <t>ZSSH</t>
  </si>
  <si>
    <t>China JINAN/YAOQIANG</t>
  </si>
  <si>
    <t>ZSJN</t>
  </si>
  <si>
    <t>China KASHI</t>
  </si>
  <si>
    <t>ZWSH</t>
  </si>
  <si>
    <t>China KUNMING</t>
  </si>
  <si>
    <t>ZPPP</t>
  </si>
  <si>
    <t>China LANZHOU/ZHONGCHUAN</t>
  </si>
  <si>
    <t>ZLLL</t>
  </si>
  <si>
    <t>China MUDANJIANG</t>
  </si>
  <si>
    <t>ZYMD</t>
  </si>
  <si>
    <t>China NANJING/LUKOU</t>
  </si>
  <si>
    <t>ZSNJ</t>
  </si>
  <si>
    <t>China NANNING</t>
  </si>
  <si>
    <t>ZGNN</t>
  </si>
  <si>
    <t>China NANYANG</t>
  </si>
  <si>
    <t>ZHNY</t>
  </si>
  <si>
    <t>China NINGBO</t>
  </si>
  <si>
    <t>ZSNB</t>
  </si>
  <si>
    <t>China QINGDAO</t>
  </si>
  <si>
    <t>ZSQD</t>
  </si>
  <si>
    <t>China SANYA</t>
  </si>
  <si>
    <t>ZJSY</t>
  </si>
  <si>
    <t>China SHANGHAI/HONGQIAO</t>
  </si>
  <si>
    <t>ZSSS</t>
  </si>
  <si>
    <t>China SHANGHAI/PU DONG</t>
  </si>
  <si>
    <t>ZSPD</t>
  </si>
  <si>
    <t>China SHANTOU</t>
  </si>
  <si>
    <t>ZGOW</t>
  </si>
  <si>
    <t>China SHENYANG/TAOKIAN</t>
  </si>
  <si>
    <t>ZYTX</t>
  </si>
  <si>
    <t>China SHENZHEN</t>
  </si>
  <si>
    <t>ZGSZ</t>
  </si>
  <si>
    <t>China SHIJIZAHUANG</t>
  </si>
  <si>
    <t>ZBSJ</t>
  </si>
  <si>
    <t>China TAIYUAN</t>
  </si>
  <si>
    <t>ZBYN</t>
  </si>
  <si>
    <t>China TIANJIN</t>
  </si>
  <si>
    <t>ZBTJ</t>
  </si>
  <si>
    <t>China URUMQI</t>
  </si>
  <si>
    <t>ZWWW</t>
  </si>
  <si>
    <t>China YINING</t>
  </si>
  <si>
    <t>ZWYN</t>
  </si>
  <si>
    <t>China WUHAN/TIANHE</t>
  </si>
  <si>
    <t>ZHHH</t>
  </si>
  <si>
    <t>China XIAMEN</t>
  </si>
  <si>
    <t>ZSAM</t>
  </si>
  <si>
    <t>China XI'AN</t>
  </si>
  <si>
    <t>ZLXY</t>
  </si>
  <si>
    <t>China YANTAI</t>
  </si>
  <si>
    <t>ZSYT</t>
  </si>
  <si>
    <t>China ZHENGZHOU</t>
  </si>
  <si>
    <t>ZHCC</t>
  </si>
  <si>
    <t>Colombia APARTADO</t>
  </si>
  <si>
    <t>SKLC</t>
  </si>
  <si>
    <t>Colombia ARAUCA</t>
  </si>
  <si>
    <t>SKUC</t>
  </si>
  <si>
    <t>Colombia ARMENIA/EL EDEN</t>
  </si>
  <si>
    <t>SKAR</t>
  </si>
  <si>
    <t>Colombia BARRANCABERMEJA</t>
  </si>
  <si>
    <t>SKEJ</t>
  </si>
  <si>
    <t>Colombia BARRANQUILLA</t>
  </si>
  <si>
    <t>SKBQ</t>
  </si>
  <si>
    <t>Colombia BOGOTA</t>
  </si>
  <si>
    <t>SKBO</t>
  </si>
  <si>
    <t>Colombia BUCARAMANGA</t>
  </si>
  <si>
    <t>SKBG</t>
  </si>
  <si>
    <t>Colombia BUENAVENTURA</t>
  </si>
  <si>
    <t>SKBU</t>
  </si>
  <si>
    <t>Colombia CALI</t>
  </si>
  <si>
    <t>SKCL</t>
  </si>
  <si>
    <t>Colombia CARTAGENA</t>
  </si>
  <si>
    <t>SKCG</t>
  </si>
  <si>
    <t>Colombia CARTAGO</t>
  </si>
  <si>
    <t>SKGO</t>
  </si>
  <si>
    <t>Colombia CUCUTA</t>
  </si>
  <si>
    <t>SKCC</t>
  </si>
  <si>
    <t>Colombia LAS BRUJAS</t>
  </si>
  <si>
    <t>SKCZ</t>
  </si>
  <si>
    <t>Colombia FLORENCIA</t>
  </si>
  <si>
    <t>SKFL</t>
  </si>
  <si>
    <t>Colombia GIRARDOT</t>
  </si>
  <si>
    <t>SKGI</t>
  </si>
  <si>
    <t>Colombia GUAPI</t>
  </si>
  <si>
    <t>SKGP</t>
  </si>
  <si>
    <t>Colombia IBAGUE</t>
  </si>
  <si>
    <t>SKIB</t>
  </si>
  <si>
    <t>Colombia PUERTO INIRIDA</t>
  </si>
  <si>
    <t>SKPD</t>
  </si>
  <si>
    <t>Colombia IPIALES</t>
  </si>
  <si>
    <t>SKIP</t>
  </si>
  <si>
    <t>Colombia LETICIA</t>
  </si>
  <si>
    <t>SKLT</t>
  </si>
  <si>
    <t>Colombia MANIZALES</t>
  </si>
  <si>
    <t>SKMZ</t>
  </si>
  <si>
    <t>Colombia MEDELLIN</t>
  </si>
  <si>
    <t>SKMD</t>
  </si>
  <si>
    <t>Colombia BAHIA SOLANO</t>
  </si>
  <si>
    <t>SKBS</t>
  </si>
  <si>
    <t>Colombia MITU</t>
  </si>
  <si>
    <t>SKMU</t>
  </si>
  <si>
    <t>Colombia MONTERIA</t>
  </si>
  <si>
    <t>SKMR</t>
  </si>
  <si>
    <t>Colombia NEIVA</t>
  </si>
  <si>
    <t>SKNV</t>
  </si>
  <si>
    <t>Colombia PASTO</t>
  </si>
  <si>
    <t>SKPS</t>
  </si>
  <si>
    <t>Colombia PEREIRA</t>
  </si>
  <si>
    <t>SKPE</t>
  </si>
  <si>
    <t>Colombia POPAYAN</t>
  </si>
  <si>
    <t>SKPP</t>
  </si>
  <si>
    <t>Colombia PROVIDENCIA ISLAND</t>
  </si>
  <si>
    <t>SKPV</t>
  </si>
  <si>
    <t>Colombia PUERTO ASIS</t>
  </si>
  <si>
    <t>SKAS</t>
  </si>
  <si>
    <t>Colombia PUERTO CARRENO</t>
  </si>
  <si>
    <t>SKPC</t>
  </si>
  <si>
    <t>Colombia QUIBDO</t>
  </si>
  <si>
    <t>SKUI</t>
  </si>
  <si>
    <t>Colombia RIO NEGRO</t>
  </si>
  <si>
    <t>SKRG</t>
  </si>
  <si>
    <t>Colombia RIOHACHA</t>
  </si>
  <si>
    <t>SKRH</t>
  </si>
  <si>
    <t>Colombia SAN ANDRES ISLAND</t>
  </si>
  <si>
    <t>SKSP</t>
  </si>
  <si>
    <t>Colombia SAN JOSE DEL GUA</t>
  </si>
  <si>
    <t>SKSJ</t>
  </si>
  <si>
    <t>Colombia MARIQUITA</t>
  </si>
  <si>
    <t>SKQU</t>
  </si>
  <si>
    <t>Colombia SANTA MARTA</t>
  </si>
  <si>
    <t>SKSM</t>
  </si>
  <si>
    <t>Colombia SARAVENA</t>
  </si>
  <si>
    <t>SKSA</t>
  </si>
  <si>
    <t>Colombia TAME</t>
  </si>
  <si>
    <t>SKTM</t>
  </si>
  <si>
    <t>Colombia TUMACO</t>
  </si>
  <si>
    <t>SKCO</t>
  </si>
  <si>
    <t>Colombia VALLEDUPAR</t>
  </si>
  <si>
    <t>SKVP</t>
  </si>
  <si>
    <t>Colombia VILLAVICENCIO</t>
  </si>
  <si>
    <t>SKVV</t>
  </si>
  <si>
    <t>Colombia VILLAVICENCIO/APIAY</t>
  </si>
  <si>
    <t>KQQY</t>
  </si>
  <si>
    <t>Colombia EL YOPAL</t>
  </si>
  <si>
    <t>SKYP</t>
  </si>
  <si>
    <t>Comoros DZAOUDZI</t>
  </si>
  <si>
    <t>FMCZ</t>
  </si>
  <si>
    <t>Congo DOLISIE</t>
  </si>
  <si>
    <t>FCPD</t>
  </si>
  <si>
    <t>Congo MAKOUA</t>
  </si>
  <si>
    <t>FCOM</t>
  </si>
  <si>
    <t>CostaRica SAN JOSE/SANTAMA</t>
  </si>
  <si>
    <t>MROC</t>
  </si>
  <si>
    <t>CostaRica LIBERIA</t>
  </si>
  <si>
    <t>MRLB</t>
  </si>
  <si>
    <t>CostaRica LIMON</t>
  </si>
  <si>
    <t>MRLM</t>
  </si>
  <si>
    <t>CostaRica SAN JOSE/BOLANOS PALMA INTL</t>
  </si>
  <si>
    <t>MRPV</t>
  </si>
  <si>
    <t>Côted'Ivoire ABIDJAN/BOIGNY</t>
  </si>
  <si>
    <t>DIAP</t>
  </si>
  <si>
    <t>Côted'Ivoire KORHOGO</t>
  </si>
  <si>
    <t>DIKO</t>
  </si>
  <si>
    <t>Croatia OSIJEK</t>
  </si>
  <si>
    <t>LDOS</t>
  </si>
  <si>
    <t>Croatia RIJEKA/OMISALJ</t>
  </si>
  <si>
    <t>LDRI</t>
  </si>
  <si>
    <t>Croatia SPLIT</t>
  </si>
  <si>
    <t>LDSP</t>
  </si>
  <si>
    <t>Croatia ZAGREB/PLESO</t>
  </si>
  <si>
    <t>LDZA</t>
  </si>
  <si>
    <t>Cuba CAMAGUEY/AGRAMONTE</t>
  </si>
  <si>
    <t>MUCM</t>
  </si>
  <si>
    <t>Cuba CAYO LARGO DEL S</t>
  </si>
  <si>
    <t>MUCL</t>
  </si>
  <si>
    <t>Cuba JARDINES DEL REY</t>
  </si>
  <si>
    <t>MUCC</t>
  </si>
  <si>
    <t>Cuba CIENFUEGOS</t>
  </si>
  <si>
    <t>MUCF</t>
  </si>
  <si>
    <t>Cuba GUANTANAMO BAY</t>
  </si>
  <si>
    <t>MUGM</t>
  </si>
  <si>
    <t>Cuba HAVANA/JOSE MARTI INTL</t>
  </si>
  <si>
    <t>MUHA</t>
  </si>
  <si>
    <t>Cuba HOLGUIN</t>
  </si>
  <si>
    <t>MUHG</t>
  </si>
  <si>
    <t>Cuba SANTA CLARA</t>
  </si>
  <si>
    <t>MUSC</t>
  </si>
  <si>
    <t>Cuba SANTIAGO DE CUBA</t>
  </si>
  <si>
    <t>MUCU</t>
  </si>
  <si>
    <t>Cuba VARADERO/GOMEZ</t>
  </si>
  <si>
    <t>MUVR</t>
  </si>
  <si>
    <t>Cyprus NICOSIA/ERCAN</t>
  </si>
  <si>
    <t>LCEN</t>
  </si>
  <si>
    <t>CzechRepublic BRNO/TURANY</t>
  </si>
  <si>
    <t>LKTB</t>
  </si>
  <si>
    <t>CzechRepublic KARLOVY VARY</t>
  </si>
  <si>
    <t>LKKV</t>
  </si>
  <si>
    <t>CzechRepublic NAMEST</t>
  </si>
  <si>
    <t>LKNA</t>
  </si>
  <si>
    <t>CzechRepublic OSTRAVA/MOSNOV</t>
  </si>
  <si>
    <t>LKMT</t>
  </si>
  <si>
    <t>CzechRepublic PRAGUE/KBELY</t>
  </si>
  <si>
    <t>LKKB</t>
  </si>
  <si>
    <t>Denmark AALBORG</t>
  </si>
  <si>
    <t>EKYT</t>
  </si>
  <si>
    <t>Denmark BILLUND</t>
  </si>
  <si>
    <t>EKBI</t>
  </si>
  <si>
    <t>Denmark COPENHAGEN/KASTR</t>
  </si>
  <si>
    <t>EKCH</t>
  </si>
  <si>
    <t>Denmark KARUP</t>
  </si>
  <si>
    <t>EKKA</t>
  </si>
  <si>
    <t>Denmark VOJENS/SKRYDSTRU</t>
  </si>
  <si>
    <t>EKSP</t>
  </si>
  <si>
    <t>Djibouti AMBOULI AB</t>
  </si>
  <si>
    <t>KQRH</t>
  </si>
  <si>
    <t>Dominica CANEFIELD</t>
  </si>
  <si>
    <t>TDCF</t>
  </si>
  <si>
    <t>DominicanRepublic BARAHONA</t>
  </si>
  <si>
    <t>MDBH</t>
  </si>
  <si>
    <t>DominicanRepublic HIGUEY</t>
  </si>
  <si>
    <t>MDPC</t>
  </si>
  <si>
    <t>DominicanRepublic LA ROMANA</t>
  </si>
  <si>
    <t>MDLR</t>
  </si>
  <si>
    <t>DominicanRepublic SAMANA/EL CATEY</t>
  </si>
  <si>
    <t>MDCY</t>
  </si>
  <si>
    <t>DominicanRepublic PUERTO PLATA</t>
  </si>
  <si>
    <t>MDPP</t>
  </si>
  <si>
    <t>DominicanRepublic EL PORTILLO/SAMANA</t>
  </si>
  <si>
    <t>MDAB</t>
  </si>
  <si>
    <t>DominicanRepublic SANTIAGO</t>
  </si>
  <si>
    <t>MDST</t>
  </si>
  <si>
    <t>DominicanRepublic SANTO DOMINGO/BA</t>
  </si>
  <si>
    <t>MDJB</t>
  </si>
  <si>
    <t>DominicanRepublic SANTO DOMINGO/LA</t>
  </si>
  <si>
    <t>MDSD</t>
  </si>
  <si>
    <t>DR of Congo BENI</t>
  </si>
  <si>
    <t>FZNP</t>
  </si>
  <si>
    <t>DR of Congo KANANGA</t>
  </si>
  <si>
    <t>FZUA</t>
  </si>
  <si>
    <t>DR of Congo KINDU</t>
  </si>
  <si>
    <t>FZOA</t>
  </si>
  <si>
    <t>DR of Congo KINSHASA/N'DJILI</t>
  </si>
  <si>
    <t>FZAA</t>
  </si>
  <si>
    <t>DR of Congo KISANGANI/BANGOK</t>
  </si>
  <si>
    <t>FZIC</t>
  </si>
  <si>
    <t>DR of Congo KOLWEZI</t>
  </si>
  <si>
    <t>FZQM</t>
  </si>
  <si>
    <t>Ecuador AMBATO/CHACHOAN</t>
  </si>
  <si>
    <t>SEAM</t>
  </si>
  <si>
    <t>Ecuador BAHIA DE CARAQUEZ</t>
  </si>
  <si>
    <t>SESV</t>
  </si>
  <si>
    <t>Ecuador EL COCA</t>
  </si>
  <si>
    <t>SECO</t>
  </si>
  <si>
    <t>Ecuador CUENCA</t>
  </si>
  <si>
    <t>SECU</t>
  </si>
  <si>
    <t>Ecuador ESMERALDAS/TACHINA</t>
  </si>
  <si>
    <t>SETN</t>
  </si>
  <si>
    <t>Ecuador GALAPAGOS/BALTRA</t>
  </si>
  <si>
    <t>SEGS</t>
  </si>
  <si>
    <t>Ecuador GUAYAQUIL</t>
  </si>
  <si>
    <t>SEGU</t>
  </si>
  <si>
    <t>Ecuador LATACUNGA</t>
  </si>
  <si>
    <t>SELT</t>
  </si>
  <si>
    <t>Ecuador MACAS</t>
  </si>
  <si>
    <t>SEMC</t>
  </si>
  <si>
    <t>Ecuador MANTA</t>
  </si>
  <si>
    <t>SEMT</t>
  </si>
  <si>
    <t>Ecuador NEUVA LOJA</t>
  </si>
  <si>
    <t>SENL</t>
  </si>
  <si>
    <t>Ecuador TABABELA/INTL</t>
  </si>
  <si>
    <t>SEQM</t>
  </si>
  <si>
    <t>Ecuador RIOBAMBA</t>
  </si>
  <si>
    <t>SERB</t>
  </si>
  <si>
    <t>Ecuador SALINAS</t>
  </si>
  <si>
    <t>SESA</t>
  </si>
  <si>
    <t>Ecuador SAN CRISTOBAL</t>
  </si>
  <si>
    <t>SEST</t>
  </si>
  <si>
    <t>Ecuador SANTA ROSA</t>
  </si>
  <si>
    <t>SERO</t>
  </si>
  <si>
    <t>Ecuador SANTO DOMINGO LOS COLORADOS</t>
  </si>
  <si>
    <t>SESD</t>
  </si>
  <si>
    <t>Ecuador SHELL MERA</t>
  </si>
  <si>
    <t>SESM</t>
  </si>
  <si>
    <t>Ecuador Jumandy Airport</t>
  </si>
  <si>
    <t>SEJD</t>
  </si>
  <si>
    <t>Ecuador TULCAN</t>
  </si>
  <si>
    <t>SETU</t>
  </si>
  <si>
    <t>Egypt ALEXANDRIA/BORG</t>
  </si>
  <si>
    <t>HEBA</t>
  </si>
  <si>
    <t>Egypt ABU SIMBEL</t>
  </si>
  <si>
    <t>HEBL</t>
  </si>
  <si>
    <t>Egypt ASWAN</t>
  </si>
  <si>
    <t>HESN</t>
  </si>
  <si>
    <t>Egypt ASYUT</t>
  </si>
  <si>
    <t>HEAT</t>
  </si>
  <si>
    <t>Egypt CAIRO INTL</t>
  </si>
  <si>
    <t>HECA</t>
  </si>
  <si>
    <t>Egypt EL TOR</t>
  </si>
  <si>
    <t>HETR</t>
  </si>
  <si>
    <t>Egypt ISMAILIA</t>
  </si>
  <si>
    <t>HEIS</t>
  </si>
  <si>
    <t>Egypt LUXOR</t>
  </si>
  <si>
    <t>HELX</t>
  </si>
  <si>
    <t>Egypt MERSA MATRUH</t>
  </si>
  <si>
    <t>HEMM</t>
  </si>
  <si>
    <t>Egypt PORT SAID</t>
  </si>
  <si>
    <t>HEPS</t>
  </si>
  <si>
    <t>ElSalvador ACAJUTLA</t>
  </si>
  <si>
    <t>MSAC</t>
  </si>
  <si>
    <t>ElSalvador LA UNION</t>
  </si>
  <si>
    <t>MSLU</t>
  </si>
  <si>
    <t>ElSalvador SAN MIGUEL</t>
  </si>
  <si>
    <t>MSSM</t>
  </si>
  <si>
    <t>ElSalvador SAN SALVADOR/EL</t>
  </si>
  <si>
    <t>MSLP</t>
  </si>
  <si>
    <t>ElSalvador SAN SALVADOR/ILO</t>
  </si>
  <si>
    <t>MSSS</t>
  </si>
  <si>
    <t>ElSalvador SANTA ANA/UNCIO</t>
  </si>
  <si>
    <t>MSSA</t>
  </si>
  <si>
    <t>EquatorialGuinea BATA</t>
  </si>
  <si>
    <t>FGBT</t>
  </si>
  <si>
    <t>EquatorialGuinea MALABO</t>
  </si>
  <si>
    <t>FGSL</t>
  </si>
  <si>
    <t>Estonia TALLINN</t>
  </si>
  <si>
    <t>EETN</t>
  </si>
  <si>
    <t>Estonia TARTU</t>
  </si>
  <si>
    <t>EETU</t>
  </si>
  <si>
    <t>Ethiopia ADDIS ABABA-BOLE</t>
  </si>
  <si>
    <t>HAAB</t>
  </si>
  <si>
    <t>Ethiopia DEBREMARCOS</t>
  </si>
  <si>
    <t>HADM</t>
  </si>
  <si>
    <t>Fiji SUVA/NAUSORI INT</t>
  </si>
  <si>
    <t>NFNA</t>
  </si>
  <si>
    <t>Finland HELSINKI/VANTAA</t>
  </si>
  <si>
    <t>EFHK</t>
  </si>
  <si>
    <t>Finland IVALO</t>
  </si>
  <si>
    <t>EFIV</t>
  </si>
  <si>
    <t>Finland JOENSUU</t>
  </si>
  <si>
    <t>EFJO</t>
  </si>
  <si>
    <t>Finland JYVASKYLA</t>
  </si>
  <si>
    <t>EFJY</t>
  </si>
  <si>
    <t>Finland KAJAANI</t>
  </si>
  <si>
    <t>EFKI</t>
  </si>
  <si>
    <t>Finland KUUSAMO</t>
  </si>
  <si>
    <t>EFKS</t>
  </si>
  <si>
    <t>Finland MIKKELI</t>
  </si>
  <si>
    <t>EFMI</t>
  </si>
  <si>
    <t>Finland ROVANIEMI</t>
  </si>
  <si>
    <t>EFRO</t>
  </si>
  <si>
    <t>Finland TAMPERE/PIRKKALA</t>
  </si>
  <si>
    <t>EFTP</t>
  </si>
  <si>
    <t>France AJACCIO</t>
  </si>
  <si>
    <t>LFKJ</t>
  </si>
  <si>
    <t>France ALBERT/BRAY</t>
  </si>
  <si>
    <t>LFAQ</t>
  </si>
  <si>
    <t>France AVIGNON/CAUMONT</t>
  </si>
  <si>
    <t>LFMV</t>
  </si>
  <si>
    <t>France BASEL/MULHOUSE</t>
  </si>
  <si>
    <t>LFSB</t>
  </si>
  <si>
    <t>France BASTIA/PORETTA</t>
  </si>
  <si>
    <t>LFKB</t>
  </si>
  <si>
    <t>France BEAUVAIS/TILLE</t>
  </si>
  <si>
    <t>LFOB</t>
  </si>
  <si>
    <t>France BERGERAC</t>
  </si>
  <si>
    <t>LFBE</t>
  </si>
  <si>
    <t>France BIARRITZ/BAYONNE</t>
  </si>
  <si>
    <t>LFBZ</t>
  </si>
  <si>
    <t>France BORDEAUX/MERIGNA</t>
  </si>
  <si>
    <t>LFBD</t>
  </si>
  <si>
    <t>France AVORD</t>
  </si>
  <si>
    <t>LFOA</t>
  </si>
  <si>
    <t>France Brest</t>
  </si>
  <si>
    <t>LFRB</t>
  </si>
  <si>
    <t>France LANNION</t>
  </si>
  <si>
    <t>LFRO</t>
  </si>
  <si>
    <t>France CAEN/CARPIQUET</t>
  </si>
  <si>
    <t>LFRK</t>
  </si>
  <si>
    <t>France CANNES/MANDELIEU</t>
  </si>
  <si>
    <t>LFMD</t>
  </si>
  <si>
    <t>France CHATEAUROUX/DELO</t>
  </si>
  <si>
    <t>LFLX</t>
  </si>
  <si>
    <t>France DINARD/PLEURTUIT</t>
  </si>
  <si>
    <t>LFRD</t>
  </si>
  <si>
    <t>France GRENOBLE/ST GEOI</t>
  </si>
  <si>
    <t>LFLS</t>
  </si>
  <si>
    <t>France LE MANS/ARNAGE</t>
  </si>
  <si>
    <t>LFRM</t>
  </si>
  <si>
    <t>France LILLE/LESQUIN</t>
  </si>
  <si>
    <t>LFQQ</t>
  </si>
  <si>
    <t>France LIMOGES</t>
  </si>
  <si>
    <t>LFBL</t>
  </si>
  <si>
    <t>France LYON/BRON</t>
  </si>
  <si>
    <t>LFLY</t>
  </si>
  <si>
    <t>France MARSEILLE/PROVEN</t>
  </si>
  <si>
    <t>LFML</t>
  </si>
  <si>
    <t>France MONTPELLIER</t>
  </si>
  <si>
    <t>LFMT</t>
  </si>
  <si>
    <t>France LUXEUIL/ST SAUVE</t>
  </si>
  <si>
    <t>LFSX</t>
  </si>
  <si>
    <t>France NANCY/ESSEY</t>
  </si>
  <si>
    <t>LFSN</t>
  </si>
  <si>
    <t>France NANTES</t>
  </si>
  <si>
    <t>LFRS</t>
  </si>
  <si>
    <t>France NICE/COTE D'AZUR</t>
  </si>
  <si>
    <t>LFMN</t>
  </si>
  <si>
    <t>France ORLEANS/BRICY</t>
  </si>
  <si>
    <t>LFOJ</t>
  </si>
  <si>
    <t>France Paris</t>
  </si>
  <si>
    <t>LFPB</t>
  </si>
  <si>
    <t>France PARIS/DEGAULLE</t>
  </si>
  <si>
    <t>LFPG</t>
  </si>
  <si>
    <t>France PARIS/ORLY</t>
  </si>
  <si>
    <t>LFPO</t>
  </si>
  <si>
    <t>France Pau</t>
  </si>
  <si>
    <t>LFBP</t>
  </si>
  <si>
    <t>France Quimper</t>
  </si>
  <si>
    <t>LFRQ</t>
  </si>
  <si>
    <t>France REIMS-PRUNAY</t>
  </si>
  <si>
    <t>LFQA</t>
  </si>
  <si>
    <t>France RENNES</t>
  </si>
  <si>
    <t>LFRN</t>
  </si>
  <si>
    <t>France ROUEN</t>
  </si>
  <si>
    <t>LFOP</t>
  </si>
  <si>
    <t>France STRASBOURG</t>
  </si>
  <si>
    <t>LFST</t>
  </si>
  <si>
    <t>France TOULOUSE/BLAGNAC</t>
  </si>
  <si>
    <t>LFBO</t>
  </si>
  <si>
    <t>FrenchGuiana CAYENNE</t>
  </si>
  <si>
    <t>SOCA</t>
  </si>
  <si>
    <t>FrenchPolynesia TAHITI/PAPEETE</t>
  </si>
  <si>
    <t>NTAA</t>
  </si>
  <si>
    <t>Gabon LIBREVILLE</t>
  </si>
  <si>
    <t>FOOL</t>
  </si>
  <si>
    <t>Georgia TBILISI</t>
  </si>
  <si>
    <t>UGTB</t>
  </si>
  <si>
    <t>Germany WITTMUNDHAVEN</t>
  </si>
  <si>
    <t>ETNT</t>
  </si>
  <si>
    <t>Germany BERLIN/SCHONEFELD</t>
  </si>
  <si>
    <t>EDDB</t>
  </si>
  <si>
    <t>Germany HOLZDORF</t>
  </si>
  <si>
    <t>ETSH</t>
  </si>
  <si>
    <t>Germany COLOGNE/BONN</t>
  </si>
  <si>
    <t>EDDK</t>
  </si>
  <si>
    <t>Germany BREMEN</t>
  </si>
  <si>
    <t>EDDW</t>
  </si>
  <si>
    <t>Germany NORDHOLZ</t>
  </si>
  <si>
    <t>ETMN</t>
  </si>
  <si>
    <t>Germany CELLE</t>
  </si>
  <si>
    <t>ETHC</t>
  </si>
  <si>
    <t>Germany DRESDEN</t>
  </si>
  <si>
    <t>EDDC</t>
  </si>
  <si>
    <t>Germany DUSSELDORF</t>
  </si>
  <si>
    <t>EDDL</t>
  </si>
  <si>
    <t>Germany ERFURT-WEIMAR</t>
  </si>
  <si>
    <t>EDDE</t>
  </si>
  <si>
    <t>Germany FRANKFURT</t>
  </si>
  <si>
    <t>EDDF</t>
  </si>
  <si>
    <t>Germany HAHN</t>
  </si>
  <si>
    <t>EDFH</t>
  </si>
  <si>
    <t>Germany Frankfurt</t>
  </si>
  <si>
    <t>ETOU</t>
  </si>
  <si>
    <t>Germany FRITZLAR</t>
  </si>
  <si>
    <t>ETHF</t>
  </si>
  <si>
    <t>Germany GLUECKSBURG</t>
  </si>
  <si>
    <t>ETGG</t>
  </si>
  <si>
    <t>Germany HAMBURG</t>
  </si>
  <si>
    <t>EDDH</t>
  </si>
  <si>
    <t>Germany FASSBERG</t>
  </si>
  <si>
    <t>ETHS</t>
  </si>
  <si>
    <t>Germany HANNOVER</t>
  </si>
  <si>
    <t>EDDV</t>
  </si>
  <si>
    <t>Germany INGOLSTADT</t>
  </si>
  <si>
    <t>ETSI</t>
  </si>
  <si>
    <t>Germany BUECHEL</t>
  </si>
  <si>
    <t>ETSB</t>
  </si>
  <si>
    <t>Germany LANDSBERG</t>
  </si>
  <si>
    <t>ETSA</t>
  </si>
  <si>
    <t>Germany LAUPHEIM</t>
  </si>
  <si>
    <t>ETHL</t>
  </si>
  <si>
    <t>Germany LEIPZIG</t>
  </si>
  <si>
    <t>EDDP</t>
  </si>
  <si>
    <t>Germany LECHFELD</t>
  </si>
  <si>
    <t>ETSL</t>
  </si>
  <si>
    <t>Germany MUNICH/STRAUSS</t>
  </si>
  <si>
    <t>EDDM</t>
  </si>
  <si>
    <t>Germany MUNSTER</t>
  </si>
  <si>
    <t>EDDG</t>
  </si>
  <si>
    <t>Germany NEUBURG/DONAU</t>
  </si>
  <si>
    <t>ETSN</t>
  </si>
  <si>
    <t>Germany NIEDERSTETTEN</t>
  </si>
  <si>
    <t>ETHN</t>
  </si>
  <si>
    <t>Germany NURENBERG</t>
  </si>
  <si>
    <t>EDDN</t>
  </si>
  <si>
    <t>Germany HOHN</t>
  </si>
  <si>
    <t>ETNH</t>
  </si>
  <si>
    <t>Germany RHEINE-BENTLAGE</t>
  </si>
  <si>
    <t>ETHE</t>
  </si>
  <si>
    <t>Germany LAAGE</t>
  </si>
  <si>
    <t>ETNL</t>
  </si>
  <si>
    <t>Germany SAARBRUCKEN</t>
  </si>
  <si>
    <t>EDDR</t>
  </si>
  <si>
    <t>Germany SCHLESWING-JAGEL</t>
  </si>
  <si>
    <t>ETNS</t>
  </si>
  <si>
    <t>Germany STUTTGART/ECHTER</t>
  </si>
  <si>
    <t>EDDS</t>
  </si>
  <si>
    <t>Germany WUNSTORF</t>
  </si>
  <si>
    <t>ETNW</t>
  </si>
  <si>
    <t>Ghana ACCRA</t>
  </si>
  <si>
    <t>DGAA</t>
  </si>
  <si>
    <t>Greece Athens</t>
  </si>
  <si>
    <t>LGEL</t>
  </si>
  <si>
    <t>Greece ATHENS/VENIZELOS</t>
  </si>
  <si>
    <t>LGAV</t>
  </si>
  <si>
    <t>Greece KERKIRA</t>
  </si>
  <si>
    <t>LGKR</t>
  </si>
  <si>
    <t>Greece HERAKLION</t>
  </si>
  <si>
    <t>LGIR</t>
  </si>
  <si>
    <t>Greece KALAMATA</t>
  </si>
  <si>
    <t>LGKL</t>
  </si>
  <si>
    <t>Greece KAVALA</t>
  </si>
  <si>
    <t>LGKV</t>
  </si>
  <si>
    <t>Greece THESSALONIKI</t>
  </si>
  <si>
    <t>LGTS</t>
  </si>
  <si>
    <t>Grenada POINT SALINES</t>
  </si>
  <si>
    <t>TGPY</t>
  </si>
  <si>
    <t>Guadeloupe LE RAIZET</t>
  </si>
  <si>
    <t>TFFR</t>
  </si>
  <si>
    <t>Guatemala COBAN</t>
  </si>
  <si>
    <t>MGCB</t>
  </si>
  <si>
    <t>Guatemala ESQUIPULAS</t>
  </si>
  <si>
    <t>MGES</t>
  </si>
  <si>
    <t>Guatemala FLORES/MAYA INTL</t>
  </si>
  <si>
    <t>MGMM</t>
  </si>
  <si>
    <t>Guatemala GUATEMALA CITY</t>
  </si>
  <si>
    <t>MGGT</t>
  </si>
  <si>
    <t>Guatemala MONTUFAR</t>
  </si>
  <si>
    <t>MGMT</t>
  </si>
  <si>
    <t>Guatemala HUEHUETENANGO</t>
  </si>
  <si>
    <t>MGHT</t>
  </si>
  <si>
    <t>Guatemala PUERTO BARRIOS</t>
  </si>
  <si>
    <t>MGPB</t>
  </si>
  <si>
    <t>Guatemala QUEZALTENANGO</t>
  </si>
  <si>
    <t>MGQZ</t>
  </si>
  <si>
    <t>Guatemala RETALHULEU</t>
  </si>
  <si>
    <t>MGRT</t>
  </si>
  <si>
    <t>Guatemala SAN JOSE</t>
  </si>
  <si>
    <t>MGSJ</t>
  </si>
  <si>
    <t>Guatemala TECUN UMAN</t>
  </si>
  <si>
    <t>MGTU</t>
  </si>
  <si>
    <t>Guatemala ZACAPA</t>
  </si>
  <si>
    <t>MGZA</t>
  </si>
  <si>
    <t>Guinea CONAKRY</t>
  </si>
  <si>
    <t>GUCY</t>
  </si>
  <si>
    <t>Guinea KANKAN</t>
  </si>
  <si>
    <t>GUXN</t>
  </si>
  <si>
    <t>Guinea-Bissau BISSAU/VIEIRA</t>
  </si>
  <si>
    <t>GGOV</t>
  </si>
  <si>
    <t>Guyana Eugene F Correia Intl</t>
  </si>
  <si>
    <t>SYEC</t>
  </si>
  <si>
    <t>Guyana GEORGETOWN/JAGAN</t>
  </si>
  <si>
    <t>SYCJ</t>
  </si>
  <si>
    <t>Haiti CAP-HAITIEN</t>
  </si>
  <si>
    <t>MTCH</t>
  </si>
  <si>
    <t>Haiti PORT-AU-PRINCE/LOUVERTURE</t>
  </si>
  <si>
    <t>MTPP</t>
  </si>
  <si>
    <t>Honduras AMAPALA</t>
  </si>
  <si>
    <t>MHAM</t>
  </si>
  <si>
    <t>Honduras CATACAMAS</t>
  </si>
  <si>
    <t>MHCA</t>
  </si>
  <si>
    <t>Honduras CHOLUTECA</t>
  </si>
  <si>
    <t>MHCH</t>
  </si>
  <si>
    <t>Honduras COMAYAGUA</t>
  </si>
  <si>
    <t>MHSC</t>
  </si>
  <si>
    <t>Honduras ROATAN</t>
  </si>
  <si>
    <t>MHRO</t>
  </si>
  <si>
    <t>Honduras GUANAJA</t>
  </si>
  <si>
    <t>MHNO</t>
  </si>
  <si>
    <t>Honduras LA CEIBA</t>
  </si>
  <si>
    <t>MHLC</t>
  </si>
  <si>
    <t>Honduras LA ESPERANZA</t>
  </si>
  <si>
    <t>MHLE</t>
  </si>
  <si>
    <t>Honduras PUERTO LEMPIRA</t>
  </si>
  <si>
    <t>MHPL</t>
  </si>
  <si>
    <t>Honduras SAN PEDRO SULA</t>
  </si>
  <si>
    <t>MHLM</t>
  </si>
  <si>
    <t>Honduras SANTA ROSA COPAN</t>
  </si>
  <si>
    <t>MHSR</t>
  </si>
  <si>
    <t>Honduras TEGUCIGALPA</t>
  </si>
  <si>
    <t>MHTG</t>
  </si>
  <si>
    <t>Honduras TELA</t>
  </si>
  <si>
    <t>MHTE</t>
  </si>
  <si>
    <t>Honduras TRUJILLO</t>
  </si>
  <si>
    <t>MHTR</t>
  </si>
  <si>
    <t>Honduras YORO</t>
  </si>
  <si>
    <t>MHYR</t>
  </si>
  <si>
    <t>HongKong HONG KONG INTL</t>
  </si>
  <si>
    <t>VHHH</t>
  </si>
  <si>
    <t>Hungary BUDAPEST/FERIHEG</t>
  </si>
  <si>
    <t>LHBP</t>
  </si>
  <si>
    <t>Hungary DEBRECEN</t>
  </si>
  <si>
    <t>LHDC</t>
  </si>
  <si>
    <t>Hungary PAPA</t>
  </si>
  <si>
    <t>LHPA</t>
  </si>
  <si>
    <t>Hungary SZEGED</t>
  </si>
  <si>
    <t>LHUD</t>
  </si>
  <si>
    <t>Hungary SZOLNOK</t>
  </si>
  <si>
    <t>LHSN</t>
  </si>
  <si>
    <t>Iceland REYKJAVIK</t>
  </si>
  <si>
    <t>BIRK</t>
  </si>
  <si>
    <t>India AGARTALA</t>
  </si>
  <si>
    <t>VEAT</t>
  </si>
  <si>
    <t>India AGRA</t>
  </si>
  <si>
    <t>VIAG</t>
  </si>
  <si>
    <t>India AHMADHABAD</t>
  </si>
  <si>
    <t>VAAH</t>
  </si>
  <si>
    <t>India AIZAWI</t>
  </si>
  <si>
    <t>VELP</t>
  </si>
  <si>
    <t>India AMRITSAR</t>
  </si>
  <si>
    <t>VIAR</t>
  </si>
  <si>
    <t>India AURANGABAD</t>
  </si>
  <si>
    <t>VAAU</t>
  </si>
  <si>
    <t>India BANGALORE/BENGALURU INTL</t>
  </si>
  <si>
    <t>VOBL</t>
  </si>
  <si>
    <t>India BANGALORE/HINDUSTAN</t>
  </si>
  <si>
    <t>VOBG</t>
  </si>
  <si>
    <t>India BELGAUM</t>
  </si>
  <si>
    <t>VOBM</t>
  </si>
  <si>
    <t>India BHAUNAGAR</t>
  </si>
  <si>
    <t>VABV</t>
  </si>
  <si>
    <t>India BHOPAL</t>
  </si>
  <si>
    <t>VABP</t>
  </si>
  <si>
    <t>India BHUBANESWAR</t>
  </si>
  <si>
    <t>VEBS</t>
  </si>
  <si>
    <t>India BHUNTAR</t>
  </si>
  <si>
    <t>VIBR</t>
  </si>
  <si>
    <t>India CALICUT</t>
  </si>
  <si>
    <t>VOCL</t>
  </si>
  <si>
    <t>India CHANDIGARH</t>
  </si>
  <si>
    <t>VICG</t>
  </si>
  <si>
    <t>India CHENNAI</t>
  </si>
  <si>
    <t>VOMM</t>
  </si>
  <si>
    <t>India COIMBATORE</t>
  </si>
  <si>
    <t>VOCB</t>
  </si>
  <si>
    <t>India DEHRADUN</t>
  </si>
  <si>
    <t>VIDN</t>
  </si>
  <si>
    <t>India DHARAMSALA</t>
  </si>
  <si>
    <t>VIGG</t>
  </si>
  <si>
    <t>India DIBRUGARH</t>
  </si>
  <si>
    <t>VEMN</t>
  </si>
  <si>
    <t>India DIMAPUR</t>
  </si>
  <si>
    <t>VEMR</t>
  </si>
  <si>
    <t>India GAYA</t>
  </si>
  <si>
    <t>VEGY</t>
  </si>
  <si>
    <t>India GORAKHPUR AFB</t>
  </si>
  <si>
    <t>VEGK</t>
  </si>
  <si>
    <t>India GUWAHATI</t>
  </si>
  <si>
    <t>VEGT</t>
  </si>
  <si>
    <t>India GWALIOR</t>
  </si>
  <si>
    <t>VIGR</t>
  </si>
  <si>
    <t>India HUBLI</t>
  </si>
  <si>
    <t>VOHB</t>
  </si>
  <si>
    <t>India HYDERABAD</t>
  </si>
  <si>
    <t>VOHY</t>
  </si>
  <si>
    <t>India HYDERABAD/GANDHI INTL</t>
  </si>
  <si>
    <t>VOHS</t>
  </si>
  <si>
    <t>India IMPHAL/TULIHAL</t>
  </si>
  <si>
    <t>VEIM</t>
  </si>
  <si>
    <t>India INDORE</t>
  </si>
  <si>
    <t>VAID</t>
  </si>
  <si>
    <t>India JABALPUR</t>
  </si>
  <si>
    <t>VAJB</t>
  </si>
  <si>
    <t>India JAIPUR</t>
  </si>
  <si>
    <t>VIJP</t>
  </si>
  <si>
    <t>India JAMMU</t>
  </si>
  <si>
    <t>VIJU</t>
  </si>
  <si>
    <t>India JAMSHEDPUR</t>
  </si>
  <si>
    <t>VEJS</t>
  </si>
  <si>
    <t>India JODHPUR</t>
  </si>
  <si>
    <t>VIJO</t>
  </si>
  <si>
    <t>India FORT COCHIN</t>
  </si>
  <si>
    <t>VOCC</t>
  </si>
  <si>
    <t>India KOCHIN</t>
  </si>
  <si>
    <t>VOCI</t>
  </si>
  <si>
    <t>India KOLKATA</t>
  </si>
  <si>
    <t>VECC</t>
  </si>
  <si>
    <t>India KOTA</t>
  </si>
  <si>
    <t>VIKO</t>
  </si>
  <si>
    <t>India LEH</t>
  </si>
  <si>
    <t>VILH</t>
  </si>
  <si>
    <t>India LUCKNOW</t>
  </si>
  <si>
    <t>VILK</t>
  </si>
  <si>
    <t>India LUDHIANA</t>
  </si>
  <si>
    <t>VILD</t>
  </si>
  <si>
    <t>India MADURAI</t>
  </si>
  <si>
    <t>VOMD</t>
  </si>
  <si>
    <t>India MANGALORE</t>
  </si>
  <si>
    <t>VOML</t>
  </si>
  <si>
    <t>India MUMBAI</t>
  </si>
  <si>
    <t>VABB</t>
  </si>
  <si>
    <t>India MYSORE</t>
  </si>
  <si>
    <t>VOMY</t>
  </si>
  <si>
    <t>India NAGPUR/SONEGAON</t>
  </si>
  <si>
    <t>VANP</t>
  </si>
  <si>
    <t>India NANDED</t>
  </si>
  <si>
    <t>VOND</t>
  </si>
  <si>
    <t>India NEW DELHI/GANDHI</t>
  </si>
  <si>
    <t>VIDP</t>
  </si>
  <si>
    <t>India NEW DELHI/SADFAR</t>
  </si>
  <si>
    <t>VIDD</t>
  </si>
  <si>
    <t>India NORTH LAKHIMPUR</t>
  </si>
  <si>
    <t>VELR</t>
  </si>
  <si>
    <t>India GOA/PANJIM</t>
  </si>
  <si>
    <t>VOGO</t>
  </si>
  <si>
    <t>India PATHNAGAR</t>
  </si>
  <si>
    <t>VIPT</t>
  </si>
  <si>
    <t>India PATNA</t>
  </si>
  <si>
    <t>VEPT</t>
  </si>
  <si>
    <t>India PORBANDAR</t>
  </si>
  <si>
    <t>VAPR</t>
  </si>
  <si>
    <t>India PORT BLAIR</t>
  </si>
  <si>
    <t>VOPB</t>
  </si>
  <si>
    <t>India PUNE</t>
  </si>
  <si>
    <t>VAPO</t>
  </si>
  <si>
    <t>India RAJAHMUNDRY</t>
  </si>
  <si>
    <t>VORY</t>
  </si>
  <si>
    <t>India RAJKOT</t>
  </si>
  <si>
    <t>VARK</t>
  </si>
  <si>
    <t>India RANCHI</t>
  </si>
  <si>
    <t>VERC</t>
  </si>
  <si>
    <t>India UMROI</t>
  </si>
  <si>
    <t>VEBI</t>
  </si>
  <si>
    <t>India SHIMIA</t>
  </si>
  <si>
    <t>VISM</t>
  </si>
  <si>
    <t>India SILIGURI</t>
  </si>
  <si>
    <t>VEBD</t>
  </si>
  <si>
    <t>India SRINIGAR</t>
  </si>
  <si>
    <t>VISR</t>
  </si>
  <si>
    <t>India SURAT</t>
  </si>
  <si>
    <t>VASU</t>
  </si>
  <si>
    <t>India TIRUCHCHIRAPALLI</t>
  </si>
  <si>
    <t>VOTR</t>
  </si>
  <si>
    <t>India TIRUPATHI</t>
  </si>
  <si>
    <t>VOTP</t>
  </si>
  <si>
    <t>India TRIVANDRUM</t>
  </si>
  <si>
    <t>VOTV</t>
  </si>
  <si>
    <t>India TUTICORIN</t>
  </si>
  <si>
    <t>VOTK</t>
  </si>
  <si>
    <t>India UDAIPUR</t>
  </si>
  <si>
    <t>VAUD</t>
  </si>
  <si>
    <t>India VADODARA</t>
  </si>
  <si>
    <t>VABO</t>
  </si>
  <si>
    <t>India Bahadur Shastri Int Airport</t>
  </si>
  <si>
    <t>VEBN</t>
  </si>
  <si>
    <t>India VIJAYAWADA</t>
  </si>
  <si>
    <t>VOBZ</t>
  </si>
  <si>
    <t>India VISAKHAPATNAM</t>
  </si>
  <si>
    <t>VOVZ</t>
  </si>
  <si>
    <t>Indonesia AMBON</t>
  </si>
  <si>
    <t>WAPP</t>
  </si>
  <si>
    <t>Indonesia BALIKPAPAN</t>
  </si>
  <si>
    <t>WALL</t>
  </si>
  <si>
    <t>Indonesia BANJARMASIN</t>
  </si>
  <si>
    <t>WAOO</t>
  </si>
  <si>
    <t>Indonesia BATAM</t>
  </si>
  <si>
    <t>WIDD</t>
  </si>
  <si>
    <t>Indonesia BIAK</t>
  </si>
  <si>
    <t>WABB</t>
  </si>
  <si>
    <t>Indonesia DENPASAR</t>
  </si>
  <si>
    <t>WADD</t>
  </si>
  <si>
    <t>Indonesia JAKARTA/HALIM</t>
  </si>
  <si>
    <t>WIHH</t>
  </si>
  <si>
    <t>Indonesia JAKARTA/SOEKARNO</t>
  </si>
  <si>
    <t>WIII</t>
  </si>
  <si>
    <t>Indonesia JAYAPURA</t>
  </si>
  <si>
    <t>WAJJ</t>
  </si>
  <si>
    <t>Indonesia KUPANG</t>
  </si>
  <si>
    <t>WATT</t>
  </si>
  <si>
    <t>Indonesia MAKASSAR</t>
  </si>
  <si>
    <t>WAAA</t>
  </si>
  <si>
    <t>Indonesia MANADO</t>
  </si>
  <si>
    <t>WAMM</t>
  </si>
  <si>
    <t>Indonesia TANAKAWU/LOMBOK</t>
  </si>
  <si>
    <t>WADL</t>
  </si>
  <si>
    <t>Indonesia KUALA NAMU/KNIA</t>
  </si>
  <si>
    <t>WIMM</t>
  </si>
  <si>
    <t>Indonesia PADANG/MINANGKAB</t>
  </si>
  <si>
    <t>WIEE</t>
  </si>
  <si>
    <t>Indonesia PALEMBANG</t>
  </si>
  <si>
    <t>WIPP</t>
  </si>
  <si>
    <t>Indonesia PEKAN BARU</t>
  </si>
  <si>
    <t>WIBB</t>
  </si>
  <si>
    <t>Indonesia PONTIANAK</t>
  </si>
  <si>
    <t>WIOO</t>
  </si>
  <si>
    <t>Indonesia SEMARNAG/AHMAD YANI</t>
  </si>
  <si>
    <t>WAHS</t>
  </si>
  <si>
    <t>Indonesia SURABAYA/JUANDA</t>
  </si>
  <si>
    <t>WARR</t>
  </si>
  <si>
    <t>Indonesia TARAKAN</t>
  </si>
  <si>
    <t>WAQQ</t>
  </si>
  <si>
    <t>Iran AHWAZ</t>
  </si>
  <si>
    <t>OIAW</t>
  </si>
  <si>
    <t>Iran BANDAR ABBASS</t>
  </si>
  <si>
    <t>OIKB</t>
  </si>
  <si>
    <t>Iran BIRJAND</t>
  </si>
  <si>
    <t>OIMB</t>
  </si>
  <si>
    <t>Iran GORGAN</t>
  </si>
  <si>
    <t>OING</t>
  </si>
  <si>
    <t>Iran KERMANSHAH/ESFAHANI</t>
  </si>
  <si>
    <t>OICC</t>
  </si>
  <si>
    <t>Iran MASHHAD</t>
  </si>
  <si>
    <t>OIMM</t>
  </si>
  <si>
    <t>Iran SHIRAZ</t>
  </si>
  <si>
    <t>OISS</t>
  </si>
  <si>
    <t>Iran TABRIZ</t>
  </si>
  <si>
    <t>OITT</t>
  </si>
  <si>
    <t>Iran TEHRAN</t>
  </si>
  <si>
    <t>OIII</t>
  </si>
  <si>
    <t>Iran ZAHEDAN</t>
  </si>
  <si>
    <t>OIZH</t>
  </si>
  <si>
    <t>Iraq BAGHDAD INTL</t>
  </si>
  <si>
    <t>ORBI</t>
  </si>
  <si>
    <t>Iraq BASRAH INTL</t>
  </si>
  <si>
    <t>ORMM</t>
  </si>
  <si>
    <t>Iraq ERBIL</t>
  </si>
  <si>
    <t>ORER</t>
  </si>
  <si>
    <t>Ireland BELFAST/ALDERGRO</t>
  </si>
  <si>
    <t>EGAA</t>
  </si>
  <si>
    <t>Ireland CORK</t>
  </si>
  <si>
    <t>EICK</t>
  </si>
  <si>
    <t>Ireland DUBLIN</t>
  </si>
  <si>
    <t>EIDW</t>
  </si>
  <si>
    <t>Ireland SHANNON</t>
  </si>
  <si>
    <t>EINN</t>
  </si>
  <si>
    <t>Ireland KILLARNEY</t>
  </si>
  <si>
    <t>EIKY</t>
  </si>
  <si>
    <t>Israel EILAT</t>
  </si>
  <si>
    <t>LLET</t>
  </si>
  <si>
    <t>Israel TEL AVIV/BEN GUR</t>
  </si>
  <si>
    <t>LLBG</t>
  </si>
  <si>
    <t>Italy BARI/PALESE</t>
  </si>
  <si>
    <t>LIBD</t>
  </si>
  <si>
    <t>Italy BOLOGNA/BORGO PANIGALE</t>
  </si>
  <si>
    <t>LIPE</t>
  </si>
  <si>
    <t>Italy BRESCIA/GHEDI</t>
  </si>
  <si>
    <t>LIPL</t>
  </si>
  <si>
    <t>Italy DECIMOMANNU</t>
  </si>
  <si>
    <t>LIED</t>
  </si>
  <si>
    <t>Italy CATANIA</t>
  </si>
  <si>
    <t>LICC</t>
  </si>
  <si>
    <t>Italy FERRARA</t>
  </si>
  <si>
    <t>LIPF</t>
  </si>
  <si>
    <t>Italy FLORENCE</t>
  </si>
  <si>
    <t>LIRQ</t>
  </si>
  <si>
    <t>Italy FOGGIA</t>
  </si>
  <si>
    <t>LIBF</t>
  </si>
  <si>
    <t>Italy GENOVA</t>
  </si>
  <si>
    <t>LIMJ</t>
  </si>
  <si>
    <t>Italy GIOIA DEL COLLE</t>
  </si>
  <si>
    <t>LIBV</t>
  </si>
  <si>
    <t>Italy GROSSETO</t>
  </si>
  <si>
    <t>LIRS</t>
  </si>
  <si>
    <t>Italy LAMEZIA TERME</t>
  </si>
  <si>
    <t>LICA</t>
  </si>
  <si>
    <t>Italy MESSINA</t>
  </si>
  <si>
    <t>LICF</t>
  </si>
  <si>
    <t>Italy MILANO/LINATE</t>
  </si>
  <si>
    <t>LIML</t>
  </si>
  <si>
    <t>Italy NAPLES</t>
  </si>
  <si>
    <t>LIRN</t>
  </si>
  <si>
    <t>Italy OLBIA/COSTA SMER</t>
  </si>
  <si>
    <t>LIEO</t>
  </si>
  <si>
    <t>Italy PALERMO</t>
  </si>
  <si>
    <t>LICJ</t>
  </si>
  <si>
    <t>Italy FRONTONE</t>
  </si>
  <si>
    <t>LIVF</t>
  </si>
  <si>
    <t>Italy PESCARA</t>
  </si>
  <si>
    <t>LIBP</t>
  </si>
  <si>
    <t>Italy RIMINI</t>
  </si>
  <si>
    <t>LIPR</t>
  </si>
  <si>
    <t>Italy Rome</t>
  </si>
  <si>
    <t>LIRF</t>
  </si>
  <si>
    <t>Italy ROME/CIAMPINO</t>
  </si>
  <si>
    <t>LIRA</t>
  </si>
  <si>
    <t>Italy PAGANELLA</t>
  </si>
  <si>
    <t>LIVP</t>
  </si>
  <si>
    <t>Italy TRIESTE</t>
  </si>
  <si>
    <t>LIVT</t>
  </si>
  <si>
    <t>Italy TORINO/BRIC CROC</t>
  </si>
  <si>
    <t>LIMK</t>
  </si>
  <si>
    <t>Italy VENICE/MARCO POL</t>
  </si>
  <si>
    <t>LIPZ</t>
  </si>
  <si>
    <t>Jamaica KINGSTON/MANLEY</t>
  </si>
  <si>
    <t>MKJP</t>
  </si>
  <si>
    <t>Jamaica MONTEGO BAY</t>
  </si>
  <si>
    <t>MKJS</t>
  </si>
  <si>
    <t>Japan AKITA ARPT</t>
  </si>
  <si>
    <t>RJSK</t>
  </si>
  <si>
    <t>Japan ODATE-NOSHIRO</t>
  </si>
  <si>
    <t>RJSR</t>
  </si>
  <si>
    <t>Japan AMAMI</t>
  </si>
  <si>
    <t>RJKA</t>
  </si>
  <si>
    <t>Japan AOMORI ARPT</t>
  </si>
  <si>
    <t>RJSA</t>
  </si>
  <si>
    <t>Japan ASAHIKAWA ARPT</t>
  </si>
  <si>
    <t>RJEC</t>
  </si>
  <si>
    <t>Japan SAPPORO/CHITOSE</t>
  </si>
  <si>
    <t>RJCC</t>
  </si>
  <si>
    <t>Japan CHOFU</t>
  </si>
  <si>
    <t>RJTF</t>
  </si>
  <si>
    <t>Japan FUKUOKA/ITAZUKE</t>
  </si>
  <si>
    <t>RJFF</t>
  </si>
  <si>
    <t>Japan FUKUSHIMA ARPT</t>
  </si>
  <si>
    <t>RJSF</t>
  </si>
  <si>
    <t>Japan HAKODATE ARPT</t>
  </si>
  <si>
    <t>RJCH</t>
  </si>
  <si>
    <t>Japan HIROSHIMA INTL</t>
  </si>
  <si>
    <t>RJOA</t>
  </si>
  <si>
    <t>Japan IWAKUNI</t>
  </si>
  <si>
    <t>RJOI</t>
  </si>
  <si>
    <t>Japan IZUMO</t>
  </si>
  <si>
    <t>RJOC</t>
  </si>
  <si>
    <t>Japan KAGOSHIMA AFB</t>
  </si>
  <si>
    <t>RJFK</t>
  </si>
  <si>
    <t>Japan TANEGASHIMA ARPT</t>
  </si>
  <si>
    <t>RJFG</t>
  </si>
  <si>
    <t>Japan NOTO/HONSHU ISLAND</t>
  </si>
  <si>
    <t>RJNW</t>
  </si>
  <si>
    <t>Japan KITAKYUSHU</t>
  </si>
  <si>
    <t>RJFR</t>
  </si>
  <si>
    <t>Japan MEMAMBETSU</t>
  </si>
  <si>
    <t>RJCM</t>
  </si>
  <si>
    <t>Japan MOMBETSU ARPT</t>
  </si>
  <si>
    <t>RJEB</t>
  </si>
  <si>
    <t>Japan KOBE ARPT</t>
  </si>
  <si>
    <t>RJBE</t>
  </si>
  <si>
    <t>Japan KOCHI ARPT</t>
  </si>
  <si>
    <t>RJOK</t>
  </si>
  <si>
    <t>Japan KANAZAWA/KOMATSU</t>
  </si>
  <si>
    <t>RJNK</t>
  </si>
  <si>
    <t>Japan KUMAMOTO ARPT</t>
  </si>
  <si>
    <t>RJFT</t>
  </si>
  <si>
    <t>Japan KUSHIRO ARPT</t>
  </si>
  <si>
    <t>RJCK</t>
  </si>
  <si>
    <t>Japan IWAMI ARPT</t>
  </si>
  <si>
    <t>RJOW</t>
  </si>
  <si>
    <t>Japan MATSUMOTO ARPT</t>
  </si>
  <si>
    <t>RJAF</t>
  </si>
  <si>
    <t>Japan MATSUYAMA ARPT</t>
  </si>
  <si>
    <t>RJOM</t>
  </si>
  <si>
    <t>Japan MIYAZAKI ARPT</t>
  </si>
  <si>
    <t>RJFM</t>
  </si>
  <si>
    <t>Japan MORIOKA ARPT</t>
  </si>
  <si>
    <t>RJSI</t>
  </si>
  <si>
    <t>Japan NAGASAKI ARPT</t>
  </si>
  <si>
    <t>RJFU</t>
  </si>
  <si>
    <t>Japan NAGOYA/CHUBU</t>
  </si>
  <si>
    <t>RJGG</t>
  </si>
  <si>
    <t>Japan FUTENMA</t>
  </si>
  <si>
    <t>ROTM</t>
  </si>
  <si>
    <t>Japan ISHIGAKIJIMA AP</t>
  </si>
  <si>
    <t>ROIG</t>
  </si>
  <si>
    <t>Japan MIYAKOJIMA</t>
  </si>
  <si>
    <t>ROMY</t>
  </si>
  <si>
    <t>Japan OKINAWA/NAHA AP</t>
  </si>
  <si>
    <t>ROAH</t>
  </si>
  <si>
    <t>Japan SHIMOJISHIMA</t>
  </si>
  <si>
    <t>RORS</t>
  </si>
  <si>
    <t>Japan YONAGUNIJIMA AP</t>
  </si>
  <si>
    <t>ROYN</t>
  </si>
  <si>
    <t>Japan TOKYO/NARITA</t>
  </si>
  <si>
    <t>RJAA</t>
  </si>
  <si>
    <t>Japan NAKASHIBETSU</t>
  </si>
  <si>
    <t>RJCN</t>
  </si>
  <si>
    <t>Japan NIIGATA ARPT</t>
  </si>
  <si>
    <t>RJSN</t>
  </si>
  <si>
    <t>Japan OBIHIRO ARPT</t>
  </si>
  <si>
    <t>RJCB</t>
  </si>
  <si>
    <t>Japan OITA ARPT</t>
  </si>
  <si>
    <t>RJFO</t>
  </si>
  <si>
    <t>Japan OKAYAMA ARPT</t>
  </si>
  <si>
    <t>RJOB</t>
  </si>
  <si>
    <t>Japan OKINAWA/KADENA</t>
  </si>
  <si>
    <t>RODN</t>
  </si>
  <si>
    <t>Japan YORON ISLAND</t>
  </si>
  <si>
    <t>RORY</t>
  </si>
  <si>
    <t>Japan HYAKURI</t>
  </si>
  <si>
    <t>RJAH</t>
  </si>
  <si>
    <t>Japan OSAKA INTL</t>
  </si>
  <si>
    <t>RJOO</t>
  </si>
  <si>
    <t>Japan OSAKA/KANSAI</t>
  </si>
  <si>
    <t>RJBB</t>
  </si>
  <si>
    <t>Japan SAGA ARPT</t>
  </si>
  <si>
    <t>RJFS</t>
  </si>
  <si>
    <t>Japan SENDAI ARPT</t>
  </si>
  <si>
    <t>RJSS</t>
  </si>
  <si>
    <t>Japan SHIZUOKA</t>
  </si>
  <si>
    <t>RJNS</t>
  </si>
  <si>
    <t>Japan TAKAMATSU ARPT</t>
  </si>
  <si>
    <t>RJOT</t>
  </si>
  <si>
    <t>Japan IWO TO</t>
  </si>
  <si>
    <t>RJAW</t>
  </si>
  <si>
    <t>Japan OSHIMA ARPT</t>
  </si>
  <si>
    <t>RJTO</t>
  </si>
  <si>
    <t>Japan TOKYO/HANEDA</t>
  </si>
  <si>
    <t>RJTT</t>
  </si>
  <si>
    <t>Japan TOKYO/YOKOTA AB</t>
  </si>
  <si>
    <t>RJTY</t>
  </si>
  <si>
    <t>Japan TOTTORI ARPT</t>
  </si>
  <si>
    <t>RJOR</t>
  </si>
  <si>
    <t>Japan TOYAMA ARPT</t>
  </si>
  <si>
    <t>RJNT</t>
  </si>
  <si>
    <t>Japan TAJIMA</t>
  </si>
  <si>
    <t>RJBT</t>
  </si>
  <si>
    <t>Japan TSUSHIMA</t>
  </si>
  <si>
    <t>RJDT</t>
  </si>
  <si>
    <t>Japan YAMAGUCHI/UBE</t>
  </si>
  <si>
    <t>RJDC</t>
  </si>
  <si>
    <t>Japan NANKISHIRAHAMA</t>
  </si>
  <si>
    <t>RJBD</t>
  </si>
  <si>
    <t>Japan WAKKANAI ARPT</t>
  </si>
  <si>
    <t>RJCW</t>
  </si>
  <si>
    <t>Japan SHONAI</t>
  </si>
  <si>
    <t>RJSY</t>
  </si>
  <si>
    <t>Japan YAMAGATA ARPT</t>
  </si>
  <si>
    <t>RJSC</t>
  </si>
  <si>
    <t>Japan YAO</t>
  </si>
  <si>
    <t>RJOY</t>
  </si>
  <si>
    <t>Japan YONAGO/MIHO AB</t>
  </si>
  <si>
    <t>RJOH</t>
  </si>
  <si>
    <t>Jordan AMMAN/MARKA</t>
  </si>
  <si>
    <t>OJAM</t>
  </si>
  <si>
    <t>Jordan AQABA</t>
  </si>
  <si>
    <t>OJAQ</t>
  </si>
  <si>
    <t>Kazakhstan AKTYUBINSK</t>
  </si>
  <si>
    <t>UATT</t>
  </si>
  <si>
    <t>Kazakhstan ALMATY</t>
  </si>
  <si>
    <t>UAAA</t>
  </si>
  <si>
    <t>Kazakhstan ASTANA</t>
  </si>
  <si>
    <t>UACC</t>
  </si>
  <si>
    <t>Kazakhstan ATYRAU</t>
  </si>
  <si>
    <t>UATG</t>
  </si>
  <si>
    <t>Kazakhstan KARAGANDA</t>
  </si>
  <si>
    <t>UAKK</t>
  </si>
  <si>
    <t>Kazakhstan KOSTANAY</t>
  </si>
  <si>
    <t>UAUU</t>
  </si>
  <si>
    <t>Kazakhstan KYZYLORDA</t>
  </si>
  <si>
    <t>UAOO</t>
  </si>
  <si>
    <t>Kazakhstan URALSK</t>
  </si>
  <si>
    <t>UARR</t>
  </si>
  <si>
    <t>Kazakhstan PAVLODAR</t>
  </si>
  <si>
    <t>UASP</t>
  </si>
  <si>
    <t>Kazakhstan SHYMKENT</t>
  </si>
  <si>
    <t>UAII</t>
  </si>
  <si>
    <t>Kenya ELDORET INTL</t>
  </si>
  <si>
    <t>HKEL</t>
  </si>
  <si>
    <t>Kenya EMBU</t>
  </si>
  <si>
    <t>HKEM</t>
  </si>
  <si>
    <t>Kenya GARISSA</t>
  </si>
  <si>
    <t>HKGA</t>
  </si>
  <si>
    <t>Kenya KISII</t>
  </si>
  <si>
    <t>HKKS</t>
  </si>
  <si>
    <t>Kenya KISUMU</t>
  </si>
  <si>
    <t>HKKI</t>
  </si>
  <si>
    <t>Kenya LAMU</t>
  </si>
  <si>
    <t>HKLU</t>
  </si>
  <si>
    <t>Kenya MANDA BAY</t>
  </si>
  <si>
    <t>KQVF</t>
  </si>
  <si>
    <t>Kenya MALINDI</t>
  </si>
  <si>
    <t>HKML</t>
  </si>
  <si>
    <t>Kenya MANDERA</t>
  </si>
  <si>
    <t>HKMA</t>
  </si>
  <si>
    <t>Kenya MOMBASA/HOI</t>
  </si>
  <si>
    <t>HKMO</t>
  </si>
  <si>
    <t>Kenya MOYALE</t>
  </si>
  <si>
    <t>HKMY</t>
  </si>
  <si>
    <t>Kenya NAIROBI/EASTLEIGH</t>
  </si>
  <si>
    <t>HKRE</t>
  </si>
  <si>
    <t>Kenya NAIROBI/KENYATTA</t>
  </si>
  <si>
    <t>HKJK</t>
  </si>
  <si>
    <t>Kenya NAIROBI/WILSON</t>
  </si>
  <si>
    <t>HKNW</t>
  </si>
  <si>
    <t>Kenya VOI</t>
  </si>
  <si>
    <t>HKVO</t>
  </si>
  <si>
    <t>Kenya WAJIR</t>
  </si>
  <si>
    <t>HKWJ</t>
  </si>
  <si>
    <t>Kuwait FARWANIYA/KUWAIT INTL</t>
  </si>
  <si>
    <t>OKBK</t>
  </si>
  <si>
    <t>Kyrgyzstan Issyk-Kul International Airport</t>
  </si>
  <si>
    <t>UCFL</t>
  </si>
  <si>
    <t>Kyrgyzstan BISHKEK/MANAS</t>
  </si>
  <si>
    <t>UCFM</t>
  </si>
  <si>
    <t>Kyrgyzstan OSH</t>
  </si>
  <si>
    <t>UCFO</t>
  </si>
  <si>
    <t>Laos LUANG NAMTHA</t>
  </si>
  <si>
    <t>VLLN</t>
  </si>
  <si>
    <t>Laos PAKSE</t>
  </si>
  <si>
    <t>VLPS</t>
  </si>
  <si>
    <t>Laos SAVANNAKHET</t>
  </si>
  <si>
    <t>VLSK</t>
  </si>
  <si>
    <t>Laos VIENTIANE</t>
  </si>
  <si>
    <t>VLVT</t>
  </si>
  <si>
    <t>Latvia RIGA</t>
  </si>
  <si>
    <t>EVRA</t>
  </si>
  <si>
    <t>Latvia VENTSPILS</t>
  </si>
  <si>
    <t>EVVA</t>
  </si>
  <si>
    <t>Lebanon BEIRUT INTL</t>
  </si>
  <si>
    <t>OLBA</t>
  </si>
  <si>
    <t>Lesotho MASERU/MOSHOESHO</t>
  </si>
  <si>
    <t>FXMM</t>
  </si>
  <si>
    <t>Liberia MONROVIA/ROBERTS</t>
  </si>
  <si>
    <t>GLRB</t>
  </si>
  <si>
    <t>Libya HON</t>
  </si>
  <si>
    <t>HLON</t>
  </si>
  <si>
    <t>Libya MITIGA</t>
  </si>
  <si>
    <t>HLLM</t>
  </si>
  <si>
    <t>Lithuania KAUNAS INTL</t>
  </si>
  <si>
    <t>EYKA</t>
  </si>
  <si>
    <t>Lithuania SIAULIAI INTL</t>
  </si>
  <si>
    <t>EYSA</t>
  </si>
  <si>
    <t>Luxembourg LUXEMBOURG/FINDE</t>
  </si>
  <si>
    <t>ELLX</t>
  </si>
  <si>
    <t>Macau MACAU INTL</t>
  </si>
  <si>
    <t>VMMC</t>
  </si>
  <si>
    <t>Madagascar ANTANANARIVO</t>
  </si>
  <si>
    <t>FMMI</t>
  </si>
  <si>
    <t>Madagascar MAJUNGA</t>
  </si>
  <si>
    <t>FMNM</t>
  </si>
  <si>
    <t>Madagascar TAMABOHORANO</t>
  </si>
  <si>
    <t>FMMU</t>
  </si>
  <si>
    <t>Madagascar NOSSI-BE/FASCENE</t>
  </si>
  <si>
    <t>FMNN</t>
  </si>
  <si>
    <t>Madagascar TOLAGNARO</t>
  </si>
  <si>
    <t>FMSD</t>
  </si>
  <si>
    <t>Madagascar TAMATAVE</t>
  </si>
  <si>
    <t>FMMT</t>
  </si>
  <si>
    <t>Malawi BLANTYRE</t>
  </si>
  <si>
    <t>FWCL</t>
  </si>
  <si>
    <t>Malawi LILONGWE</t>
  </si>
  <si>
    <t>FWKI</t>
  </si>
  <si>
    <t>Malawi MZUZU</t>
  </si>
  <si>
    <t>FWUU</t>
  </si>
  <si>
    <t>Malaysia ALOR STAR</t>
  </si>
  <si>
    <t>WMKA</t>
  </si>
  <si>
    <t>Malaysia BATU BERENDAM</t>
  </si>
  <si>
    <t>WMKM</t>
  </si>
  <si>
    <t>Malaysia BINTULU</t>
  </si>
  <si>
    <t>WBGB</t>
  </si>
  <si>
    <t>Malaysia IPOH</t>
  </si>
  <si>
    <t>WMKI</t>
  </si>
  <si>
    <t>Malaysia JOHOR BHARU</t>
  </si>
  <si>
    <t>WMKJ</t>
  </si>
  <si>
    <t>Malaysia KOTA BAHRU</t>
  </si>
  <si>
    <t>WMKC</t>
  </si>
  <si>
    <t>Malaysia KOTA KINABALU</t>
  </si>
  <si>
    <t>WBKK</t>
  </si>
  <si>
    <t>Malaysia KUALA LUMPUR/INTL</t>
  </si>
  <si>
    <t>WMKK</t>
  </si>
  <si>
    <t>Malaysia KUANTAN</t>
  </si>
  <si>
    <t>WMKD</t>
  </si>
  <si>
    <t>Malaysia KUCHING</t>
  </si>
  <si>
    <t>WBGG</t>
  </si>
  <si>
    <t>Malaysia MIRI</t>
  </si>
  <si>
    <t>WBGR</t>
  </si>
  <si>
    <t>Malaysia SANDAKAN</t>
  </si>
  <si>
    <t>WBKS</t>
  </si>
  <si>
    <t>Malaysia SIBU</t>
  </si>
  <si>
    <t>WBGS</t>
  </si>
  <si>
    <t>Malaysia TAWAU</t>
  </si>
  <si>
    <t>WBKW</t>
  </si>
  <si>
    <t>Maldives MALE INTL</t>
  </si>
  <si>
    <t>VRMM</t>
  </si>
  <si>
    <t>Mali BAMAKO</t>
  </si>
  <si>
    <t>GABS</t>
  </si>
  <si>
    <t>Mali MOPTI</t>
  </si>
  <si>
    <t>GAMB</t>
  </si>
  <si>
    <t>Malta GUDJA/LUQA</t>
  </si>
  <si>
    <t>LMML</t>
  </si>
  <si>
    <t>Martinique LE LAMENTIN</t>
  </si>
  <si>
    <t>TFFF</t>
  </si>
  <si>
    <t>Mauritania NOUAKCHATT-OUMTOUSY INT AIRPORT</t>
  </si>
  <si>
    <t>GQNO</t>
  </si>
  <si>
    <t>Mauritius PLAISANCE</t>
  </si>
  <si>
    <t>FIMP</t>
  </si>
  <si>
    <t>Mexico ACAPULCO</t>
  </si>
  <si>
    <t>MMAA</t>
  </si>
  <si>
    <t>Mexico AGUASCALIENTES</t>
  </si>
  <si>
    <t>MMAS</t>
  </si>
  <si>
    <t>Mexico CABO SAN LUCAS</t>
  </si>
  <si>
    <t>MMSL</t>
  </si>
  <si>
    <t>Mexico CAMPECHE</t>
  </si>
  <si>
    <t>MMCP</t>
  </si>
  <si>
    <t>Mexico CANCUN</t>
  </si>
  <si>
    <t>MMUN</t>
  </si>
  <si>
    <t>Mexico CHETUMAL</t>
  </si>
  <si>
    <t>MMCM</t>
  </si>
  <si>
    <t>Mexico CHIHUAHUA</t>
  </si>
  <si>
    <t>MMCU</t>
  </si>
  <si>
    <t>Mexico CIUDAD DEL CARME</t>
  </si>
  <si>
    <t>MMCE</t>
  </si>
  <si>
    <t>Mexico CIUDAD OBREGON</t>
  </si>
  <si>
    <t>MMCN</t>
  </si>
  <si>
    <t>Mexico CIUDAD VICTORIA</t>
  </si>
  <si>
    <t>MMCV</t>
  </si>
  <si>
    <t>Mexico COLIMA</t>
  </si>
  <si>
    <t>MMIA</t>
  </si>
  <si>
    <t>Mexico COZUMEL</t>
  </si>
  <si>
    <t>MMCZ</t>
  </si>
  <si>
    <t>Mexico CUERNAVACA</t>
  </si>
  <si>
    <t>MMCB</t>
  </si>
  <si>
    <t>Mexico CULIACAN</t>
  </si>
  <si>
    <t>MMCL</t>
  </si>
  <si>
    <t>Mexico GUADALAJARA</t>
  </si>
  <si>
    <t>MMGL</t>
  </si>
  <si>
    <t>Mexico HERMOSILLO</t>
  </si>
  <si>
    <t>MMHO</t>
  </si>
  <si>
    <t>Mexico GUAYMAS</t>
  </si>
  <si>
    <t>MMGM</t>
  </si>
  <si>
    <t>Mexico MATAMOROS</t>
  </si>
  <si>
    <t>MMMA</t>
  </si>
  <si>
    <t>Mexico ZIHUATANEJO</t>
  </si>
  <si>
    <t>MMZH</t>
  </si>
  <si>
    <t>Mexico CIUDAD JUAREZ</t>
  </si>
  <si>
    <t>MMCS</t>
  </si>
  <si>
    <t>Mexico LA PAZ</t>
  </si>
  <si>
    <t>MMLP</t>
  </si>
  <si>
    <t>Mexico LEON/DEL BAJIO</t>
  </si>
  <si>
    <t>MMLO</t>
  </si>
  <si>
    <t>Mexico LORETO</t>
  </si>
  <si>
    <t>MMLT</t>
  </si>
  <si>
    <t>Mexico LOS MOCHIS</t>
  </si>
  <si>
    <t>MMLM</t>
  </si>
  <si>
    <t>Mexico MANZANILLO</t>
  </si>
  <si>
    <t>MMZO</t>
  </si>
  <si>
    <t>Mexico MAZATLAN/BUELNA</t>
  </si>
  <si>
    <t>MMMZ</t>
  </si>
  <si>
    <t>Mexico CHICHEN ITZA</t>
  </si>
  <si>
    <t>MMCT</t>
  </si>
  <si>
    <t>Mexico MERIDA</t>
  </si>
  <si>
    <t>MMMD</t>
  </si>
  <si>
    <t>Mexico MEXICALI</t>
  </si>
  <si>
    <t>MMML</t>
  </si>
  <si>
    <t>Mexico MEXICO CITY ARPT</t>
  </si>
  <si>
    <t>MMMX</t>
  </si>
  <si>
    <t>Mexico MINATITLAN</t>
  </si>
  <si>
    <t>MMMT</t>
  </si>
  <si>
    <t>Mexico MONCLOVA</t>
  </si>
  <si>
    <t>MMMV</t>
  </si>
  <si>
    <t>Mexico MONTERREY INTL</t>
  </si>
  <si>
    <t>MMAN</t>
  </si>
  <si>
    <t>Mexico MONTERREY/GEN MA</t>
  </si>
  <si>
    <t>MMMY</t>
  </si>
  <si>
    <t>Mexico MORELIA</t>
  </si>
  <si>
    <t>MMMM</t>
  </si>
  <si>
    <t>Mexico NUEVO LAREDO</t>
  </si>
  <si>
    <t>MMNL</t>
  </si>
  <si>
    <t>Mexico BAHIAS HUATULCO</t>
  </si>
  <si>
    <t>MMBT</t>
  </si>
  <si>
    <t>Mexico OAXACA</t>
  </si>
  <si>
    <t>MMOX</t>
  </si>
  <si>
    <t>Mexico PALENQUE</t>
  </si>
  <si>
    <t>MMPQ</t>
  </si>
  <si>
    <t>Mexico PIEDRAS NEGRAS</t>
  </si>
  <si>
    <t>MMPG</t>
  </si>
  <si>
    <t>Mexico POZA RICA</t>
  </si>
  <si>
    <t>MMPA</t>
  </si>
  <si>
    <t>Mexico PUEBLA</t>
  </si>
  <si>
    <t>MMPB</t>
  </si>
  <si>
    <t>Mexico PUERTO ESCONDIDO</t>
  </si>
  <si>
    <t>MMPS</t>
  </si>
  <si>
    <t>Mexico PUERTO PENASCO</t>
  </si>
  <si>
    <t>MMPE</t>
  </si>
  <si>
    <t>Mexico PUERTO VALLARTA</t>
  </si>
  <si>
    <t>MMPR</t>
  </si>
  <si>
    <t>Mexico REYNOSA</t>
  </si>
  <si>
    <t>MMRX</t>
  </si>
  <si>
    <t>Mexico SALTILLO</t>
  </si>
  <si>
    <t>MMIO</t>
  </si>
  <si>
    <t>Mexico SAN JOSE DEL CAB</t>
  </si>
  <si>
    <t>MMSD</t>
  </si>
  <si>
    <t>Mexico SAN LUIS POTOSI</t>
  </si>
  <si>
    <t>MMSP</t>
  </si>
  <si>
    <t>Mexico QUERETARO</t>
  </si>
  <si>
    <t>MMQT</t>
  </si>
  <si>
    <t>Mexico TAMPICO</t>
  </si>
  <si>
    <t>MMTM</t>
  </si>
  <si>
    <t>Mexico TAPACHULA</t>
  </si>
  <si>
    <t>MMTP</t>
  </si>
  <si>
    <t>Mexico TEPIC</t>
  </si>
  <si>
    <t>MMEP</t>
  </si>
  <si>
    <t>Mexico TIJUANA</t>
  </si>
  <si>
    <t>MMTJ</t>
  </si>
  <si>
    <t>Mexico TOLUCA</t>
  </si>
  <si>
    <t>MMTO</t>
  </si>
  <si>
    <t>Mexico TORREON</t>
  </si>
  <si>
    <t>MMTC</t>
  </si>
  <si>
    <t>Mexico TUXTLA GUTIERREZ</t>
  </si>
  <si>
    <t>MMTG</t>
  </si>
  <si>
    <t>Mexico URUAPAN</t>
  </si>
  <si>
    <t>MMPN</t>
  </si>
  <si>
    <t>Mexico VERACRUZ</t>
  </si>
  <si>
    <t>MMVR</t>
  </si>
  <si>
    <t>Mexico DURANGO</t>
  </si>
  <si>
    <t>MMDO</t>
  </si>
  <si>
    <t>Mexico VILLAHERMOSA</t>
  </si>
  <si>
    <t>MMVA</t>
  </si>
  <si>
    <t>Mexico ZACATERAS</t>
  </si>
  <si>
    <t>MMZC</t>
  </si>
  <si>
    <t>Moldova CHISIANU INTL</t>
  </si>
  <si>
    <t>LUKK</t>
  </si>
  <si>
    <t>Moldova MARCULESTI</t>
  </si>
  <si>
    <t>LUBM</t>
  </si>
  <si>
    <t>Mongolia ULAN BATOR</t>
  </si>
  <si>
    <t>ZMUB</t>
  </si>
  <si>
    <t>Montenegro PODGORICA</t>
  </si>
  <si>
    <t>LYPG</t>
  </si>
  <si>
    <t>Montserrat GERALDS PARK</t>
  </si>
  <si>
    <t>TRPG</t>
  </si>
  <si>
    <t>Morocco CASABLANCA/MOHAM</t>
  </si>
  <si>
    <t>GMMN</t>
  </si>
  <si>
    <t>Morocco FEZ/SAIS</t>
  </si>
  <si>
    <t>GMFF</t>
  </si>
  <si>
    <t>Morocco MARRAKECH/MENARA</t>
  </si>
  <si>
    <t>GMMX</t>
  </si>
  <si>
    <t>Mozambique BEIRA</t>
  </si>
  <si>
    <t>FQBR</t>
  </si>
  <si>
    <t>Mozambique CHIMOIO</t>
  </si>
  <si>
    <t>FQCH</t>
  </si>
  <si>
    <t>Mozambique CUAMBA</t>
  </si>
  <si>
    <t>FQCB</t>
  </si>
  <si>
    <t>Mozambique INHAMBANE</t>
  </si>
  <si>
    <t>FQIN</t>
  </si>
  <si>
    <t>Mozambique VILANCULOS</t>
  </si>
  <si>
    <t>FQVL</t>
  </si>
  <si>
    <t>Mozambique LICHINGA</t>
  </si>
  <si>
    <t>FQLC</t>
  </si>
  <si>
    <t>Mozambique MAPUTO</t>
  </si>
  <si>
    <t>FQMA</t>
  </si>
  <si>
    <t>Mozambique NACALA</t>
  </si>
  <si>
    <t>FQNC</t>
  </si>
  <si>
    <t>Mozambique NAMPULA</t>
  </si>
  <si>
    <t>FQNP</t>
  </si>
  <si>
    <t>Mozambique PEMBA</t>
  </si>
  <si>
    <t>FQPB</t>
  </si>
  <si>
    <t>Mozambique QUELIMANE</t>
  </si>
  <si>
    <t>FQQL</t>
  </si>
  <si>
    <t>Mozambique TETE/CHINGOZI</t>
  </si>
  <si>
    <t>FQTT</t>
  </si>
  <si>
    <t>Myanmar MANDALAY</t>
  </si>
  <si>
    <t>VYMD</t>
  </si>
  <si>
    <t>Myanmar YANGON INTL</t>
  </si>
  <si>
    <t>VYYY</t>
  </si>
  <si>
    <t>Namibia GROOTFONTEIN</t>
  </si>
  <si>
    <t>FYGF</t>
  </si>
  <si>
    <t>Namibia KEETMANSHOOP</t>
  </si>
  <si>
    <t>FYKT</t>
  </si>
  <si>
    <t>Namibia WINDHOEK/MET OFFICE</t>
  </si>
  <si>
    <t>FYWW</t>
  </si>
  <si>
    <t>Nepal KATHMANDU</t>
  </si>
  <si>
    <t>VNKT</t>
  </si>
  <si>
    <t>Netherlands AMSTERDAM/SCHIPO</t>
  </si>
  <si>
    <t>EHAM</t>
  </si>
  <si>
    <t>Netherlands ARNHEM/DEELEN</t>
  </si>
  <si>
    <t>EHDL</t>
  </si>
  <si>
    <t>Netherlands BERGEN OP ZOOM</t>
  </si>
  <si>
    <t>EHWO</t>
  </si>
  <si>
    <t>Netherlands De Bilt</t>
  </si>
  <si>
    <t>EHDB</t>
  </si>
  <si>
    <t>Netherlands EINDHOVEN</t>
  </si>
  <si>
    <t>EHEH</t>
  </si>
  <si>
    <t>Netherlands GRONINGEN/EELDE</t>
  </si>
  <si>
    <t>EHGG</t>
  </si>
  <si>
    <t>Netherlands LEEUWARDEN</t>
  </si>
  <si>
    <t>EHLW</t>
  </si>
  <si>
    <t>Netherlands MAASTRICHT/AACHEN</t>
  </si>
  <si>
    <t>EHBK</t>
  </si>
  <si>
    <t>Netherlands ROTTERDAM</t>
  </si>
  <si>
    <t>EHRD</t>
  </si>
  <si>
    <t>NewCaledonia NOUMEA/TONTOUTA</t>
  </si>
  <si>
    <t>NWWW</t>
  </si>
  <si>
    <t>NewZealand AUCKLAND</t>
  </si>
  <si>
    <t>NZAA</t>
  </si>
  <si>
    <t>NewZealand WHENUAPAI</t>
  </si>
  <si>
    <t>NZWP</t>
  </si>
  <si>
    <t>NewZealand CHRISTCHURCH</t>
  </si>
  <si>
    <t>NZCH</t>
  </si>
  <si>
    <t>NewZealand OHAKEA</t>
  </si>
  <si>
    <t>NZOH</t>
  </si>
  <si>
    <t>NewZealand WELLINGTON</t>
  </si>
  <si>
    <t>NZWN</t>
  </si>
  <si>
    <t>Nicaragua BLUEFIELDS</t>
  </si>
  <si>
    <t>MNBL</t>
  </si>
  <si>
    <t>Nicaragua CHINANDEGA</t>
  </si>
  <si>
    <t>MNCH</t>
  </si>
  <si>
    <t>Nicaragua JINOTEGA</t>
  </si>
  <si>
    <t>MNJG</t>
  </si>
  <si>
    <t>Nicaragua JUIGALPA</t>
  </si>
  <si>
    <t>MNJU</t>
  </si>
  <si>
    <t>Nicaragua MANAGUA/SANDINO</t>
  </si>
  <si>
    <t>MNMG</t>
  </si>
  <si>
    <t>Nicaragua PUERTO CABEZAS</t>
  </si>
  <si>
    <t>MNPC</t>
  </si>
  <si>
    <t>Nicaragua RIVAS</t>
  </si>
  <si>
    <t>MNRS</t>
  </si>
  <si>
    <t>Niger AGADEZ</t>
  </si>
  <si>
    <t>DRZA</t>
  </si>
  <si>
    <t>Niger NIAMEY</t>
  </si>
  <si>
    <t>DRRN</t>
  </si>
  <si>
    <t>Nigeria ABUJA</t>
  </si>
  <si>
    <t>DNAA</t>
  </si>
  <si>
    <t>Nigeria KANO</t>
  </si>
  <si>
    <t>DNKN</t>
  </si>
  <si>
    <t>Nigeria LAGOS</t>
  </si>
  <si>
    <t>DNMM</t>
  </si>
  <si>
    <t>Nigeria MAIDUGURI</t>
  </si>
  <si>
    <t>DNMA</t>
  </si>
  <si>
    <t>Nigeria PORT HARCOURT</t>
  </si>
  <si>
    <t>DNPO</t>
  </si>
  <si>
    <t>Norway ALESUND/VIGRA</t>
  </si>
  <si>
    <t>ENAL</t>
  </si>
  <si>
    <t>Norway ALTA ARPT</t>
  </si>
  <si>
    <t>ENAT</t>
  </si>
  <si>
    <t>Norway BERGEN/FLESLAND</t>
  </si>
  <si>
    <t>ENBR</t>
  </si>
  <si>
    <t>Norway BODO</t>
  </si>
  <si>
    <t>ENBO</t>
  </si>
  <si>
    <t>Norway ORLAND</t>
  </si>
  <si>
    <t>ENOL</t>
  </si>
  <si>
    <t>Norway BRONNOYSUND</t>
  </si>
  <si>
    <t>ENBN</t>
  </si>
  <si>
    <t>Norway EVENES</t>
  </si>
  <si>
    <t>ENEV</t>
  </si>
  <si>
    <t>Norway KRISTIANSAND</t>
  </si>
  <si>
    <t>ENCN</t>
  </si>
  <si>
    <t>Norway KRISTIANSUND</t>
  </si>
  <si>
    <t>ENKB</t>
  </si>
  <si>
    <t>Norway MOLDE/ARO</t>
  </si>
  <si>
    <t>ENML</t>
  </si>
  <si>
    <t>Norway OSLO/METRO</t>
  </si>
  <si>
    <t>ENGM</t>
  </si>
  <si>
    <t>Norway STAVANGER</t>
  </si>
  <si>
    <t>ENZV</t>
  </si>
  <si>
    <t>Norway TROMSO/LANGNES</t>
  </si>
  <si>
    <t>ENTC</t>
  </si>
  <si>
    <t>Norway TRONDHEIM/VAERNE</t>
  </si>
  <si>
    <t>ENVA</t>
  </si>
  <si>
    <t>Oman MUSCAT/SEEB</t>
  </si>
  <si>
    <t>OOMS</t>
  </si>
  <si>
    <t>Pakistan GILGIT</t>
  </si>
  <si>
    <t>OPGT</t>
  </si>
  <si>
    <t>Pakistan ISLAMABAD</t>
  </si>
  <si>
    <t>OPRN</t>
  </si>
  <si>
    <t>Pakistan KARACHI/QUAID E</t>
  </si>
  <si>
    <t>OPKC</t>
  </si>
  <si>
    <t>Pakistan LAHORE ARPT</t>
  </si>
  <si>
    <t>OPLA</t>
  </si>
  <si>
    <t>Pakistan MULTAN</t>
  </si>
  <si>
    <t>OPMT</t>
  </si>
  <si>
    <t>Pakistan NAWABSHAH</t>
  </si>
  <si>
    <t>OPNH</t>
  </si>
  <si>
    <t>Pakistan PESHAWAR</t>
  </si>
  <si>
    <t>OPPS</t>
  </si>
  <si>
    <t>Pakistan SIALKOT</t>
  </si>
  <si>
    <t>OPST</t>
  </si>
  <si>
    <t>Pakistan SUKKUR</t>
  </si>
  <si>
    <t>OPSK</t>
  </si>
  <si>
    <t>Panama BOCAS DEL TORO</t>
  </si>
  <si>
    <t>MPBO</t>
  </si>
  <si>
    <t>Panama DAVID</t>
  </si>
  <si>
    <t>MPDA</t>
  </si>
  <si>
    <t>Panama PANAMA CITY/GELA</t>
  </si>
  <si>
    <t>MPMG</t>
  </si>
  <si>
    <t>Panama PANAMA CITY/TOCU</t>
  </si>
  <si>
    <t>MPTO</t>
  </si>
  <si>
    <t>Panama PANAMA PACIFICO</t>
  </si>
  <si>
    <t>MPPA</t>
  </si>
  <si>
    <t>Panama RIO HATO</t>
  </si>
  <si>
    <t>MPSM</t>
  </si>
  <si>
    <t>PapuaNewGuinea ALOTAU/GURNEY</t>
  </si>
  <si>
    <t>AYGN</t>
  </si>
  <si>
    <t>PapuaNewGuinea LAE/NADZAB</t>
  </si>
  <si>
    <t>AYNZ</t>
  </si>
  <si>
    <t>PapuaNewGuinea PORT MORESBY</t>
  </si>
  <si>
    <t>AYPY</t>
  </si>
  <si>
    <t>PapuaNewGuinea VANIMO</t>
  </si>
  <si>
    <t>AYVN</t>
  </si>
  <si>
    <t>PapuaNewGuinea WEWAK</t>
  </si>
  <si>
    <t>AYWK</t>
  </si>
  <si>
    <t>Paraguay ASUNCION</t>
  </si>
  <si>
    <t>SGAS</t>
  </si>
  <si>
    <t>Paraguay CIUDAD DEL ESTE</t>
  </si>
  <si>
    <t>SGES</t>
  </si>
  <si>
    <t>Paraguay CONCEPCION</t>
  </si>
  <si>
    <t>SGCO</t>
  </si>
  <si>
    <t>Paraguay ENCARNACION</t>
  </si>
  <si>
    <t>SGEN</t>
  </si>
  <si>
    <t>Paraguay MARISCAL ESTIGAR</t>
  </si>
  <si>
    <t>SGME</t>
  </si>
  <si>
    <t>Paraguay LA VICTORIA</t>
  </si>
  <si>
    <t>SGLV</t>
  </si>
  <si>
    <t>Paraguay PEDRO JUAN CABALLERO</t>
  </si>
  <si>
    <t>SGPJ</t>
  </si>
  <si>
    <t>Paraguay PILAR</t>
  </si>
  <si>
    <t>SGPI</t>
  </si>
  <si>
    <t>Paraguay SALTOS DEL GUAIRA</t>
  </si>
  <si>
    <t>SGGR</t>
  </si>
  <si>
    <t>Paraguay SAN PEDRO</t>
  </si>
  <si>
    <t>SGSP</t>
  </si>
  <si>
    <t>Paraguay POZO COLORADO</t>
  </si>
  <si>
    <t>SGPC</t>
  </si>
  <si>
    <t>Paraguay VILLARRICA</t>
  </si>
  <si>
    <t>SGVR</t>
  </si>
  <si>
    <t>Peru ANDAHUAYLAS</t>
  </si>
  <si>
    <t>SPHY</t>
  </si>
  <si>
    <t>Peru ANTA</t>
  </si>
  <si>
    <t>SPHZ</t>
  </si>
  <si>
    <t>Peru AREQUIPA</t>
  </si>
  <si>
    <t>SPQU</t>
  </si>
  <si>
    <t>Peru AYACUCHO</t>
  </si>
  <si>
    <t>SPHO</t>
  </si>
  <si>
    <t>Peru CAJAMARCA</t>
  </si>
  <si>
    <t>SPJR</t>
  </si>
  <si>
    <t>Peru CHACHAPOYAS</t>
  </si>
  <si>
    <t>SPPY</t>
  </si>
  <si>
    <t>Peru CHICLAYO</t>
  </si>
  <si>
    <t>SPHI</t>
  </si>
  <si>
    <t>Peru CHIMBOTE</t>
  </si>
  <si>
    <t>SPEO</t>
  </si>
  <si>
    <t>Peru CUZCO</t>
  </si>
  <si>
    <t>SPZO</t>
  </si>
  <si>
    <t>Peru HUANUCO</t>
  </si>
  <si>
    <t>SPNC</t>
  </si>
  <si>
    <t>Peru ILO</t>
  </si>
  <si>
    <t>SPLO</t>
  </si>
  <si>
    <t>Peru IQUITOS</t>
  </si>
  <si>
    <t>SPQT</t>
  </si>
  <si>
    <t>Peru JAUJA</t>
  </si>
  <si>
    <t>SPJJ</t>
  </si>
  <si>
    <t>Peru JUANJUI</t>
  </si>
  <si>
    <t>SPJI</t>
  </si>
  <si>
    <t>Peru JULIACA</t>
  </si>
  <si>
    <t>SPJL</t>
  </si>
  <si>
    <t>Peru LIMA</t>
  </si>
  <si>
    <t>SPJC</t>
  </si>
  <si>
    <t>Peru NAZCA</t>
  </si>
  <si>
    <t>SPZA</t>
  </si>
  <si>
    <t>Peru PISCO</t>
  </si>
  <si>
    <t>SPSO</t>
  </si>
  <si>
    <t>Peru PIURA/CONCHA</t>
  </si>
  <si>
    <t>SPUR</t>
  </si>
  <si>
    <t>Peru PUCALLPA</t>
  </si>
  <si>
    <t>SPCL</t>
  </si>
  <si>
    <t>Peru PUERTO MALDONADO</t>
  </si>
  <si>
    <t>SPTU</t>
  </si>
  <si>
    <t>Peru TACNA</t>
  </si>
  <si>
    <t>SPTN</t>
  </si>
  <si>
    <t>Peru TALARA</t>
  </si>
  <si>
    <t>SPYL</t>
  </si>
  <si>
    <t>Peru TARAPOTO</t>
  </si>
  <si>
    <t>SPST</t>
  </si>
  <si>
    <t>Peru TINGO MARIA</t>
  </si>
  <si>
    <t>SPGM</t>
  </si>
  <si>
    <t>Peru TRUJILLO</t>
  </si>
  <si>
    <t>SPRU</t>
  </si>
  <si>
    <t>Peru TUMBES</t>
  </si>
  <si>
    <t>SPME</t>
  </si>
  <si>
    <t>Peru YURIMAGUAS</t>
  </si>
  <si>
    <t>SPMS</t>
  </si>
  <si>
    <t>Philippines PAMPANGA/CLARK</t>
  </si>
  <si>
    <t>RPLC</t>
  </si>
  <si>
    <t>Philippines DAVAO</t>
  </si>
  <si>
    <t>RPMD</t>
  </si>
  <si>
    <t>Philippines DUMAGUETE/SIBULA</t>
  </si>
  <si>
    <t>RPVD</t>
  </si>
  <si>
    <t>Philippines GENERAL SANTOS CITY</t>
  </si>
  <si>
    <t>RPMR</t>
  </si>
  <si>
    <t>Philippines LAOAG</t>
  </si>
  <si>
    <t>RPLI</t>
  </si>
  <si>
    <t>Philippines LAPU-LAPU/MACTAN</t>
  </si>
  <si>
    <t>RPVM</t>
  </si>
  <si>
    <t>Philippines MANILA/AQUINO</t>
  </si>
  <si>
    <t>RPLL</t>
  </si>
  <si>
    <t>Philippines PUERTO PRINCESA</t>
  </si>
  <si>
    <t>RPVP</t>
  </si>
  <si>
    <t>Philippines SUBIC BAY</t>
  </si>
  <si>
    <t>RPLB</t>
  </si>
  <si>
    <t>Philippines ZAMBOANGA</t>
  </si>
  <si>
    <t>RPMZ</t>
  </si>
  <si>
    <t>Poland KRAKOW</t>
  </si>
  <si>
    <t>EPKK</t>
  </si>
  <si>
    <t>Poland LOAZ/LUBLINEK</t>
  </si>
  <si>
    <t>EPLL</t>
  </si>
  <si>
    <t>Poland POZNAN</t>
  </si>
  <si>
    <t>EPPO</t>
  </si>
  <si>
    <t>Poland RZESZOW/JASIONKA</t>
  </si>
  <si>
    <t>EPRZ</t>
  </si>
  <si>
    <t>Poland SZCZECIN</t>
  </si>
  <si>
    <t>EPSC</t>
  </si>
  <si>
    <t>Poland WARSAW/OKECIE</t>
  </si>
  <si>
    <t>EPWA</t>
  </si>
  <si>
    <t>Poland WROCLAW</t>
  </si>
  <si>
    <t>EPWR</t>
  </si>
  <si>
    <t>Portugal BEJA</t>
  </si>
  <si>
    <t>LPBJ</t>
  </si>
  <si>
    <t>Portugal FARO</t>
  </si>
  <si>
    <t>LPFR</t>
  </si>
  <si>
    <t>Portugal LISBON/LISBOA</t>
  </si>
  <si>
    <t>LPPT</t>
  </si>
  <si>
    <t>Portugal MONTE REAL</t>
  </si>
  <si>
    <t>LPMR</t>
  </si>
  <si>
    <t>Portugal PORTO</t>
  </si>
  <si>
    <t>LPPR</t>
  </si>
  <si>
    <t>PuertoRico AGUADILLA</t>
  </si>
  <si>
    <t>TJBQ</t>
  </si>
  <si>
    <t>PuertoRico CEIBA</t>
  </si>
  <si>
    <t>TJNR</t>
  </si>
  <si>
    <t>TJRV</t>
  </si>
  <si>
    <t>PuertoRico MAYAGUEZ</t>
  </si>
  <si>
    <t>TJMZ</t>
  </si>
  <si>
    <t>PuertoRico PONCE</t>
  </si>
  <si>
    <t>TJPS</t>
  </si>
  <si>
    <t>PuertoRico SAN JUAN</t>
  </si>
  <si>
    <t>TJSJ</t>
  </si>
  <si>
    <t>PuertoRico SAN JUAN/DOMINICCI</t>
  </si>
  <si>
    <t>TJIG</t>
  </si>
  <si>
    <t>Qatar AL UDEID AB</t>
  </si>
  <si>
    <t>OTBH</t>
  </si>
  <si>
    <t>RepublicofMacedonia SKOPJE</t>
  </si>
  <si>
    <t>LWSK</t>
  </si>
  <si>
    <t>Réunion ST DENIS</t>
  </si>
  <si>
    <t>FMEE</t>
  </si>
  <si>
    <t>Romania BACAU</t>
  </si>
  <si>
    <t>LRBC</t>
  </si>
  <si>
    <t>Romania BUCHAREST/BANEASA</t>
  </si>
  <si>
    <t>LRBS</t>
  </si>
  <si>
    <t>Romania CONSTANTA</t>
  </si>
  <si>
    <t>LRCK</t>
  </si>
  <si>
    <t>Romania CRAIOVA</t>
  </si>
  <si>
    <t>LRCV</t>
  </si>
  <si>
    <t>Romania ORADEA</t>
  </si>
  <si>
    <t>LROD</t>
  </si>
  <si>
    <t>Russia ASTRAKHAN</t>
  </si>
  <si>
    <t>URWA</t>
  </si>
  <si>
    <t>Russia BELGOROD</t>
  </si>
  <si>
    <t>UUOB</t>
  </si>
  <si>
    <t>Russia BLAGOVESCENSK</t>
  </si>
  <si>
    <t>UHBB</t>
  </si>
  <si>
    <t>Russia BRATSK</t>
  </si>
  <si>
    <t>UIBB</t>
  </si>
  <si>
    <t>Russia CHITA/KADALA</t>
  </si>
  <si>
    <t>UIAA</t>
  </si>
  <si>
    <t>Russia IRKUTSK ARPT</t>
  </si>
  <si>
    <t>UIII</t>
  </si>
  <si>
    <t>Russia KALININGRAD</t>
  </si>
  <si>
    <t>UMKK</t>
  </si>
  <si>
    <t>Russia KAZAN</t>
  </si>
  <si>
    <t>UWKD</t>
  </si>
  <si>
    <t>Russia KOLGALYM</t>
  </si>
  <si>
    <t>USRK</t>
  </si>
  <si>
    <t>Russia MAGADAN/NAGAEVO</t>
  </si>
  <si>
    <t>UHMM</t>
  </si>
  <si>
    <t>Russia MAGNITOGORSK</t>
  </si>
  <si>
    <t>USCM</t>
  </si>
  <si>
    <t>Russia MINERAL' NYE VODY</t>
  </si>
  <si>
    <t>URMM</t>
  </si>
  <si>
    <t>Russia MOSCOW/DOMODEDOV</t>
  </si>
  <si>
    <t>UUDD</t>
  </si>
  <si>
    <t>Russia MURMANSK</t>
  </si>
  <si>
    <t>ULMM</t>
  </si>
  <si>
    <t>Russia NIZHNEVARTOVSK</t>
  </si>
  <si>
    <t>USNN</t>
  </si>
  <si>
    <t>Russia NIZNIJ NOVGOROD</t>
  </si>
  <si>
    <t>UWGG</t>
  </si>
  <si>
    <t>Russia NOVOSIBIRSK</t>
  </si>
  <si>
    <t>UNNT</t>
  </si>
  <si>
    <t>Russia OMSK</t>
  </si>
  <si>
    <t>UNOO</t>
  </si>
  <si>
    <t>Russia ORSK</t>
  </si>
  <si>
    <t>UWOR</t>
  </si>
  <si>
    <t>Russia PERM</t>
  </si>
  <si>
    <t>USPP</t>
  </si>
  <si>
    <t>Russia PETROPAVLOVSK-KA</t>
  </si>
  <si>
    <t>UHPP</t>
  </si>
  <si>
    <t>Russia ROSTOV NA DONU</t>
  </si>
  <si>
    <t>URRR</t>
  </si>
  <si>
    <t>Russia ST PETERSBURG</t>
  </si>
  <si>
    <t>ULLI</t>
  </si>
  <si>
    <t>Russia SALEHARD</t>
  </si>
  <si>
    <t>USDD</t>
  </si>
  <si>
    <t>Russia VLADIVOSTOK</t>
  </si>
  <si>
    <t>UHWW</t>
  </si>
  <si>
    <t>Russia VOLGOGRAD</t>
  </si>
  <si>
    <t>URWW</t>
  </si>
  <si>
    <t>Russia VORONEZH</t>
  </si>
  <si>
    <t>UUOO</t>
  </si>
  <si>
    <t>Russia VYAZMA</t>
  </si>
  <si>
    <t>UUBW</t>
  </si>
  <si>
    <t>Russia YAROSLAVL</t>
  </si>
  <si>
    <t>UUDL</t>
  </si>
  <si>
    <t>Russia EKATERINBURG</t>
  </si>
  <si>
    <t>USSS</t>
  </si>
  <si>
    <t>Rwanda KIGALI</t>
  </si>
  <si>
    <t>HRYR</t>
  </si>
  <si>
    <t>SaintLucia HEWANORRA INTL</t>
  </si>
  <si>
    <t>TLPL</t>
  </si>
  <si>
    <t>SaudiArabia DAMMAN/KING FAHD</t>
  </si>
  <si>
    <t>OEDF</t>
  </si>
  <si>
    <t>SaudiArabia MAKKAH</t>
  </si>
  <si>
    <t>OEMK</t>
  </si>
  <si>
    <t>SaudiArabia MADINAH</t>
  </si>
  <si>
    <t>OEMA</t>
  </si>
  <si>
    <t>SaudiArabia RIYADH/KHALED</t>
  </si>
  <si>
    <t>OERK</t>
  </si>
  <si>
    <t>Senegal DAKAR/YOFF</t>
  </si>
  <si>
    <t>GOOY</t>
  </si>
  <si>
    <t>Serbia BELGRADE</t>
  </si>
  <si>
    <t>LYBE</t>
  </si>
  <si>
    <t>Serbia KRALJEVO</t>
  </si>
  <si>
    <t>LYKV</t>
  </si>
  <si>
    <t>Serbia NIS</t>
  </si>
  <si>
    <t>LYNI</t>
  </si>
  <si>
    <t>Serbia VRSAC</t>
  </si>
  <si>
    <t>LYVR</t>
  </si>
  <si>
    <t>SierraLeone FREETOWN/LUNGI</t>
  </si>
  <si>
    <t>GFLL</t>
  </si>
  <si>
    <t>Singapore CHANGI INTL</t>
  </si>
  <si>
    <t>WSSS</t>
  </si>
  <si>
    <t>Slovakia BRATISLAVA</t>
  </si>
  <si>
    <t>LZIB</t>
  </si>
  <si>
    <t>Slovakia KOSICE</t>
  </si>
  <si>
    <t>LZKZ</t>
  </si>
  <si>
    <t>Slovakia POPRAD/TATRY</t>
  </si>
  <si>
    <t>LZTT</t>
  </si>
  <si>
    <t>Slovakia SLIAC</t>
  </si>
  <si>
    <t>LZSL</t>
  </si>
  <si>
    <t>Slovakia ZILINA</t>
  </si>
  <si>
    <t>LZZI</t>
  </si>
  <si>
    <t>Slovenia LJUBLJANA/BRNIK</t>
  </si>
  <si>
    <t>LJLJ</t>
  </si>
  <si>
    <t>Slovenia MARIBOR</t>
  </si>
  <si>
    <t>LJMB</t>
  </si>
  <si>
    <t>SolomonIslands HONIARA/HENDERSO</t>
  </si>
  <si>
    <t>AGGH</t>
  </si>
  <si>
    <t>Somalia BOSASO</t>
  </si>
  <si>
    <t>HCMF</t>
  </si>
  <si>
    <t>Somalia HARGEISA</t>
  </si>
  <si>
    <t>HCMH</t>
  </si>
  <si>
    <t>Somalia MOGADISHU</t>
  </si>
  <si>
    <t>HCMM</t>
  </si>
  <si>
    <t>SouthAfrica BLOEMFONTIEN</t>
  </si>
  <si>
    <t>FABL</t>
  </si>
  <si>
    <t>SouthAfrica CAPE TOWN</t>
  </si>
  <si>
    <t>FACT</t>
  </si>
  <si>
    <t>SouthAfrica JOHANNESBURG</t>
  </si>
  <si>
    <t>FAOR</t>
  </si>
  <si>
    <t>SouthAfrica LA MERCY/KSIA</t>
  </si>
  <si>
    <t>FALE</t>
  </si>
  <si>
    <t>SouthAfrica MMABATHO</t>
  </si>
  <si>
    <t>FAMM</t>
  </si>
  <si>
    <t>SouthAfrica PIETERSBURG</t>
  </si>
  <si>
    <t>FAPP</t>
  </si>
  <si>
    <t>SouthAfrica PORT ELIZABETH</t>
  </si>
  <si>
    <t>FAPE</t>
  </si>
  <si>
    <t>SouthAfrica UPINGTON</t>
  </si>
  <si>
    <t>FAUP</t>
  </si>
  <si>
    <t>SouthKorea CHEJU INTL</t>
  </si>
  <si>
    <t>RKPC</t>
  </si>
  <si>
    <t>SouthKorea DAEGU AB</t>
  </si>
  <si>
    <t>RKTN</t>
  </si>
  <si>
    <t>SouthKorea DAEGWALLYEONG</t>
  </si>
  <si>
    <t>KQEN</t>
  </si>
  <si>
    <t>SouthKorea DAESAN</t>
  </si>
  <si>
    <t>KQES</t>
  </si>
  <si>
    <t>SouthKorea GEUMSAN</t>
  </si>
  <si>
    <t>KQEY</t>
  </si>
  <si>
    <t>SouthKorea GIMHWA</t>
  </si>
  <si>
    <t>KQER</t>
  </si>
  <si>
    <t>SouthKorea GUMI</t>
  </si>
  <si>
    <t>KQEX</t>
  </si>
  <si>
    <t>SouthKorea GUNSAN AB</t>
  </si>
  <si>
    <t>RKJK</t>
  </si>
  <si>
    <t>SouthKorea INJE</t>
  </si>
  <si>
    <t>KQEI</t>
  </si>
  <si>
    <t>SouthKorea SEOUL/INCHON</t>
  </si>
  <si>
    <t>RKSI</t>
  </si>
  <si>
    <t>SouthKorea PUSAN/KIMHAE</t>
  </si>
  <si>
    <t>RKPK</t>
  </si>
  <si>
    <t>SouthKorea MUAN INTL</t>
  </si>
  <si>
    <t>RKJB</t>
  </si>
  <si>
    <t>SouthKorea POHANG AB</t>
  </si>
  <si>
    <t>RKTH</t>
  </si>
  <si>
    <t>SouthKorea PYEONGTAEK</t>
  </si>
  <si>
    <t>RKSG</t>
  </si>
  <si>
    <t>SouthKorea SACHEON</t>
  </si>
  <si>
    <t>RKPS</t>
  </si>
  <si>
    <t>SouthKorea SEOUL/KIMPO</t>
  </si>
  <si>
    <t>RKSS</t>
  </si>
  <si>
    <t>SouthKorea YANGYANG INTL</t>
  </si>
  <si>
    <t>RKNY</t>
  </si>
  <si>
    <t>SouthSudan JUBA</t>
  </si>
  <si>
    <t>HSSJ</t>
  </si>
  <si>
    <t>Spain LA CORUNA</t>
  </si>
  <si>
    <t>LECO</t>
  </si>
  <si>
    <t>Spain ALBACETE</t>
  </si>
  <si>
    <t>LEAB</t>
  </si>
  <si>
    <t>Spain ALICANTE/EL ALTE</t>
  </si>
  <si>
    <t>LEAL</t>
  </si>
  <si>
    <t>Spain ALMERIA</t>
  </si>
  <si>
    <t>LEAM</t>
  </si>
  <si>
    <t>Spain ASTURIAS</t>
  </si>
  <si>
    <t>LEAS</t>
  </si>
  <si>
    <t>Spain BADAJOZ</t>
  </si>
  <si>
    <t>LEBZ</t>
  </si>
  <si>
    <t>Spain BARCELONA/FRAT</t>
  </si>
  <si>
    <t>LEBL</t>
  </si>
  <si>
    <t>Spain BILBAO</t>
  </si>
  <si>
    <t>LEBB</t>
  </si>
  <si>
    <t>Spain BURGOS/VILLAFRIA</t>
  </si>
  <si>
    <t>LEBG</t>
  </si>
  <si>
    <t>Spain CALAMOCHA</t>
  </si>
  <si>
    <t>LECH</t>
  </si>
  <si>
    <t>Spain CORDOBA</t>
  </si>
  <si>
    <t>LEBA</t>
  </si>
  <si>
    <t>Spain GERONA/COSTA BRAVA</t>
  </si>
  <si>
    <t>LEGE</t>
  </si>
  <si>
    <t>Spain GRANADA</t>
  </si>
  <si>
    <t>LEGR</t>
  </si>
  <si>
    <t>Spain HUESCA/MONFLORITE</t>
  </si>
  <si>
    <t>LEHC</t>
  </si>
  <si>
    <t>Spain Ibiza</t>
  </si>
  <si>
    <t>LEIB</t>
  </si>
  <si>
    <t>Spain JEREZ DE LA FRON</t>
  </si>
  <si>
    <t>LEJR</t>
  </si>
  <si>
    <t>Spain LOGRANO</t>
  </si>
  <si>
    <t>LELO</t>
  </si>
  <si>
    <t>Spain MADRID/BARAJAS</t>
  </si>
  <si>
    <t>LEMD</t>
  </si>
  <si>
    <t>Spain MALAGA</t>
  </si>
  <si>
    <t>LEMG</t>
  </si>
  <si>
    <t>Spain Mahon</t>
  </si>
  <si>
    <t>LEMH</t>
  </si>
  <si>
    <t>Spain MORON DE LA FRON</t>
  </si>
  <si>
    <t>LEMO</t>
  </si>
  <si>
    <t>Spain Palma</t>
  </si>
  <si>
    <t>LEPA</t>
  </si>
  <si>
    <t>Spain PAMPLONA</t>
  </si>
  <si>
    <t>LEPP</t>
  </si>
  <si>
    <t>Spain REUS</t>
  </si>
  <si>
    <t>LERS</t>
  </si>
  <si>
    <t>Spain SALAMANCA/MATACA</t>
  </si>
  <si>
    <t>LESA</t>
  </si>
  <si>
    <t>Spain SANTANDER/PARAYA</t>
  </si>
  <si>
    <t>LEXJ</t>
  </si>
  <si>
    <t>Spain SANTIAGO</t>
  </si>
  <si>
    <t>LEST</t>
  </si>
  <si>
    <t>Spain SEVILLA</t>
  </si>
  <si>
    <t>LEZL</t>
  </si>
  <si>
    <t>Spain VALENCIA</t>
  </si>
  <si>
    <t>LEVC</t>
  </si>
  <si>
    <t>Spain VALVERDE</t>
  </si>
  <si>
    <t>GCHI</t>
  </si>
  <si>
    <t>Spain ZARAGOZA</t>
  </si>
  <si>
    <t>LEZG</t>
  </si>
  <si>
    <t>SriLanka COLOMBO/BANDARAN</t>
  </si>
  <si>
    <t>VCBI</t>
  </si>
  <si>
    <t>SriLanka HAMBANTOTA INTL</t>
  </si>
  <si>
    <t>VCRI</t>
  </si>
  <si>
    <t>St Kitts &amp; Nevis GOLDEN ROCK/ST K</t>
  </si>
  <si>
    <t>TKPK</t>
  </si>
  <si>
    <t>Sudan EL OBEID</t>
  </si>
  <si>
    <t>HSOB</t>
  </si>
  <si>
    <t>Sudan KHARTOUM</t>
  </si>
  <si>
    <t>HSSS</t>
  </si>
  <si>
    <t>Sudan NYALA</t>
  </si>
  <si>
    <t>HSNN</t>
  </si>
  <si>
    <t>Suriname PARAMARIBO/PENGE</t>
  </si>
  <si>
    <t>SMJP</t>
  </si>
  <si>
    <t>Suriname PARAMARIBO/ZORG</t>
  </si>
  <si>
    <t>SMZO</t>
  </si>
  <si>
    <t>Swaziland MANZINI/MATSAPA</t>
  </si>
  <si>
    <t>FDMS</t>
  </si>
  <si>
    <t>Sweden ARVIDSJAUR</t>
  </si>
  <si>
    <t>ESNX</t>
  </si>
  <si>
    <t>Sweden BORLANGE</t>
  </si>
  <si>
    <t>ESSD</t>
  </si>
  <si>
    <t>Sweden KARLSTAD</t>
  </si>
  <si>
    <t>ESOK</t>
  </si>
  <si>
    <t>Sweden KIRUNA</t>
  </si>
  <si>
    <t>ESNQ</t>
  </si>
  <si>
    <t>Sweden LINKOPING/MALMEN</t>
  </si>
  <si>
    <t>ESCF</t>
  </si>
  <si>
    <t>Sweden LYCKSELE</t>
  </si>
  <si>
    <t>ESNL</t>
  </si>
  <si>
    <t>Sweden MALMO/STURUP</t>
  </si>
  <si>
    <t>ESMS</t>
  </si>
  <si>
    <t>Sweden ORNSKOLDSVIK</t>
  </si>
  <si>
    <t>ESNO</t>
  </si>
  <si>
    <t>Sweden OSTERSUND/FROSON</t>
  </si>
  <si>
    <t>ESNZ</t>
  </si>
  <si>
    <t>Sweden SATENAS</t>
  </si>
  <si>
    <t>ESIB</t>
  </si>
  <si>
    <t>Sweden SKELLEFTEA</t>
  </si>
  <si>
    <t>ESNS</t>
  </si>
  <si>
    <t>Sweden STOCKHOLM/ARLAND</t>
  </si>
  <si>
    <t>ESSA</t>
  </si>
  <si>
    <t>Sweden SUNDSVALL HARNOSAND</t>
  </si>
  <si>
    <t>ESNN</t>
  </si>
  <si>
    <t>Sweden UMEA</t>
  </si>
  <si>
    <t>ESNU</t>
  </si>
  <si>
    <t>Sweden VAXJO/KRONOBERG</t>
  </si>
  <si>
    <t>ESMX</t>
  </si>
  <si>
    <t>Sweden VILHELMINA</t>
  </si>
  <si>
    <t>ESNV</t>
  </si>
  <si>
    <t>Switzerland Bern</t>
  </si>
  <si>
    <t>LSZB</t>
  </si>
  <si>
    <t>Switzerland GENEVA/COINTRIN</t>
  </si>
  <si>
    <t>LSGG</t>
  </si>
  <si>
    <t>Switzerland GRECHEN/GRANGES</t>
  </si>
  <si>
    <t>LSZG</t>
  </si>
  <si>
    <t>Switzerland LUGANO</t>
  </si>
  <si>
    <t>LSZA</t>
  </si>
  <si>
    <t>Switzerland SAMEDAN</t>
  </si>
  <si>
    <t>LSZS</t>
  </si>
  <si>
    <t>Switzerland ST GALLLEN-ALTENHEIN</t>
  </si>
  <si>
    <t>LSZR</t>
  </si>
  <si>
    <t>Switzerland SION</t>
  </si>
  <si>
    <t>LSGS</t>
  </si>
  <si>
    <t>Switzerland ZURICH</t>
  </si>
  <si>
    <t>LSZH</t>
  </si>
  <si>
    <t>Syria DAMASCUS</t>
  </si>
  <si>
    <t>OSDI</t>
  </si>
  <si>
    <t>Syria LATAKIA</t>
  </si>
  <si>
    <t>OSLK</t>
  </si>
  <si>
    <t>Syria KAMESHLI</t>
  </si>
  <si>
    <t>OSKL</t>
  </si>
  <si>
    <t>Taiwan TAINAN</t>
  </si>
  <si>
    <t>RCNN</t>
  </si>
  <si>
    <t>Taiwan TAIPEI/SUNG SHAN</t>
  </si>
  <si>
    <t>RCSS</t>
  </si>
  <si>
    <t>Tajikistan DUSHANBE</t>
  </si>
  <si>
    <t>UTDD</t>
  </si>
  <si>
    <t>Tajikistan KHUDZHAND</t>
  </si>
  <si>
    <t>UTDL</t>
  </si>
  <si>
    <t>Tajikistan KULOB</t>
  </si>
  <si>
    <t>UTDK</t>
  </si>
  <si>
    <t>Tanzania ARUSHA</t>
  </si>
  <si>
    <t>HTAR</t>
  </si>
  <si>
    <t>Tanzania BUKOBA</t>
  </si>
  <si>
    <t>HTBU</t>
  </si>
  <si>
    <t>Tanzania DAR ES-SALAAM</t>
  </si>
  <si>
    <t>HTDA</t>
  </si>
  <si>
    <t>Tanzania DODOMA</t>
  </si>
  <si>
    <t>HTDO</t>
  </si>
  <si>
    <t>Tanzania IRINGA</t>
  </si>
  <si>
    <t>HTIR</t>
  </si>
  <si>
    <t>Tanzania KIGOMA</t>
  </si>
  <si>
    <t>HTKA</t>
  </si>
  <si>
    <t>Tanzania KILIMANJARO INTL</t>
  </si>
  <si>
    <t>HTKJ</t>
  </si>
  <si>
    <t>Tanzania KILWA MASOKO</t>
  </si>
  <si>
    <t>HTKI</t>
  </si>
  <si>
    <t>Tanzania PEMBA</t>
  </si>
  <si>
    <t>HTPE</t>
  </si>
  <si>
    <t>Tanzania MBEYA</t>
  </si>
  <si>
    <t>HTGW</t>
  </si>
  <si>
    <t>HTMB</t>
  </si>
  <si>
    <t>Tanzania MOROGOMO</t>
  </si>
  <si>
    <t>HTMG</t>
  </si>
  <si>
    <t>Tanzania MOSHI</t>
  </si>
  <si>
    <t>HTMS</t>
  </si>
  <si>
    <t>Tanzania MTWARA</t>
  </si>
  <si>
    <t>HTMT</t>
  </si>
  <si>
    <t>Tanzania MUSOMA</t>
  </si>
  <si>
    <t>HTMU</t>
  </si>
  <si>
    <t>Tanzania MWANZA</t>
  </si>
  <si>
    <t>HTMW</t>
  </si>
  <si>
    <t>Tanzania SAME</t>
  </si>
  <si>
    <t>HTSE</t>
  </si>
  <si>
    <t>Tanzania SINYANGA</t>
  </si>
  <si>
    <t>HTSY</t>
  </si>
  <si>
    <t>Tanzania SONGEA</t>
  </si>
  <si>
    <t>HTSO</t>
  </si>
  <si>
    <t>Tanzania SUMBAWANGA</t>
  </si>
  <si>
    <t>HTSU</t>
  </si>
  <si>
    <t>Tanzania TABORA</t>
  </si>
  <si>
    <t>HTTB</t>
  </si>
  <si>
    <t>Tanzania TANGA</t>
  </si>
  <si>
    <t>HTTG</t>
  </si>
  <si>
    <t>Tanzania ZANZIBAR</t>
  </si>
  <si>
    <t>HTZA</t>
  </si>
  <si>
    <t>Thailand BANGKOK/MUANG AB</t>
  </si>
  <si>
    <t>VTBD</t>
  </si>
  <si>
    <t>Thailand BURI RAM</t>
  </si>
  <si>
    <t>VTUO</t>
  </si>
  <si>
    <t>Thailand CHIANG MAI</t>
  </si>
  <si>
    <t>VTCC</t>
  </si>
  <si>
    <t>Thailand CHIANG RAI</t>
  </si>
  <si>
    <t>VTCT</t>
  </si>
  <si>
    <t>Thailand CHUMPHON</t>
  </si>
  <si>
    <t>VTSE</t>
  </si>
  <si>
    <t>Thailand HAT YAI</t>
  </si>
  <si>
    <t>VTSS</t>
  </si>
  <si>
    <t>Thailand HUA HIN</t>
  </si>
  <si>
    <t>VTPH</t>
  </si>
  <si>
    <t>Thailand KHON KAEN</t>
  </si>
  <si>
    <t>VTUK</t>
  </si>
  <si>
    <t>Thailand KO SAMUI</t>
  </si>
  <si>
    <t>VTSM</t>
  </si>
  <si>
    <t>Thailand KRABI</t>
  </si>
  <si>
    <t>VTSG</t>
  </si>
  <si>
    <t>Thailand LAMPANG</t>
  </si>
  <si>
    <t>VTCL</t>
  </si>
  <si>
    <t>Thailand LOEI</t>
  </si>
  <si>
    <t>VTUL</t>
  </si>
  <si>
    <t>Thailand MAE HONG SON</t>
  </si>
  <si>
    <t>VTCH</t>
  </si>
  <si>
    <t>Thailand MAE SOT</t>
  </si>
  <si>
    <t>VTPM</t>
  </si>
  <si>
    <t>Thailand NAKHON PHANOM</t>
  </si>
  <si>
    <t>VTUW</t>
  </si>
  <si>
    <t>Thailand NAKHON RATCHASIM</t>
  </si>
  <si>
    <t>VTUQ</t>
  </si>
  <si>
    <t>Thailand NAKHON SI THAMMA</t>
  </si>
  <si>
    <t>VTSF</t>
  </si>
  <si>
    <t>Thailand NAN</t>
  </si>
  <si>
    <t>VTCN</t>
  </si>
  <si>
    <t>Thailand NARATHIWAT</t>
  </si>
  <si>
    <t>VTSC</t>
  </si>
  <si>
    <t>Thailand PHITSANULOK</t>
  </si>
  <si>
    <t>VTPP</t>
  </si>
  <si>
    <t>Thailand PHRAE</t>
  </si>
  <si>
    <t>VTCP</t>
  </si>
  <si>
    <t>Thailand PHUKET INTL</t>
  </si>
  <si>
    <t>VTSP</t>
  </si>
  <si>
    <t>Thailand RANONG</t>
  </si>
  <si>
    <t>VTSR</t>
  </si>
  <si>
    <t>Thailand RAYONG/U-TAPHAO</t>
  </si>
  <si>
    <t>VTBU</t>
  </si>
  <si>
    <t>Thailand ROI ET</t>
  </si>
  <si>
    <t>VTUV</t>
  </si>
  <si>
    <t>Thailand SAKON NAKHON</t>
  </si>
  <si>
    <t>VTUI</t>
  </si>
  <si>
    <t>Thailand SONGKHLA</t>
  </si>
  <si>
    <t>VTSH</t>
  </si>
  <si>
    <t>Thailand SUKHOTHAI</t>
  </si>
  <si>
    <t>VTPO</t>
  </si>
  <si>
    <t>Thailand SURAT THANI</t>
  </si>
  <si>
    <t>VTSB</t>
  </si>
  <si>
    <t>Thailand TRANG</t>
  </si>
  <si>
    <t>VTST</t>
  </si>
  <si>
    <t>Thailand TRAT</t>
  </si>
  <si>
    <t>VTBO</t>
  </si>
  <si>
    <t>Thailand UBON RATCHATHUAN</t>
  </si>
  <si>
    <t>VTUU</t>
  </si>
  <si>
    <t>Thailand UDON THANI</t>
  </si>
  <si>
    <t>VTUD</t>
  </si>
  <si>
    <t>TheGambia BANJUL</t>
  </si>
  <si>
    <t>GBYD</t>
  </si>
  <si>
    <t>Togo LOME</t>
  </si>
  <si>
    <t>DXXX</t>
  </si>
  <si>
    <t>TrinidadandTobago PORT OF SPAIN/PI</t>
  </si>
  <si>
    <t>TTPP</t>
  </si>
  <si>
    <t>TrinidadandTobago SCARBOROUGH/CROW</t>
  </si>
  <si>
    <t>TTCP</t>
  </si>
  <si>
    <t>Tunisia GAFSA</t>
  </si>
  <si>
    <t>DTTF</t>
  </si>
  <si>
    <t>Tunisia TUNIS</t>
  </si>
  <si>
    <t>DTTA</t>
  </si>
  <si>
    <t>Turkey ADANA/INCIRLIK</t>
  </si>
  <si>
    <t>LTAG</t>
  </si>
  <si>
    <t>Turkey ANKARA/ESENBOGA</t>
  </si>
  <si>
    <t>LTAC</t>
  </si>
  <si>
    <t>Turkey ANTALYA</t>
  </si>
  <si>
    <t>LTAI</t>
  </si>
  <si>
    <t>Turkey BATMAN</t>
  </si>
  <si>
    <t>LTCJ</t>
  </si>
  <si>
    <t>Turkey ISTANBUL/ATATURK</t>
  </si>
  <si>
    <t>LTBA</t>
  </si>
  <si>
    <t>Turkey IZMIR/ADNAN MEND</t>
  </si>
  <si>
    <t>LTBJ</t>
  </si>
  <si>
    <t>Turkey KAYSERI</t>
  </si>
  <si>
    <t>LTAU</t>
  </si>
  <si>
    <t>Turkey SAMSUN/CARSAMBA</t>
  </si>
  <si>
    <t>LTFH</t>
  </si>
  <si>
    <t>Turkmenistan ASHKHABAD</t>
  </si>
  <si>
    <t>UTAA</t>
  </si>
  <si>
    <t>Turkmenistan DASHKHOVUZ</t>
  </si>
  <si>
    <t>UTAT</t>
  </si>
  <si>
    <t>Turkmenistan TURKMENABAD</t>
  </si>
  <si>
    <t>UTAV</t>
  </si>
  <si>
    <t>Turkmenistan TURKMENBASHI</t>
  </si>
  <si>
    <t>UTAK</t>
  </si>
  <si>
    <t>TurksandCaicosIslands PROVIDENCIALES</t>
  </si>
  <si>
    <t>MBPV</t>
  </si>
  <si>
    <t>Uganda ENTEBBE/KAMPALA</t>
  </si>
  <si>
    <t>HUEN</t>
  </si>
  <si>
    <t>Uganda TORORO</t>
  </si>
  <si>
    <t>HUTO</t>
  </si>
  <si>
    <t>Ukraine CHERNIVTSI</t>
  </si>
  <si>
    <t>UKLN</t>
  </si>
  <si>
    <t>Ukraine DNIPROPETROVS'K</t>
  </si>
  <si>
    <t>UKDD</t>
  </si>
  <si>
    <t>Ukraine IVANO-FRANKIVSK</t>
  </si>
  <si>
    <t>UKLI</t>
  </si>
  <si>
    <t>Ukraine KHARKIV</t>
  </si>
  <si>
    <t>UKHH</t>
  </si>
  <si>
    <t>Ukraine KHERSON</t>
  </si>
  <si>
    <t>UKOH</t>
  </si>
  <si>
    <t>Ukraine KRYVYI RIH</t>
  </si>
  <si>
    <t>UKDR</t>
  </si>
  <si>
    <t>Ukraine KIEV/ZHULYANY</t>
  </si>
  <si>
    <t>UKKK</t>
  </si>
  <si>
    <t>Ukraine LVIV</t>
  </si>
  <si>
    <t>UKLL</t>
  </si>
  <si>
    <t>Ukraine MYKOLAIV</t>
  </si>
  <si>
    <t>UKON</t>
  </si>
  <si>
    <t>Ukraine ODESSA/CENTRAL</t>
  </si>
  <si>
    <t>UKOO</t>
  </si>
  <si>
    <t>Ukraine RIVNO</t>
  </si>
  <si>
    <t>UKLR</t>
  </si>
  <si>
    <t>Ukraine SIMFEROPOL</t>
  </si>
  <si>
    <t>URFF</t>
  </si>
  <si>
    <t>Ukraine UZHHOROD</t>
  </si>
  <si>
    <t>UKLU</t>
  </si>
  <si>
    <t>Ukraine VINNITSA</t>
  </si>
  <si>
    <t>UKWW</t>
  </si>
  <si>
    <t>Ukraine ZAPORIZHZHIA</t>
  </si>
  <si>
    <t>UKDE</t>
  </si>
  <si>
    <t>UnitedArabEmirates ABU DHABI INTL</t>
  </si>
  <si>
    <t>OMAA</t>
  </si>
  <si>
    <t>UnitedArabEmirates DUBAI</t>
  </si>
  <si>
    <t>OMDB</t>
  </si>
  <si>
    <t>UnitedKingdom ABERDEEN</t>
  </si>
  <si>
    <t>EGPD</t>
  </si>
  <si>
    <t>UnitedKingdom BIRMINGHAM</t>
  </si>
  <si>
    <t>EGBB</t>
  </si>
  <si>
    <t>UnitedKingdom BRIZE NORTON</t>
  </si>
  <si>
    <t>EGVN</t>
  </si>
  <si>
    <t>UnitedKingdom ST ATHAN</t>
  </si>
  <si>
    <t>EGDX</t>
  </si>
  <si>
    <t>UnitedKingdom SPADEADAM</t>
  </si>
  <si>
    <t>EGOM</t>
  </si>
  <si>
    <t>UnitedKingdom LEEMING</t>
  </si>
  <si>
    <t>EGXE</t>
  </si>
  <si>
    <t>UnitedKingdom Dundee</t>
  </si>
  <si>
    <t>EGPN</t>
  </si>
  <si>
    <t>UnitedKingdom Edinburgh</t>
  </si>
  <si>
    <t>EGPH</t>
  </si>
  <si>
    <t>UnitedKingdom ODIHAM</t>
  </si>
  <si>
    <t>EGVO</t>
  </si>
  <si>
    <t>UnitedKingdom GLASGOW</t>
  </si>
  <si>
    <t>EGPF</t>
  </si>
  <si>
    <t>UnitedKingdom WATTISHAM</t>
  </si>
  <si>
    <t>EGUW</t>
  </si>
  <si>
    <t>UnitedKingdom Isle of Man</t>
  </si>
  <si>
    <t>EGNS</t>
  </si>
  <si>
    <t>UnitedKingdom Jersey</t>
  </si>
  <si>
    <t>EGJJ</t>
  </si>
  <si>
    <t>UnitedKingdom LYDD</t>
  </si>
  <si>
    <t>EGMD</t>
  </si>
  <si>
    <t>UnitedKingdom MARHAM</t>
  </si>
  <si>
    <t>EGYM</t>
  </si>
  <si>
    <t>UnitedKingdom KINLOSS</t>
  </si>
  <si>
    <t>EGQK</t>
  </si>
  <si>
    <t>UnitedKingdom LEEDS/BRADFORD</t>
  </si>
  <si>
    <t>EGNM</t>
  </si>
  <si>
    <t>UnitedKingdom LEUCHARS</t>
  </si>
  <si>
    <t>EGQL</t>
  </si>
  <si>
    <t>UnitedKingdom WADDINGTON</t>
  </si>
  <si>
    <t>EGXW</t>
  </si>
  <si>
    <t>UnitedKingdom LIVERPOOL</t>
  </si>
  <si>
    <t>EGGP</t>
  </si>
  <si>
    <t>UnitedKingdom London</t>
  </si>
  <si>
    <t>EGWU</t>
  </si>
  <si>
    <t>UnitedKingdom LONDON/HEATHROW</t>
  </si>
  <si>
    <t>EGLL</t>
  </si>
  <si>
    <t>UnitedKingdom MANCHESTER</t>
  </si>
  <si>
    <t>EGCC</t>
  </si>
  <si>
    <t>UnitedKingdom NEWCASTLE</t>
  </si>
  <si>
    <t>EGNT</t>
  </si>
  <si>
    <t>UnitedKingdom BENSON</t>
  </si>
  <si>
    <t>EGUB</t>
  </si>
  <si>
    <t>UnitedKingdom BOSCOMBE DOWN</t>
  </si>
  <si>
    <t>EGDM</t>
  </si>
  <si>
    <t>UnitedKingdom SHAWBURY</t>
  </si>
  <si>
    <t>EGOS</t>
  </si>
  <si>
    <t>UnitedKingdom CULDROSE</t>
  </si>
  <si>
    <t>EGDR</t>
  </si>
  <si>
    <t>UnitedKingdom YEOVILTON</t>
  </si>
  <si>
    <t>EGDY</t>
  </si>
  <si>
    <t>UnitedStates AK ANCHORAGE INTL</t>
  </si>
  <si>
    <t>PANC</t>
  </si>
  <si>
    <t>UnitedStates AK FAIRBANKS</t>
  </si>
  <si>
    <t>PAFA</t>
  </si>
  <si>
    <t>UnitedStates AK JUNEAU</t>
  </si>
  <si>
    <t>PAJN</t>
  </si>
  <si>
    <t>UnitedStates AK MCKINLEY PARK</t>
  </si>
  <si>
    <t>PAIN</t>
  </si>
  <si>
    <t>UnitedStates AK NOME</t>
  </si>
  <si>
    <t>PAOM</t>
  </si>
  <si>
    <t>UnitedStates AL ALEXANDER CITY</t>
  </si>
  <si>
    <t>KALX</t>
  </si>
  <si>
    <t>UnitedStates AL BIRMINGHAM</t>
  </si>
  <si>
    <t>KBHM</t>
  </si>
  <si>
    <t>UnitedStates AL DOTHAN</t>
  </si>
  <si>
    <t>KDHN</t>
  </si>
  <si>
    <t>UnitedStates AL HUNTSVILLE/REDSTONE</t>
  </si>
  <si>
    <t>KHUA</t>
  </si>
  <si>
    <t>UnitedStates AL MOBILE/BATES</t>
  </si>
  <si>
    <t>KMOB</t>
  </si>
  <si>
    <t>UnitedStates AL MONTGOMERY/MAXWELL AFB</t>
  </si>
  <si>
    <t>KMXF</t>
  </si>
  <si>
    <t>UnitedStates AL PELL CITY</t>
  </si>
  <si>
    <t>KPLR</t>
  </si>
  <si>
    <t>UnitedStates AL TUSCALOOSA</t>
  </si>
  <si>
    <t>KTCL</t>
  </si>
  <si>
    <t>UnitedStates AR CAMDEN</t>
  </si>
  <si>
    <t>KCDH</t>
  </si>
  <si>
    <t>UnitedStates IA DES MOINES</t>
  </si>
  <si>
    <t>KDSM</t>
  </si>
  <si>
    <t>UnitedStates AR FAYETTEVILLE</t>
  </si>
  <si>
    <t>KFYV</t>
  </si>
  <si>
    <t>UnitedStates AR FORT SMITH</t>
  </si>
  <si>
    <t>KFSM</t>
  </si>
  <si>
    <t>UnitedStates AR JONESBORO</t>
  </si>
  <si>
    <t>KJBR</t>
  </si>
  <si>
    <t>UnitedStates AR LITTLE ROCK</t>
  </si>
  <si>
    <t>KLIT</t>
  </si>
  <si>
    <t>UnitedStates AR MOUNT IDA</t>
  </si>
  <si>
    <t>KMWT</t>
  </si>
  <si>
    <t>UnitedStates AR MOUNTAIN HOME</t>
  </si>
  <si>
    <t>KBPK</t>
  </si>
  <si>
    <t>UnitedStates AR PINE BLUFF</t>
  </si>
  <si>
    <t>KPBF</t>
  </si>
  <si>
    <t>UnitedStates AR STUTTGART</t>
  </si>
  <si>
    <t>KSGT</t>
  </si>
  <si>
    <t>UnitedStates AZ FLAGSTAFF</t>
  </si>
  <si>
    <t>KFLG</t>
  </si>
  <si>
    <t>UnitedStates AZ KINGMAN</t>
  </si>
  <si>
    <t>KIGM</t>
  </si>
  <si>
    <t>UnitedStates AZ PAYSON ARPT</t>
  </si>
  <si>
    <t>KPAN</t>
  </si>
  <si>
    <t>UnitedStates AZ PHOENIX</t>
  </si>
  <si>
    <t>KPHX</t>
  </si>
  <si>
    <t>UnitedStates AZ PRESCOTT</t>
  </si>
  <si>
    <t>KPRC</t>
  </si>
  <si>
    <t>UnitedStates AZ TUCSON</t>
  </si>
  <si>
    <t>KTUS</t>
  </si>
  <si>
    <t>UnitedStates AZ YUMA INTL/MCAS</t>
  </si>
  <si>
    <t>KNYL</t>
  </si>
  <si>
    <t>UnitedStates CA Bakersfield</t>
  </si>
  <si>
    <t>KBFL</t>
  </si>
  <si>
    <t>UnitedStates CA Blythe</t>
  </si>
  <si>
    <t>KBLH</t>
  </si>
  <si>
    <t>UnitedStates CA Burbank</t>
  </si>
  <si>
    <t>KBUR</t>
  </si>
  <si>
    <t>UnitedStates OH COLUMBUS</t>
  </si>
  <si>
    <t>KCMH</t>
  </si>
  <si>
    <t>UnitedStates CA CRESCENT CITY</t>
  </si>
  <si>
    <t>KCEC</t>
  </si>
  <si>
    <t>UnitedStates CA FRESNO</t>
  </si>
  <si>
    <t>KFAT</t>
  </si>
  <si>
    <t>UnitedStates CA LOS ANGELES</t>
  </si>
  <si>
    <t>KLAX</t>
  </si>
  <si>
    <t>UnitedStates TX MINERAL WELLS</t>
  </si>
  <si>
    <t>KMWL</t>
  </si>
  <si>
    <t>UnitedStates NE OMAHA/EPPLEY</t>
  </si>
  <si>
    <t>KOMA</t>
  </si>
  <si>
    <t>UnitedStates OR PENDLETON</t>
  </si>
  <si>
    <t>KPDT</t>
  </si>
  <si>
    <t>UnitedStates CA RIVERSIDE</t>
  </si>
  <si>
    <t>KRAL</t>
  </si>
  <si>
    <t>UnitedStates NY ROME/GRIFFISS</t>
  </si>
  <si>
    <t>KRME</t>
  </si>
  <si>
    <t>UnitedStates CA SACRAMENTO/INTL</t>
  </si>
  <si>
    <t>KSMF</t>
  </si>
  <si>
    <t>UnitedStates CA San Diego</t>
  </si>
  <si>
    <t>KSAN</t>
  </si>
  <si>
    <t>UnitedStates CA SAN FRANCISCO</t>
  </si>
  <si>
    <t>KSFO</t>
  </si>
  <si>
    <t>UnitedStates CA San Jose</t>
  </si>
  <si>
    <t>KSJC</t>
  </si>
  <si>
    <t>UnitedStates CA SUSANVILLE</t>
  </si>
  <si>
    <t>KSVE</t>
  </si>
  <si>
    <t>UnitedStates CA VICTORVILLE</t>
  </si>
  <si>
    <t>KVCV</t>
  </si>
  <si>
    <t>UnitedStates CO ASPEN</t>
  </si>
  <si>
    <t>KASE</t>
  </si>
  <si>
    <t>UnitedStates CO COLORADO SPRINGS</t>
  </si>
  <si>
    <t>KCOS</t>
  </si>
  <si>
    <t>UnitedStates CO DEL NORTE</t>
  </si>
  <si>
    <t>KRCV</t>
  </si>
  <si>
    <t>UnitedStates CO DENVER/INTL</t>
  </si>
  <si>
    <t>KDEN</t>
  </si>
  <si>
    <t>UnitedStates CA Stockton</t>
  </si>
  <si>
    <t>KSCK</t>
  </si>
  <si>
    <t>UnitedStates CO WRAY</t>
  </si>
  <si>
    <t>K2V5</t>
  </si>
  <si>
    <t>UnitedStates TX AUSTIN/MABRY</t>
  </si>
  <si>
    <t>KATT</t>
  </si>
  <si>
    <t>UnitedStates CT DANBURY</t>
  </si>
  <si>
    <t>KDXR</t>
  </si>
  <si>
    <t>UnitedStates CT HARTFORD</t>
  </si>
  <si>
    <t>KHFD</t>
  </si>
  <si>
    <t>UnitedStates CT NEW HAVEN</t>
  </si>
  <si>
    <t>KHVN</t>
  </si>
  <si>
    <t>UnitedStates CT WINDSOR LOCKS</t>
  </si>
  <si>
    <t>KBDL</t>
  </si>
  <si>
    <t>UnitedStates DC WASHINGTON/NATL</t>
  </si>
  <si>
    <t>KDCA</t>
  </si>
  <si>
    <t>UnitedStates DE DOVER AFB</t>
  </si>
  <si>
    <t>KDOV</t>
  </si>
  <si>
    <t>UnitedStates DE WILMINGTON</t>
  </si>
  <si>
    <t>KILG</t>
  </si>
  <si>
    <t>UnitedStates WY CHEYENNE</t>
  </si>
  <si>
    <t>KCYS</t>
  </si>
  <si>
    <t>UnitedStates AR EL DORADO</t>
  </si>
  <si>
    <t>KELD</t>
  </si>
  <si>
    <t>UnitedStates FL FORT LAUDERDALE</t>
  </si>
  <si>
    <t>KFLL</t>
  </si>
  <si>
    <t>UnitedStates FL FORT MYERS/SW FL</t>
  </si>
  <si>
    <t>KRSW</t>
  </si>
  <si>
    <t xml:space="preserve">UnitedStates CO Grand Junction </t>
  </si>
  <si>
    <t>KGJT</t>
  </si>
  <si>
    <t>UnitedStates WV HUNTINGTON</t>
  </si>
  <si>
    <t>KHTS</t>
  </si>
  <si>
    <t>UnitedStates FL JACKSONVILLE NAS</t>
  </si>
  <si>
    <t>KNIP</t>
  </si>
  <si>
    <t>UnitedStates FL KEY WEST</t>
  </si>
  <si>
    <t>KEYW</t>
  </si>
  <si>
    <t>UnitedStates KY LOUISVILLE/STDFD</t>
  </si>
  <si>
    <t>KSDF</t>
  </si>
  <si>
    <t>UnitedStates FL MIAMI/INTL</t>
  </si>
  <si>
    <t>KMIA</t>
  </si>
  <si>
    <t>UnitedStates VA NORFOLK</t>
  </si>
  <si>
    <t>KORF</t>
  </si>
  <si>
    <t>UnitedStates FL Ocala</t>
  </si>
  <si>
    <t>KOCF</t>
  </si>
  <si>
    <t>UnitedStates FL ORLANDO/INTL</t>
  </si>
  <si>
    <t>KMCO</t>
  </si>
  <si>
    <t>UnitedStates FL PENSACOLA NAS</t>
  </si>
  <si>
    <t>KNPA</t>
  </si>
  <si>
    <t>UnitedStates FL TAMPA</t>
  </si>
  <si>
    <t>KTPA</t>
  </si>
  <si>
    <t>UnitedStates TX ABILENE</t>
  </si>
  <si>
    <t>KABI</t>
  </si>
  <si>
    <t>UnitedStates GA ALBANY</t>
  </si>
  <si>
    <t>KABY</t>
  </si>
  <si>
    <t>UnitedStates GA ATLANTA/FULTON</t>
  </si>
  <si>
    <t>KFTY</t>
  </si>
  <si>
    <t>UnitedStates GA COLUMBUS</t>
  </si>
  <si>
    <t>KCSG</t>
  </si>
  <si>
    <t>UnitedStates GA DALTON</t>
  </si>
  <si>
    <t>KDNN</t>
  </si>
  <si>
    <t>UnitedStates GA ELBERTON</t>
  </si>
  <si>
    <t>KEBA</t>
  </si>
  <si>
    <t>UnitedStates GA MACON</t>
  </si>
  <si>
    <t>KMCN</t>
  </si>
  <si>
    <t>UnitedStates GA SAVANNAH</t>
  </si>
  <si>
    <t>KSAV</t>
  </si>
  <si>
    <t>UnitedStates GA STATESBORO</t>
  </si>
  <si>
    <t>KTBR</t>
  </si>
  <si>
    <t>UnitedStates FL Tallahassee</t>
  </si>
  <si>
    <t>KTLH</t>
  </si>
  <si>
    <t>UnitedStates GA VALDOSTA</t>
  </si>
  <si>
    <t>KVLD</t>
  </si>
  <si>
    <t>UnitedStates HI HILO</t>
  </si>
  <si>
    <t>PHTO</t>
  </si>
  <si>
    <t>UnitedStates HI HONOLULU</t>
  </si>
  <si>
    <t>PHNL</t>
  </si>
  <si>
    <t>UnitedStates IA AMES</t>
  </si>
  <si>
    <t>KAMW</t>
  </si>
  <si>
    <t>UnitedStates IA ATLANTIC</t>
  </si>
  <si>
    <t>KAIO</t>
  </si>
  <si>
    <t>UnitedStates IA CEDAR RAPIDS</t>
  </si>
  <si>
    <t>KCID</t>
  </si>
  <si>
    <t>UnitedStates IA CLARINDA</t>
  </si>
  <si>
    <t>KICL</t>
  </si>
  <si>
    <t>UnitedStates OH DAYTON</t>
  </si>
  <si>
    <t>KDAY</t>
  </si>
  <si>
    <t>UnitedStates IA DECORAH</t>
  </si>
  <si>
    <t>KDEH</t>
  </si>
  <si>
    <t>UnitedStates IA DENISON</t>
  </si>
  <si>
    <t>KDNS</t>
  </si>
  <si>
    <t>UnitedStates IA FAIRFIELD</t>
  </si>
  <si>
    <t>KFFL</t>
  </si>
  <si>
    <t>UnitedStates IA FORT MADISON</t>
  </si>
  <si>
    <t>KFSW</t>
  </si>
  <si>
    <t>UnitedStates IA IOWA FALLS</t>
  </si>
  <si>
    <t>KIFA</t>
  </si>
  <si>
    <t>UnitedStates IA LE MARS</t>
  </si>
  <si>
    <t>KLRJ</t>
  </si>
  <si>
    <t>UnitedStates IA MASON CITY</t>
  </si>
  <si>
    <t>KMCW</t>
  </si>
  <si>
    <t>UnitedStates IA OSCEOLA</t>
  </si>
  <si>
    <t>KI75</t>
  </si>
  <si>
    <t>UnitedStates IA RED OAK</t>
  </si>
  <si>
    <t>KRDK</t>
  </si>
  <si>
    <t>UnitedStates IA SIOUX CITY</t>
  </si>
  <si>
    <t>KSUX</t>
  </si>
  <si>
    <t>UnitedStates IA SPENCER MUNI</t>
  </si>
  <si>
    <t>KSPW</t>
  </si>
  <si>
    <t>UnitedStates IA WATERLOO</t>
  </si>
  <si>
    <t>KALO</t>
  </si>
  <si>
    <t>UnitedStates ID BOISE</t>
  </si>
  <si>
    <t>KBOI</t>
  </si>
  <si>
    <t>UnitedStates ID MOUNTAIN HOME AFB</t>
  </si>
  <si>
    <t>KMUO</t>
  </si>
  <si>
    <t>UnitedStates ID CHALLIS</t>
  </si>
  <si>
    <t>KLLJ</t>
  </si>
  <si>
    <t>UnitedStates ID COEUR D'ALENE</t>
  </si>
  <si>
    <t>KCOE</t>
  </si>
  <si>
    <t>UnitedStates ID GRANGEVILLE</t>
  </si>
  <si>
    <t>KGIC</t>
  </si>
  <si>
    <t>UnitedStates ID IDAHO FALLS</t>
  </si>
  <si>
    <t>KIDA</t>
  </si>
  <si>
    <t>UnitedStates ID MCCALL</t>
  </si>
  <si>
    <t>KMYL</t>
  </si>
  <si>
    <t>UnitedStates ID SALMON</t>
  </si>
  <si>
    <t>KSMN</t>
  </si>
  <si>
    <t>UnitedStates ID POCATELLO</t>
  </si>
  <si>
    <t>KPIH</t>
  </si>
  <si>
    <t>UnitedStates ID TWIN FALLS</t>
  </si>
  <si>
    <t>KTWF</t>
  </si>
  <si>
    <t>UnitedStates IL BELLEVILLE/SCOTT</t>
  </si>
  <si>
    <t>KBLV</t>
  </si>
  <si>
    <t>UnitedStates IL CAIRO</t>
  </si>
  <si>
    <t>KCIR</t>
  </si>
  <si>
    <t>UnitedStates IL CENTRALIA</t>
  </si>
  <si>
    <t>KENL</t>
  </si>
  <si>
    <t>UnitedStates IL CHAMPAIGN/URBANA</t>
  </si>
  <si>
    <t>KCMI</t>
  </si>
  <si>
    <t>UnitedStates IL CHICAGO/O'HARE</t>
  </si>
  <si>
    <t>KORD</t>
  </si>
  <si>
    <t>UnitedStates IL DECATUR</t>
  </si>
  <si>
    <t>KDEC</t>
  </si>
  <si>
    <t>UnitedStates IL DE KALB</t>
  </si>
  <si>
    <t>KDKB</t>
  </si>
  <si>
    <t>UnitedStates IL EFFINGHAM</t>
  </si>
  <si>
    <t>K1H2</t>
  </si>
  <si>
    <t>UnitedStates IL GALESBURG</t>
  </si>
  <si>
    <t>KGBG</t>
  </si>
  <si>
    <t>UnitedStates IL MACOMB</t>
  </si>
  <si>
    <t>KMQB</t>
  </si>
  <si>
    <t>UnitedStates IL MARION</t>
  </si>
  <si>
    <t>KMWA</t>
  </si>
  <si>
    <t>UnitedStates IL MOUNT VERNON</t>
  </si>
  <si>
    <t>KMVN</t>
  </si>
  <si>
    <t>UnitedStates IL PEORIA</t>
  </si>
  <si>
    <t>KPIA</t>
  </si>
  <si>
    <t>UnitedStates IL PONTIAC</t>
  </si>
  <si>
    <t>KPNT</t>
  </si>
  <si>
    <t>UnitedStates IL ROCHELLE</t>
  </si>
  <si>
    <t>KRPJ</t>
  </si>
  <si>
    <t>UnitedStates IL ROCKFORD</t>
  </si>
  <si>
    <t>KRFD</t>
  </si>
  <si>
    <t>UnitedStates IL SPRINGFIELD</t>
  </si>
  <si>
    <t>KSPI</t>
  </si>
  <si>
    <t>UnitedStates IN ANGOLA</t>
  </si>
  <si>
    <t>KANQ</t>
  </si>
  <si>
    <t>UnitedStates IN AUBURN</t>
  </si>
  <si>
    <t>KGWB</t>
  </si>
  <si>
    <t>UnitedStates IN BATESVILLE</t>
  </si>
  <si>
    <t>KHLB</t>
  </si>
  <si>
    <t>UnitedStates IN BLOOMINGTON</t>
  </si>
  <si>
    <t>KBMG</t>
  </si>
  <si>
    <t>UnitedStates IN ELKHART</t>
  </si>
  <si>
    <t>KEKM</t>
  </si>
  <si>
    <t>UnitedStates IN EVANSVILLE</t>
  </si>
  <si>
    <t>KEVV</t>
  </si>
  <si>
    <t>UnitedStates IN FORT WAYNE</t>
  </si>
  <si>
    <t>KFWA</t>
  </si>
  <si>
    <t>UnitedStates IN GARY</t>
  </si>
  <si>
    <t>KGYY</t>
  </si>
  <si>
    <t>UnitedStates IN HUNTINGTON</t>
  </si>
  <si>
    <t>KHHG</t>
  </si>
  <si>
    <t>UnitedStates IN INDIANAPOLIS</t>
  </si>
  <si>
    <t>KIND</t>
  </si>
  <si>
    <t>UnitedStates IN LOGANSPORT</t>
  </si>
  <si>
    <t>KGGP</t>
  </si>
  <si>
    <t>UnitedStates IN MONTICELLO</t>
  </si>
  <si>
    <t>KMCX</t>
  </si>
  <si>
    <t>UnitedStates IN MUNCIE</t>
  </si>
  <si>
    <t>KMIE</t>
  </si>
  <si>
    <t>UnitedStates IN RICHMOND</t>
  </si>
  <si>
    <t>KRID</t>
  </si>
  <si>
    <t>UnitedStates IN SOUTH BEND</t>
  </si>
  <si>
    <t>KSBN</t>
  </si>
  <si>
    <t>UnitedStates IN TERRE HAUTE</t>
  </si>
  <si>
    <t>KHUF</t>
  </si>
  <si>
    <t>UnitedStates IN VALPARAISO</t>
  </si>
  <si>
    <t>KVPZ</t>
  </si>
  <si>
    <t>UnitedStates KS COFFEYVILLE</t>
  </si>
  <si>
    <t>KCFV</t>
  </si>
  <si>
    <t>UnitedStates KS COLBY</t>
  </si>
  <si>
    <t>KCBK</t>
  </si>
  <si>
    <t>UnitedStates KS CONCORDIA</t>
  </si>
  <si>
    <t>KCNK</t>
  </si>
  <si>
    <t>UnitedStates KS DODGE CITY</t>
  </si>
  <si>
    <t>KDDC</t>
  </si>
  <si>
    <t>UnitedStates KS GARDEN CITY</t>
  </si>
  <si>
    <t>KGCK</t>
  </si>
  <si>
    <t>UnitedStates KS GREAT BEND</t>
  </si>
  <si>
    <t>KGBD</t>
  </si>
  <si>
    <t>UnitedStates KS HAYS</t>
  </si>
  <si>
    <t>KHYS</t>
  </si>
  <si>
    <t>UnitedStates KS HUTCHINSON</t>
  </si>
  <si>
    <t>KHUT</t>
  </si>
  <si>
    <t>UnitedStates KS LAWRENCE</t>
  </si>
  <si>
    <t>KLWC</t>
  </si>
  <si>
    <t>UnitedStates KS MANHATTAN</t>
  </si>
  <si>
    <t>KMHK</t>
  </si>
  <si>
    <t>UnitedStates KS PITTSBURG</t>
  </si>
  <si>
    <t>KPTS</t>
  </si>
  <si>
    <t>UnitedStates KS RUSSELL</t>
  </si>
  <si>
    <t>KRSL</t>
  </si>
  <si>
    <t>UnitedStates KS SYRACUSE</t>
  </si>
  <si>
    <t>K3K3</t>
  </si>
  <si>
    <t>UnitedStates KS TOPEKA</t>
  </si>
  <si>
    <t>KTOP</t>
  </si>
  <si>
    <t>UnitedStates KS WICHITA</t>
  </si>
  <si>
    <t>KICT</t>
  </si>
  <si>
    <t>UnitedStates KS WICHITA/MCCONNEL</t>
  </si>
  <si>
    <t>KIAB</t>
  </si>
  <si>
    <t>UnitedStates GA Augusta</t>
  </si>
  <si>
    <t>KAGS</t>
  </si>
  <si>
    <t>UnitedStates KY ELIZABETHTOWN</t>
  </si>
  <si>
    <t>KEKX</t>
  </si>
  <si>
    <t>UnitedStates KY LEXINGTON</t>
  </si>
  <si>
    <t>KLEX</t>
  </si>
  <si>
    <t>UnitedStates KY LONDON</t>
  </si>
  <si>
    <t>KLOZ</t>
  </si>
  <si>
    <t>UnitedStates KY PADUCAH</t>
  </si>
  <si>
    <t>KPAH</t>
  </si>
  <si>
    <t>UnitedStates CA SACRAMENTO/EXECU</t>
  </si>
  <si>
    <t>KSAC</t>
  </si>
  <si>
    <t>UnitedStates LA ALEXANDRIA</t>
  </si>
  <si>
    <t>KAEX</t>
  </si>
  <si>
    <t>UnitedStates LA ALEXANDRIA/ESLER</t>
  </si>
  <si>
    <t>KESF</t>
  </si>
  <si>
    <t>UnitedStates LA BASTROP</t>
  </si>
  <si>
    <t>KBQP</t>
  </si>
  <si>
    <t>UnitedStates LA BATON ROUGE</t>
  </si>
  <si>
    <t>KBTR</t>
  </si>
  <si>
    <t>UnitedStates LA BOGALUSA</t>
  </si>
  <si>
    <t>KBXA</t>
  </si>
  <si>
    <t>UnitedStates LA BOSSIER CITY/BARKSDALE AFB</t>
  </si>
  <si>
    <t>KBAD</t>
  </si>
  <si>
    <t>UnitedStates LA LAFAYETTE</t>
  </si>
  <si>
    <t>KLFT</t>
  </si>
  <si>
    <t>UnitedStates LA LAKE CHARLES</t>
  </si>
  <si>
    <t>KLCH</t>
  </si>
  <si>
    <t>UnitedStates LA NATCHITOCHES</t>
  </si>
  <si>
    <t>KIER</t>
  </si>
  <si>
    <t>UnitedStates LA NEW ORLEANS/INTL</t>
  </si>
  <si>
    <t>KMSY</t>
  </si>
  <si>
    <t>UnitedStates LA RUSTON</t>
  </si>
  <si>
    <t>KRSN</t>
  </si>
  <si>
    <t>UnitedStates LA SHREVEPORT</t>
  </si>
  <si>
    <t>KSHV</t>
  </si>
  <si>
    <t>UnitedStates MA BOSTON</t>
  </si>
  <si>
    <t>KBOS</t>
  </si>
  <si>
    <t>UnitedStates KY Covington</t>
  </si>
  <si>
    <t>KCVG</t>
  </si>
  <si>
    <t>UnitedStates MA PITTSFIELD</t>
  </si>
  <si>
    <t>KPSF</t>
  </si>
  <si>
    <t>UnitedStates MA Westfield</t>
  </si>
  <si>
    <t>KBAF</t>
  </si>
  <si>
    <t>UnitedStates MA WORCESTER</t>
  </si>
  <si>
    <t>KORH</t>
  </si>
  <si>
    <t>UnitedStates MD BALTIMORE/INTL</t>
  </si>
  <si>
    <t>KBWI</t>
  </si>
  <si>
    <t>UnitedStates MD CAMBRIDGE</t>
  </si>
  <si>
    <t>KCGE</t>
  </si>
  <si>
    <t>UnitedStates MD COLLEGE PARK</t>
  </si>
  <si>
    <t>KCGS</t>
  </si>
  <si>
    <t>UnitedStates MD CUMBERLAND</t>
  </si>
  <si>
    <t>KCBE</t>
  </si>
  <si>
    <t>UnitedStates MD FREDERICK</t>
  </si>
  <si>
    <t>KFDK</t>
  </si>
  <si>
    <t>UnitedStates MD HAGERSTOWN</t>
  </si>
  <si>
    <t>KHGR</t>
  </si>
  <si>
    <t>UnitedStates MD LEONARDTOWN</t>
  </si>
  <si>
    <t>K2W6</t>
  </si>
  <si>
    <t>UnitedStates MD SALISBURY</t>
  </si>
  <si>
    <t>KSBY</t>
  </si>
  <si>
    <t>UnitedStates ME AUGUSTA</t>
  </si>
  <si>
    <t>KAUG</t>
  </si>
  <si>
    <t>UnitedStates ME CARIBOU</t>
  </si>
  <si>
    <t>KCAR</t>
  </si>
  <si>
    <t>UnitedStates ME PORTLAND</t>
  </si>
  <si>
    <t>KPWM</t>
  </si>
  <si>
    <t>UnitedStates MI ALPENA</t>
  </si>
  <si>
    <t>KAPN</t>
  </si>
  <si>
    <t>UnitedStates MI ANN ARBOR</t>
  </si>
  <si>
    <t>KARB</t>
  </si>
  <si>
    <t>UnitedStates MI Detroit</t>
  </si>
  <si>
    <t>KDTW</t>
  </si>
  <si>
    <t>UnitedStates MI ESCANABA</t>
  </si>
  <si>
    <t>KESC</t>
  </si>
  <si>
    <t>UnitedStates MI GRAND RAPIDS</t>
  </si>
  <si>
    <t>KGRR</t>
  </si>
  <si>
    <t>UnitedStates MI HOLLAND</t>
  </si>
  <si>
    <t>KBIV</t>
  </si>
  <si>
    <t>UnitedStates MI JACKSON</t>
  </si>
  <si>
    <t>KJXN</t>
  </si>
  <si>
    <t>UnitedStates MI KALAMAZOO</t>
  </si>
  <si>
    <t>KAZO</t>
  </si>
  <si>
    <t>UnitedStates MI LANSING</t>
  </si>
  <si>
    <t>KLAN</t>
  </si>
  <si>
    <t>UnitedStates MI MARQUETTE</t>
  </si>
  <si>
    <t>KSAW</t>
  </si>
  <si>
    <t>UnitedStates MI MOUNT PLEASANT</t>
  </si>
  <si>
    <t>KMOP</t>
  </si>
  <si>
    <t>UnitedStates MI MUSKEGON</t>
  </si>
  <si>
    <t>KMKG</t>
  </si>
  <si>
    <t>UnitedStates MA New Bedford</t>
  </si>
  <si>
    <t>KEWB</t>
  </si>
  <si>
    <t>UnitedStates MI SAGINAW</t>
  </si>
  <si>
    <t>KMBS</t>
  </si>
  <si>
    <t>UnitedStates MI THREE RIVERS</t>
  </si>
  <si>
    <t>KHAI</t>
  </si>
  <si>
    <t>UnitedStates MI TRAVERSE CITY</t>
  </si>
  <si>
    <t>KTVC</t>
  </si>
  <si>
    <t>UnitedStates MN ALBERT LEA</t>
  </si>
  <si>
    <t>KAEL</t>
  </si>
  <si>
    <t>UnitedStates MN AUSTIN</t>
  </si>
  <si>
    <t>KAUM</t>
  </si>
  <si>
    <t>UnitedStates MN CROOKSTON</t>
  </si>
  <si>
    <t>KCKN</t>
  </si>
  <si>
    <t>UnitedStates MN DULUTH</t>
  </si>
  <si>
    <t>KDLH</t>
  </si>
  <si>
    <t>UnitedStates MN FAIRMONT</t>
  </si>
  <si>
    <t>KFRM</t>
  </si>
  <si>
    <t>UnitedStates MN FARIBAULT</t>
  </si>
  <si>
    <t>KFBL</t>
  </si>
  <si>
    <t>UnitedStates MN FERGUS FALLS</t>
  </si>
  <si>
    <t>KFFM</t>
  </si>
  <si>
    <t>UnitedStates MN HUTCHINSON</t>
  </si>
  <si>
    <t>KHCD</t>
  </si>
  <si>
    <t>UnitedStates MN INTERNATL FALLS</t>
  </si>
  <si>
    <t>KINL</t>
  </si>
  <si>
    <t>UnitedStates MN MAHNOMEN</t>
  </si>
  <si>
    <t>K3N8</t>
  </si>
  <si>
    <t>UnitedStates MN MANKATO</t>
  </si>
  <si>
    <t>KMKT</t>
  </si>
  <si>
    <t>UnitedStates MN MARSHALL</t>
  </si>
  <si>
    <t>KMML</t>
  </si>
  <si>
    <t>UnitedStates MN MINNEAPOLIS</t>
  </si>
  <si>
    <t>KMSP</t>
  </si>
  <si>
    <t>UnitedStates MN MONTEVIDEO</t>
  </si>
  <si>
    <t>KMVE</t>
  </si>
  <si>
    <t>UnitedStates MN NEW ULM</t>
  </si>
  <si>
    <t>KULM</t>
  </si>
  <si>
    <t>UnitedStates MN PRINCETON</t>
  </si>
  <si>
    <t>KPNM</t>
  </si>
  <si>
    <t>UnitedStates MN ROCHESTER</t>
  </si>
  <si>
    <t>KRST</t>
  </si>
  <si>
    <t>UnitedStates MN ROCHESTER/ST MARY'S</t>
  </si>
  <si>
    <t>K9MN</t>
  </si>
  <si>
    <t>UnitedStates MN SAINT CLOUD</t>
  </si>
  <si>
    <t>KSTC</t>
  </si>
  <si>
    <t>UnitedStates MN TRACY</t>
  </si>
  <si>
    <t>KTKC</t>
  </si>
  <si>
    <t>UnitedStates MN WASCECA</t>
  </si>
  <si>
    <t>KACQ</t>
  </si>
  <si>
    <t>UnitedStates MN WILLMAR</t>
  </si>
  <si>
    <t>KBDH</t>
  </si>
  <si>
    <t>UnitedStates MN WINDOM</t>
  </si>
  <si>
    <t>KMWM</t>
  </si>
  <si>
    <t>UnitedStates MO CAPE GIRARDEAU</t>
  </si>
  <si>
    <t>KCGI</t>
  </si>
  <si>
    <t>UnitedStates MO CLINTON</t>
  </si>
  <si>
    <t>KGLY</t>
  </si>
  <si>
    <t>UnitedStates MO COLUMBIA</t>
  </si>
  <si>
    <t>KCOU</t>
  </si>
  <si>
    <t>UnitedStates MO JEFFERSON CITY</t>
  </si>
  <si>
    <t>KJEF</t>
  </si>
  <si>
    <t>UnitedStates MO JOPLIN</t>
  </si>
  <si>
    <t>KJLN</t>
  </si>
  <si>
    <t>UnitedStates MO KANSAS CITY/INTL</t>
  </si>
  <si>
    <t>KMCI</t>
  </si>
  <si>
    <t>UnitedStates MO KIRKSVILLE</t>
  </si>
  <si>
    <t>KIRK</t>
  </si>
  <si>
    <t>UnitedStates MO MOBERLY</t>
  </si>
  <si>
    <t>KMBY</t>
  </si>
  <si>
    <t>UnitedStates MO POPLAR BLUFF</t>
  </si>
  <si>
    <t>KPOF</t>
  </si>
  <si>
    <t>UnitedStates MI SaultSteMarie</t>
  </si>
  <si>
    <t>KANJ</t>
  </si>
  <si>
    <t>UnitedStates MO SEDALIA</t>
  </si>
  <si>
    <t>KDMO</t>
  </si>
  <si>
    <t>UnitedStates MO SPRINGFIELD</t>
  </si>
  <si>
    <t>KSGF</t>
  </si>
  <si>
    <t>UnitedStates MO ST JOSEPH</t>
  </si>
  <si>
    <t>KSTJ</t>
  </si>
  <si>
    <t>UnitedStates MS BILOXI/KEESLER A</t>
  </si>
  <si>
    <t>KBIX</t>
  </si>
  <si>
    <t>UnitedStates MS CLARKSDALE</t>
  </si>
  <si>
    <t>KCKM</t>
  </si>
  <si>
    <t>UnitedStates MS GREENVILLE</t>
  </si>
  <si>
    <t>KGLH</t>
  </si>
  <si>
    <t>UnitedStates MS HATTIESBURG/CHAI</t>
  </si>
  <si>
    <t>KHBG</t>
  </si>
  <si>
    <t>UnitedStates MS JACKSON</t>
  </si>
  <si>
    <t>KJAN</t>
  </si>
  <si>
    <t>UnitedStates MS MCCOMB</t>
  </si>
  <si>
    <t>KMCB</t>
  </si>
  <si>
    <t>UnitedStates MS NATCHEZ</t>
  </si>
  <si>
    <t>KHEZ</t>
  </si>
  <si>
    <t>UnitedStates MS OXFORD</t>
  </si>
  <si>
    <t>KUOX</t>
  </si>
  <si>
    <t>UnitedStates MS STARKVILLE</t>
  </si>
  <si>
    <t>KSTF</t>
  </si>
  <si>
    <t>UnitedStates MS TUPELO</t>
  </si>
  <si>
    <t>KTUP</t>
  </si>
  <si>
    <t>UnitedStates MT BILLINGS</t>
  </si>
  <si>
    <t>KBIL</t>
  </si>
  <si>
    <t>UnitedStates MT BOZEMAN</t>
  </si>
  <si>
    <t>KBZN</t>
  </si>
  <si>
    <t>UnitedStates MT CUT BANK</t>
  </si>
  <si>
    <t>KCTB</t>
  </si>
  <si>
    <t>UnitedStates MT GLASGOW</t>
  </si>
  <si>
    <t>KGGW</t>
  </si>
  <si>
    <t>UnitedStates MT HELENA</t>
  </si>
  <si>
    <t>KHLN</t>
  </si>
  <si>
    <t>UnitedStates MT MILES CITY</t>
  </si>
  <si>
    <t>KMLS</t>
  </si>
  <si>
    <t>UnitedStates MT MISSOULA</t>
  </si>
  <si>
    <t>KMSO</t>
  </si>
  <si>
    <t>UnitedStates MO St. Louis</t>
  </si>
  <si>
    <t>KSTL</t>
  </si>
  <si>
    <t>UnitedStates NC ASHEVILLE</t>
  </si>
  <si>
    <t>KAVL</t>
  </si>
  <si>
    <t>UnitedStates NC BOONE</t>
  </si>
  <si>
    <t>KTNB</t>
  </si>
  <si>
    <t>UnitedStates NC CHARLOTTE</t>
  </si>
  <si>
    <t>KCLT</t>
  </si>
  <si>
    <t>UnitedStates NC FAYETTEVILLE</t>
  </si>
  <si>
    <t>KFAY</t>
  </si>
  <si>
    <t>UnitedStates MT Great Falls</t>
  </si>
  <si>
    <t>KGTF</t>
  </si>
  <si>
    <t>UnitedStates NC GREENVILLE</t>
  </si>
  <si>
    <t>KPGV</t>
  </si>
  <si>
    <t>UnitedStates NC LEXINGTON</t>
  </si>
  <si>
    <t>KEXX</t>
  </si>
  <si>
    <t>UnitedStates NC ROCKY MOUNT</t>
  </si>
  <si>
    <t>KRWI</t>
  </si>
  <si>
    <t>UnitedStates NC WINSTON SALEM</t>
  </si>
  <si>
    <t>KINT</t>
  </si>
  <si>
    <t>UnitedStates ND BEACH</t>
  </si>
  <si>
    <t>K20U</t>
  </si>
  <si>
    <t>UnitedStates ND BISMARCK</t>
  </si>
  <si>
    <t>KBIS</t>
  </si>
  <si>
    <t>UnitedStates ND CARRINGTON</t>
  </si>
  <si>
    <t>K46D</t>
  </si>
  <si>
    <t>UnitedStates ND COOPERSTOWN</t>
  </si>
  <si>
    <t>KS32</t>
  </si>
  <si>
    <t>UnitedStates ND DEVILS LAKE</t>
  </si>
  <si>
    <t>KDVL</t>
  </si>
  <si>
    <t>UnitedStates ND DICKINSON</t>
  </si>
  <si>
    <t>KDIK</t>
  </si>
  <si>
    <t>UnitedStates ND FARGO</t>
  </si>
  <si>
    <t>KFAR</t>
  </si>
  <si>
    <t>UnitedStates ND GRAND FORKS</t>
  </si>
  <si>
    <t>KGFK</t>
  </si>
  <si>
    <t>UnitedStates ND GRAND FORKS AFB</t>
  </si>
  <si>
    <t>KRDR</t>
  </si>
  <si>
    <t>UnitedStates ND RUGBY</t>
  </si>
  <si>
    <t>KRUG</t>
  </si>
  <si>
    <t>UnitedStates ND WATFORD CITY</t>
  </si>
  <si>
    <t>KS25</t>
  </si>
  <si>
    <t>UnitedStates ND WILLISTON</t>
  </si>
  <si>
    <t>KISN</t>
  </si>
  <si>
    <t>UnitedStates NE AINSWORTH</t>
  </si>
  <si>
    <t>KANW</t>
  </si>
  <si>
    <t>UnitedStates NE ALBION</t>
  </si>
  <si>
    <t>KBVN</t>
  </si>
  <si>
    <t>UnitedStates NE BEATRICE</t>
  </si>
  <si>
    <t>KBIE</t>
  </si>
  <si>
    <t>UnitedStates NE COLUMBUS</t>
  </si>
  <si>
    <t>KOLU</t>
  </si>
  <si>
    <t>UnitedStates NE FREEMONT</t>
  </si>
  <si>
    <t>KFET</t>
  </si>
  <si>
    <t>UnitedStates NE GRAND ISLAND</t>
  </si>
  <si>
    <t>KGRI</t>
  </si>
  <si>
    <t>UnitedStates NE HASTINGS</t>
  </si>
  <si>
    <t>KHSI</t>
  </si>
  <si>
    <t>UnitedStates NE HOLDREGE</t>
  </si>
  <si>
    <t>KHDE</t>
  </si>
  <si>
    <t>UnitedStates NE KEARNEY</t>
  </si>
  <si>
    <t>KEAR</t>
  </si>
  <si>
    <t>UnitedStates NE NORFOLK</t>
  </si>
  <si>
    <t>KOFK</t>
  </si>
  <si>
    <t>UnitedStates NE NORTH PLATTE</t>
  </si>
  <si>
    <t>KLBF</t>
  </si>
  <si>
    <t>UnitedStates CA OAKLAND</t>
  </si>
  <si>
    <t>KOAK</t>
  </si>
  <si>
    <t>UnitedStates NE OMAHA/OFFUTT AFB</t>
  </si>
  <si>
    <t>KOFF</t>
  </si>
  <si>
    <t>UnitedStates NE O'NEILL</t>
  </si>
  <si>
    <t>KONL</t>
  </si>
  <si>
    <t>UnitedStates NE SCOTTSBLUFF</t>
  </si>
  <si>
    <t>KBFF</t>
  </si>
  <si>
    <t>UnitedStates NE WAYNE</t>
  </si>
  <si>
    <t>KLCG</t>
  </si>
  <si>
    <t>UnitedStates NE YORK</t>
  </si>
  <si>
    <t>KJYR</t>
  </si>
  <si>
    <t>UnitedStates NH BERLIN</t>
  </si>
  <si>
    <t>KBML</t>
  </si>
  <si>
    <t>UnitedStates NH CONCORD</t>
  </si>
  <si>
    <t>KCON</t>
  </si>
  <si>
    <t>UnitedStates NJ ATLANTIC CITY</t>
  </si>
  <si>
    <t>KACY</t>
  </si>
  <si>
    <t>UnitedStates NJ MOUNT HOLLY</t>
  </si>
  <si>
    <t>KVAY</t>
  </si>
  <si>
    <t>UnitedStates NJ NEWARK</t>
  </si>
  <si>
    <t>KEWR</t>
  </si>
  <si>
    <t>UnitedStates NM ALAMOGORDO/HOLLOMAN AFB</t>
  </si>
  <si>
    <t>KHMN</t>
  </si>
  <si>
    <t>UnitedStates NM CLOVIS</t>
  </si>
  <si>
    <t>KCVN</t>
  </si>
  <si>
    <t>UnitedStates NM FARMINGTON</t>
  </si>
  <si>
    <t>KFMN</t>
  </si>
  <si>
    <t>UnitedStates NM GRANTS</t>
  </si>
  <si>
    <t>KGNT</t>
  </si>
  <si>
    <t>UnitedStates NM LAS CRUCES</t>
  </si>
  <si>
    <t>KLRU</t>
  </si>
  <si>
    <t>UnitedStates NC Raleigh Durham</t>
  </si>
  <si>
    <t>KRDU</t>
  </si>
  <si>
    <t>UnitedStates NM ROSWELL</t>
  </si>
  <si>
    <t>KROW</t>
  </si>
  <si>
    <t>UnitedStates NM SANTA FE</t>
  </si>
  <si>
    <t>KSAF</t>
  </si>
  <si>
    <t>UnitedStates NM SOCORRO</t>
  </si>
  <si>
    <t>KONM</t>
  </si>
  <si>
    <t>UnitedStates NV ELKO</t>
  </si>
  <si>
    <t>KEKO</t>
  </si>
  <si>
    <t>UnitedStates NV LAS VEGAS</t>
  </si>
  <si>
    <t>KLAS</t>
  </si>
  <si>
    <t>UnitedStates NV RENO</t>
  </si>
  <si>
    <t>KRNO</t>
  </si>
  <si>
    <t>UnitedStates NV TONOPAH</t>
  </si>
  <si>
    <t>KTPH</t>
  </si>
  <si>
    <t>UnitedStates NY ALBANY</t>
  </si>
  <si>
    <t>KALB</t>
  </si>
  <si>
    <t>UnitedStates NM Albuquerque</t>
  </si>
  <si>
    <t>KABQ</t>
  </si>
  <si>
    <t>UnitedStates NY BINGHAMTON</t>
  </si>
  <si>
    <t>KBGM</t>
  </si>
  <si>
    <t>UnitedStates NY BUFFALO</t>
  </si>
  <si>
    <t>KBUF</t>
  </si>
  <si>
    <t>UnitedStates NY ELMIRA</t>
  </si>
  <si>
    <t>KELM</t>
  </si>
  <si>
    <t>UnitedStates NY JOHNSTOWN</t>
  </si>
  <si>
    <t>KNY0</t>
  </si>
  <si>
    <t>UnitedStates NY MASSENA</t>
  </si>
  <si>
    <t>KMSS</t>
  </si>
  <si>
    <t>UnitedStates NY Islip</t>
  </si>
  <si>
    <t>KISP</t>
  </si>
  <si>
    <t>UnitedStates NY La Guardia</t>
  </si>
  <si>
    <t>KLGA</t>
  </si>
  <si>
    <t>UnitedStates NY New York City</t>
  </si>
  <si>
    <t>KNYC</t>
  </si>
  <si>
    <t>UnitedStates NY NYC/JFK ARPT</t>
  </si>
  <si>
    <t>KJFK</t>
  </si>
  <si>
    <t>UnitedStates NY PLATTSBURGH INTL</t>
  </si>
  <si>
    <t>KPBG</t>
  </si>
  <si>
    <t>UnitedStates NY Poughkeepsie</t>
  </si>
  <si>
    <t>KPOU</t>
  </si>
  <si>
    <t>UnitedStates CA RED BLUFF</t>
  </si>
  <si>
    <t>KRBL</t>
  </si>
  <si>
    <t>UnitedStates NY Rochester</t>
  </si>
  <si>
    <t>KROC</t>
  </si>
  <si>
    <t>UnitedStates NY SARANAC LAKE</t>
  </si>
  <si>
    <t>KSLK</t>
  </si>
  <si>
    <t>UnitedStates NY SYRACUSE</t>
  </si>
  <si>
    <t>KSYR</t>
  </si>
  <si>
    <t>UnitedStates OH ATHENS/ALBANY</t>
  </si>
  <si>
    <t>KUNI</t>
  </si>
  <si>
    <t>UnitedStates TX BEAUMONT</t>
  </si>
  <si>
    <t>KBPT</t>
  </si>
  <si>
    <t>UnitedStates OH CHILLICOTHE</t>
  </si>
  <si>
    <t>KRZT</t>
  </si>
  <si>
    <t>UnitedStates OH CLEVELAND/BURKE</t>
  </si>
  <si>
    <t>KBKL</t>
  </si>
  <si>
    <t>UnitedStates TX COLLEGE STATION</t>
  </si>
  <si>
    <t>KCLL</t>
  </si>
  <si>
    <t>UnitedStates OH COLUMBUS/BOLTON</t>
  </si>
  <si>
    <t>KTZR</t>
  </si>
  <si>
    <t>UnitedStates OH DAYTON/PATTERSON</t>
  </si>
  <si>
    <t>KFFO</t>
  </si>
  <si>
    <t>UnitedStates FL DAYTONA BEACH</t>
  </si>
  <si>
    <t>KDAB</t>
  </si>
  <si>
    <t>UnitedStates OH FINDLAY</t>
  </si>
  <si>
    <t>KFDY</t>
  </si>
  <si>
    <t>UnitedStates WY LANDER</t>
  </si>
  <si>
    <t>KLND</t>
  </si>
  <si>
    <t>UnitedStates OH LIMA</t>
  </si>
  <si>
    <t>KAOH</t>
  </si>
  <si>
    <t>UnitedStates OH LORAIN/ELYRIA</t>
  </si>
  <si>
    <t>KLPR</t>
  </si>
  <si>
    <t>UnitedStates OH MANSFIELD</t>
  </si>
  <si>
    <t>KMFD</t>
  </si>
  <si>
    <t>UnitedStates OH MIDDLETOWN</t>
  </si>
  <si>
    <t>KMWO</t>
  </si>
  <si>
    <t>UnitedStates OH SPRINGFIELD</t>
  </si>
  <si>
    <t>KSGH</t>
  </si>
  <si>
    <t>UnitedStates OH TOLEDO</t>
  </si>
  <si>
    <t>KTOL</t>
  </si>
  <si>
    <t>UnitedStates OH TOLEDO/METCALF</t>
  </si>
  <si>
    <t>KTDZ</t>
  </si>
  <si>
    <t>UnitedStates NY White Plains</t>
  </si>
  <si>
    <t>KHPN</t>
  </si>
  <si>
    <t>UnitedStates OH YOUNGSTOWN</t>
  </si>
  <si>
    <t>KYNG</t>
  </si>
  <si>
    <t>UnitedStates OH ZANESVILLE</t>
  </si>
  <si>
    <t>KZZV</t>
  </si>
  <si>
    <t>UnitedStates OH Akron Canton</t>
  </si>
  <si>
    <t>KCAK</t>
  </si>
  <si>
    <t>UnitedStates OK ARDMORE</t>
  </si>
  <si>
    <t>KADM</t>
  </si>
  <si>
    <t>UnitedStates OK BARTLESVILLE</t>
  </si>
  <si>
    <t>KBVO</t>
  </si>
  <si>
    <t>UnitedStates OK ELK CITY</t>
  </si>
  <si>
    <t>KELK</t>
  </si>
  <si>
    <t>UnitedStates OK ENID</t>
  </si>
  <si>
    <t>KWDG</t>
  </si>
  <si>
    <t>UnitedStates OK GUYMON</t>
  </si>
  <si>
    <t>KGUY</t>
  </si>
  <si>
    <t>UnitedStates OK IDABEL</t>
  </si>
  <si>
    <t>K4O4</t>
  </si>
  <si>
    <t>UnitedStates OK LAWTON</t>
  </si>
  <si>
    <t>KLAW</t>
  </si>
  <si>
    <t>UnitedStates OK MCALESTER</t>
  </si>
  <si>
    <t>KMLC</t>
  </si>
  <si>
    <t>UnitedStates OK MUSKOGEE</t>
  </si>
  <si>
    <t>KMKO</t>
  </si>
  <si>
    <t>UnitedStates OK OKLAHOMA CITY</t>
  </si>
  <si>
    <t>KOKC</t>
  </si>
  <si>
    <t>UnitedStates OK STILLWATER</t>
  </si>
  <si>
    <t>KSWO</t>
  </si>
  <si>
    <t>UnitedStates OK TULSA</t>
  </si>
  <si>
    <t>KTUL</t>
  </si>
  <si>
    <t>UnitedStates OR BEND</t>
  </si>
  <si>
    <t>KBDN</t>
  </si>
  <si>
    <t>UnitedStates OR BURNS</t>
  </si>
  <si>
    <t>KBNO</t>
  </si>
  <si>
    <t>UnitedStates OK Gage</t>
  </si>
  <si>
    <t>KGAG</t>
  </si>
  <si>
    <t>UnitedStates OR HERMISTON</t>
  </si>
  <si>
    <t>KHRI</t>
  </si>
  <si>
    <t>UnitedStates OR KLAMATH FALLS</t>
  </si>
  <si>
    <t>KLMT</t>
  </si>
  <si>
    <t>UnitedStates OR LA GRANDE</t>
  </si>
  <si>
    <t>KLGD</t>
  </si>
  <si>
    <t>UnitedStates OR MEDFORD</t>
  </si>
  <si>
    <t>KMFR</t>
  </si>
  <si>
    <t>UnitedStates OR Portland</t>
  </si>
  <si>
    <t>KPDX</t>
  </si>
  <si>
    <t>UnitedStates OR SALEM</t>
  </si>
  <si>
    <t>KSLE</t>
  </si>
  <si>
    <t>UnitedStates OR TILLAMOOK</t>
  </si>
  <si>
    <t>KTMK</t>
  </si>
  <si>
    <t>UnitedStates FL WEST PALM BEACH</t>
  </si>
  <si>
    <t>KPBI</t>
  </si>
  <si>
    <t>UnitedStates PA ALLENTOWN</t>
  </si>
  <si>
    <t>KABE</t>
  </si>
  <si>
    <t>UnitedStates PA ALTOONA</t>
  </si>
  <si>
    <t>KAOO</t>
  </si>
  <si>
    <t>UnitedStates PA ERIE</t>
  </si>
  <si>
    <t>KERI</t>
  </si>
  <si>
    <t>UnitedStates OR Eugene</t>
  </si>
  <si>
    <t>KEUG</t>
  </si>
  <si>
    <t>UnitedStates PA Philadelphia</t>
  </si>
  <si>
    <t>KPHL</t>
  </si>
  <si>
    <t>UnitedStates PA PHILADELPHIA/NORTHEAST ARPT</t>
  </si>
  <si>
    <t>KPNE</t>
  </si>
  <si>
    <t>UnitedStates PA PITTSBURGH</t>
  </si>
  <si>
    <t>KPIT</t>
  </si>
  <si>
    <t>UnitedStates PA WILKES-BARRE/SCR</t>
  </si>
  <si>
    <t>KAVP</t>
  </si>
  <si>
    <t>UnitedStates PA STATE COLLEGE</t>
  </si>
  <si>
    <t>KUNV</t>
  </si>
  <si>
    <t>UnitedStates PA WELLSBORO</t>
  </si>
  <si>
    <t>KN38</t>
  </si>
  <si>
    <t>UnitedStates PA WILLIAMSPORT</t>
  </si>
  <si>
    <t>KIPT</t>
  </si>
  <si>
    <t>UnitedStates PA YORK</t>
  </si>
  <si>
    <t>KTHV</t>
  </si>
  <si>
    <t>UnitedStates RI PROVIDENCE</t>
  </si>
  <si>
    <t>KPVD</t>
  </si>
  <si>
    <t>UnitedStates SC AIKEN</t>
  </si>
  <si>
    <t>KAIK</t>
  </si>
  <si>
    <t>UnitedStates SC CAMDEN</t>
  </si>
  <si>
    <t>KCDN</t>
  </si>
  <si>
    <t>UnitedStates SC CHARLESTON</t>
  </si>
  <si>
    <t>KCHS</t>
  </si>
  <si>
    <t>UnitedStates SC COLUMBIA</t>
  </si>
  <si>
    <t>KCAE</t>
  </si>
  <si>
    <t>UnitedStates SC FLORENCE</t>
  </si>
  <si>
    <t>KFLO</t>
  </si>
  <si>
    <t>UnitedStates SC GREENVILLE</t>
  </si>
  <si>
    <t>KGMU</t>
  </si>
  <si>
    <t>UnitedStates SC SPARTANBURG</t>
  </si>
  <si>
    <t>KSPA</t>
  </si>
  <si>
    <t>UnitedStates SD ABERDEEN</t>
  </si>
  <si>
    <t>KABR</t>
  </si>
  <si>
    <t>UnitedStates SD BROOKINGS</t>
  </si>
  <si>
    <t>KBKX</t>
  </si>
  <si>
    <t>UnitedStates SD BUFFALO</t>
  </si>
  <si>
    <t>K2WX</t>
  </si>
  <si>
    <t>UnitedStates SD CUSTER</t>
  </si>
  <si>
    <t>KCUT</t>
  </si>
  <si>
    <t>UnitedStates SD FAITH</t>
  </si>
  <si>
    <t>KD07</t>
  </si>
  <si>
    <t>UnitedStates FL FORT MYERS</t>
  </si>
  <si>
    <t>KFMY</t>
  </si>
  <si>
    <t>UnitedStates SD HURON</t>
  </si>
  <si>
    <t>KHON</t>
  </si>
  <si>
    <t>UnitedStates SD MITCHELL</t>
  </si>
  <si>
    <t>KMHE</t>
  </si>
  <si>
    <t>UnitedStates SD PIERRE</t>
  </si>
  <si>
    <t>KPIR</t>
  </si>
  <si>
    <t>UnitedStates SD RAPID CITY</t>
  </si>
  <si>
    <t>KRAP</t>
  </si>
  <si>
    <t>UnitedStates SD SIOUX FALLS</t>
  </si>
  <si>
    <t>CPSU</t>
  </si>
  <si>
    <t>UnitedStates SD WATERTOWN</t>
  </si>
  <si>
    <t>KATY</t>
  </si>
  <si>
    <t>UnitedStates SD WINNER</t>
  </si>
  <si>
    <t>KICR</t>
  </si>
  <si>
    <t>UnitedStates SD YANKTON</t>
  </si>
  <si>
    <t>KYKN</t>
  </si>
  <si>
    <t>UnitedStates TN CROSSVILLE</t>
  </si>
  <si>
    <t>KCSV</t>
  </si>
  <si>
    <t>UnitedStates TN KNOXVILLE</t>
  </si>
  <si>
    <t>KTYS</t>
  </si>
  <si>
    <t>UnitedStates TN MEMPHIS</t>
  </si>
  <si>
    <t>KMEM</t>
  </si>
  <si>
    <t>UnitedStates TN NASHVILLE</t>
  </si>
  <si>
    <t>KBNA</t>
  </si>
  <si>
    <t>UnitedStates TX ABILENE/DYESS AFB</t>
  </si>
  <si>
    <t>KDYS</t>
  </si>
  <si>
    <t>UnitedStates TX AMARILLO</t>
  </si>
  <si>
    <t>KAMA</t>
  </si>
  <si>
    <t>UnitedStates GA ATLANTA</t>
  </si>
  <si>
    <t>KATL</t>
  </si>
  <si>
    <t>UnitedStates TX Austin</t>
  </si>
  <si>
    <t>KAUS</t>
  </si>
  <si>
    <t>UnitedStates CT BRIDGEPORT</t>
  </si>
  <si>
    <t>KBDR</t>
  </si>
  <si>
    <t>UnitedStates TX BROWNSVILLE</t>
  </si>
  <si>
    <t>KBRO</t>
  </si>
  <si>
    <t>UnitedStates OH CLEVELAND</t>
  </si>
  <si>
    <t>KCLE</t>
  </si>
  <si>
    <t>UnitedStates TX Corpus Christi</t>
  </si>
  <si>
    <t>KCRP</t>
  </si>
  <si>
    <t>UnitedStates TX DALLAS/FORT WORTH</t>
  </si>
  <si>
    <t>KDFW</t>
  </si>
  <si>
    <t>UnitedStates TX EL PASO</t>
  </si>
  <si>
    <t>KELP</t>
  </si>
  <si>
    <t>UnitedStates PA Harrisburg</t>
  </si>
  <si>
    <t>KMDT</t>
  </si>
  <si>
    <t>UnitedStates TX HOUSTON/INTCNTL</t>
  </si>
  <si>
    <t>KIAH</t>
  </si>
  <si>
    <t>UnitedStates TX Junction</t>
  </si>
  <si>
    <t>KJCT</t>
  </si>
  <si>
    <t>UnitedStates TX LAREDO</t>
  </si>
  <si>
    <t>KLRD</t>
  </si>
  <si>
    <t>UnitedStates CA LOS ANGELES/USC</t>
  </si>
  <si>
    <t>KCQT</t>
  </si>
  <si>
    <t>UnitedStates TX Lubbock</t>
  </si>
  <si>
    <t>KLBB</t>
  </si>
  <si>
    <t>UnitedStates TX Lufkin</t>
  </si>
  <si>
    <t>KLFK</t>
  </si>
  <si>
    <t>UnitedStates TX Midland</t>
  </si>
  <si>
    <t>KMAF</t>
  </si>
  <si>
    <t>UnitedStates WV MORGANTOWN</t>
  </si>
  <si>
    <t>KMGW</t>
  </si>
  <si>
    <t>UnitedStates TX Paris</t>
  </si>
  <si>
    <t>KPRX</t>
  </si>
  <si>
    <t>UnitedStates TX SAN ANGELO</t>
  </si>
  <si>
    <t>KSJT</t>
  </si>
  <si>
    <t>UnitedStates TX SAN ANTONIO</t>
  </si>
  <si>
    <t>KSAT</t>
  </si>
  <si>
    <t>KFSD</t>
  </si>
  <si>
    <t>UnitedStates TX TYLER</t>
  </si>
  <si>
    <t>KTYR</t>
  </si>
  <si>
    <t>UnitedStates TX Victoria</t>
  </si>
  <si>
    <t>KVCT</t>
  </si>
  <si>
    <t>UnitedStates TX Waco</t>
  </si>
  <si>
    <t>KACT</t>
  </si>
  <si>
    <t>UnitedStates TX Wichita Falls</t>
  </si>
  <si>
    <t>KSPS</t>
  </si>
  <si>
    <t>UnitedStates TX Wink</t>
  </si>
  <si>
    <t>KINK</t>
  </si>
  <si>
    <t>UnitedStates UT HANKSVILLE ARPT</t>
  </si>
  <si>
    <t>KHVE</t>
  </si>
  <si>
    <t>UnitedStates UT MILFORD</t>
  </si>
  <si>
    <t>KMLF</t>
  </si>
  <si>
    <t>UnitedStates UT MOAB</t>
  </si>
  <si>
    <t>KCNY</t>
  </si>
  <si>
    <t>UnitedStates UT OGDEN</t>
  </si>
  <si>
    <t>KOGD</t>
  </si>
  <si>
    <t>UnitedStates UT SALT LAKE CITY</t>
  </si>
  <si>
    <t>KSLC</t>
  </si>
  <si>
    <t>UnitedStates UT SAINT GEORGE</t>
  </si>
  <si>
    <t>KSGU</t>
  </si>
  <si>
    <t>UnitedStates UT VERNAL</t>
  </si>
  <si>
    <t>KVEL</t>
  </si>
  <si>
    <t>UnitedStates VA BLACKSBURG</t>
  </si>
  <si>
    <t>KBCB</t>
  </si>
  <si>
    <t>UnitedStates VA FRONT ROYAL</t>
  </si>
  <si>
    <t>KFRR</t>
  </si>
  <si>
    <t>UnitedStates VA LYNCHBURG</t>
  </si>
  <si>
    <t>KLYH</t>
  </si>
  <si>
    <t>UnitedStates VA NEWPORT NEWS</t>
  </si>
  <si>
    <t>KPHF</t>
  </si>
  <si>
    <t>UnitedStates CA ONTARIO</t>
  </si>
  <si>
    <t>KONT</t>
  </si>
  <si>
    <t>UnitedStates VA RICHMOND</t>
  </si>
  <si>
    <t>KRIC</t>
  </si>
  <si>
    <t>UnitedStates VA ROANOKE</t>
  </si>
  <si>
    <t>KROA</t>
  </si>
  <si>
    <t>UnitedStates VT BURLINGTON</t>
  </si>
  <si>
    <t>KBTV</t>
  </si>
  <si>
    <t>UnitedStates VT MONTPELIER</t>
  </si>
  <si>
    <t>KMPV</t>
  </si>
  <si>
    <t>UnitedStates VT SPRINGFIELD</t>
  </si>
  <si>
    <t>KVSF</t>
  </si>
  <si>
    <t>UnitedStates WA STAMPEDE PASS</t>
  </si>
  <si>
    <t>KSMP</t>
  </si>
  <si>
    <t>UnitedStates WA EVERETT</t>
  </si>
  <si>
    <t>KPAE</t>
  </si>
  <si>
    <t>UnitedStates WA OMAK</t>
  </si>
  <si>
    <t>KOMK</t>
  </si>
  <si>
    <t>UnitedStates WA PORT ANGELES</t>
  </si>
  <si>
    <t>KCLM</t>
  </si>
  <si>
    <t>UnitedStates WA PORT TOWNSEND</t>
  </si>
  <si>
    <t>K0S9</t>
  </si>
  <si>
    <t>UnitedStates WA PULLMAN</t>
  </si>
  <si>
    <t>KPUW</t>
  </si>
  <si>
    <t>UnitedStates WA SEATTLE/METRO</t>
  </si>
  <si>
    <t>KSEA</t>
  </si>
  <si>
    <t>UnitedStates WA SPOKANE/INTL</t>
  </si>
  <si>
    <t>KGEG</t>
  </si>
  <si>
    <t>UnitedStates FL ST PETERSBURG/WH</t>
  </si>
  <si>
    <t>KSPG</t>
  </si>
  <si>
    <t>UnitedStates WA WENATCHEE</t>
  </si>
  <si>
    <t>KEAT</t>
  </si>
  <si>
    <t>UnitedStates WA YAKIMA</t>
  </si>
  <si>
    <t>KYKM</t>
  </si>
  <si>
    <t>UnitedStates WI EAU CLAIRE</t>
  </si>
  <si>
    <t>KEAU</t>
  </si>
  <si>
    <t>UnitedStates WI GREEN BAY</t>
  </si>
  <si>
    <t>KGRB</t>
  </si>
  <si>
    <t>UnitedStates WI JANESVILLE</t>
  </si>
  <si>
    <t>KJVL</t>
  </si>
  <si>
    <t>UnitedStates WI LA CROSSE</t>
  </si>
  <si>
    <t>KLSE</t>
  </si>
  <si>
    <t>UnitedStates WI MADISON</t>
  </si>
  <si>
    <t>KMSN</t>
  </si>
  <si>
    <t>UnitedStates WI MILWAUKEE</t>
  </si>
  <si>
    <t>KMKE</t>
  </si>
  <si>
    <t>UnitedStates WI OCONTO</t>
  </si>
  <si>
    <t>KOCQ</t>
  </si>
  <si>
    <t>UnitedStates WI PHILLIPS</t>
  </si>
  <si>
    <t>KPBH</t>
  </si>
  <si>
    <t>UnitedStates WI PLATTEVILLE</t>
  </si>
  <si>
    <t>KPVB</t>
  </si>
  <si>
    <t>UnitedStates WI WISCONSIN RAPIDS</t>
  </si>
  <si>
    <t>KISW</t>
  </si>
  <si>
    <t>UnitedStates WV BECKLEY</t>
  </si>
  <si>
    <t>KBKW</t>
  </si>
  <si>
    <t>UnitedStates WV BLUEFIELD</t>
  </si>
  <si>
    <t>KBLF</t>
  </si>
  <si>
    <t>UnitedStates WV CHARLESTON</t>
  </si>
  <si>
    <t>KCRW</t>
  </si>
  <si>
    <t>UnitedStates OH CINCINNATI</t>
  </si>
  <si>
    <t>KLUK</t>
  </si>
  <si>
    <t>UnitedStates WV CLARKSBURG</t>
  </si>
  <si>
    <t>KCKB</t>
  </si>
  <si>
    <t>UnitedStates TX GALVESTON</t>
  </si>
  <si>
    <t>KGLS</t>
  </si>
  <si>
    <t>UnitedStates WV MARTINSBURG</t>
  </si>
  <si>
    <t>KMRB</t>
  </si>
  <si>
    <t>UnitedStates WV PARKERSBURG</t>
  </si>
  <si>
    <t>KPKB</t>
  </si>
  <si>
    <t>UnitedStates WY CASPER</t>
  </si>
  <si>
    <t>KCPR</t>
  </si>
  <si>
    <t>UnitedStates WY CODY</t>
  </si>
  <si>
    <t>KCOD</t>
  </si>
  <si>
    <t>UnitedStates WY GILLETTE</t>
  </si>
  <si>
    <t>KGCC</t>
  </si>
  <si>
    <t>UnitedStates TX CONROE</t>
  </si>
  <si>
    <t>KCXO</t>
  </si>
  <si>
    <t>UnitedStates WY JACKSON</t>
  </si>
  <si>
    <t>KJAC</t>
  </si>
  <si>
    <t>UnitedStates WY YELLOWSTONE LAKE</t>
  </si>
  <si>
    <t>KP60</t>
  </si>
  <si>
    <t>UnitedStates FL JACKSONVILLE</t>
  </si>
  <si>
    <t>KJAX</t>
  </si>
  <si>
    <t>UnitedStates WY LARAMIE</t>
  </si>
  <si>
    <t>KLAR</t>
  </si>
  <si>
    <t>UnitedStates WY NEWCASTLE</t>
  </si>
  <si>
    <t>KECS</t>
  </si>
  <si>
    <t>UnitedStates WY RIVERTON</t>
  </si>
  <si>
    <t>KRIW</t>
  </si>
  <si>
    <t>UnitedStates WY ROCK SPRINGS</t>
  </si>
  <si>
    <t>KRKS</t>
  </si>
  <si>
    <t>UnitedStates WY SHERIDAN</t>
  </si>
  <si>
    <t>KSHR</t>
  </si>
  <si>
    <t>UnitedStates WA TACOMA/MCCHORD</t>
  </si>
  <si>
    <t>KTCM</t>
  </si>
  <si>
    <t>UnitedStates Washington DC</t>
  </si>
  <si>
    <t>KIAD</t>
  </si>
  <si>
    <t>Uruguay ARTIGAS</t>
  </si>
  <si>
    <t>SUAG</t>
  </si>
  <si>
    <t>Uruguay COLONIA</t>
  </si>
  <si>
    <t>SUCA</t>
  </si>
  <si>
    <t>Uruguay DURZANO</t>
  </si>
  <si>
    <t>SUDU</t>
  </si>
  <si>
    <t>Uruguay MALDONADO</t>
  </si>
  <si>
    <t>SULS</t>
  </si>
  <si>
    <t>Uruguay MERCEDES</t>
  </si>
  <si>
    <t>SUME</t>
  </si>
  <si>
    <t>Uruguay MONTEVIDEO/ADAMI</t>
  </si>
  <si>
    <t>SUAA</t>
  </si>
  <si>
    <t>Uruguay MONTEVIDEO/CARRA</t>
  </si>
  <si>
    <t>SUMU</t>
  </si>
  <si>
    <t>Uruguay MONTEVIDEO/FIR</t>
  </si>
  <si>
    <t>SUSU</t>
  </si>
  <si>
    <t>Uruguay RIVERA</t>
  </si>
  <si>
    <t>SURV</t>
  </si>
  <si>
    <t>Uruguay SALTO</t>
  </si>
  <si>
    <t>SUSO</t>
  </si>
  <si>
    <t>Uzbekistan BUKHARA</t>
  </si>
  <si>
    <t>UTSB</t>
  </si>
  <si>
    <t>Uzbekistan NAMANGAN</t>
  </si>
  <si>
    <t>UTFN</t>
  </si>
  <si>
    <t>Uzbekistan NUKUS</t>
  </si>
  <si>
    <t>UTNN</t>
  </si>
  <si>
    <t>Uzbekistan KARSHI</t>
  </si>
  <si>
    <t>UTSK</t>
  </si>
  <si>
    <t>Uzbekistan SAMARKAND</t>
  </si>
  <si>
    <t>UTSS</t>
  </si>
  <si>
    <t>Uzbekistan TASHKENT</t>
  </si>
  <si>
    <t>UTTT</t>
  </si>
  <si>
    <t>Uzbekistan URGENCH</t>
  </si>
  <si>
    <t>UTNU</t>
  </si>
  <si>
    <t>Vanuatu PORT VILA/BAUERF</t>
  </si>
  <si>
    <t>NVVV</t>
  </si>
  <si>
    <t>Venezuela ACARIGUA</t>
  </si>
  <si>
    <t>SVAC</t>
  </si>
  <si>
    <t>Venezuela BARCELONA</t>
  </si>
  <si>
    <t>SVBC</t>
  </si>
  <si>
    <t>Venezuela BARINAS</t>
  </si>
  <si>
    <t>SVBI</t>
  </si>
  <si>
    <t>Venezuela BARQUISIMETO</t>
  </si>
  <si>
    <t>SVBM</t>
  </si>
  <si>
    <t>Venezuela CARACAS/MAIQUETI</t>
  </si>
  <si>
    <t>SVMI</t>
  </si>
  <si>
    <t>Venezuela CARUPANO</t>
  </si>
  <si>
    <t>SVCP</t>
  </si>
  <si>
    <t>Venezuela CORO</t>
  </si>
  <si>
    <t>SVCR</t>
  </si>
  <si>
    <t>Venezuela CUMANA</t>
  </si>
  <si>
    <t>SVCU</t>
  </si>
  <si>
    <t>Venezuela EL VIGIA</t>
  </si>
  <si>
    <t>SVVG</t>
  </si>
  <si>
    <t>Venezuela GUANARE</t>
  </si>
  <si>
    <t>SVGU</t>
  </si>
  <si>
    <t>Venezuela GUIRIA</t>
  </si>
  <si>
    <t>SVGI</t>
  </si>
  <si>
    <t>Venezuela LA FRIA</t>
  </si>
  <si>
    <t>SVLF</t>
  </si>
  <si>
    <t>Venezuela MARACAIBO</t>
  </si>
  <si>
    <t>SVMC</t>
  </si>
  <si>
    <t>Venezuela MERIDA</t>
  </si>
  <si>
    <t>SVMD</t>
  </si>
  <si>
    <t>Venezuela MARGARITA</t>
  </si>
  <si>
    <t>SVMG</t>
  </si>
  <si>
    <t>Venezuela LAS PIEDRAS</t>
  </si>
  <si>
    <t>SVJC</t>
  </si>
  <si>
    <t>Venezuela SAN ANTONIO DEL TACHIRA</t>
  </si>
  <si>
    <t>SVSA</t>
  </si>
  <si>
    <t>Venezuela SAN CRISTOBAL/PA</t>
  </si>
  <si>
    <t>SVPM</t>
  </si>
  <si>
    <t>Venezuela SAN FELIPE</t>
  </si>
  <si>
    <t>SVSP</t>
  </si>
  <si>
    <t>Venezuela SANTO DOMINGO</t>
  </si>
  <si>
    <t>SVSO</t>
  </si>
  <si>
    <t>Venezuela VALENCIA</t>
  </si>
  <si>
    <t>SVVA</t>
  </si>
  <si>
    <t>Venezuela VALERA</t>
  </si>
  <si>
    <t>SVVL</t>
  </si>
  <si>
    <t>Vietnam NHA TRANG/CAM RANH INTL</t>
  </si>
  <si>
    <t>VVCR</t>
  </si>
  <si>
    <t>Vietnam CAN THO</t>
  </si>
  <si>
    <t>VVCT</t>
  </si>
  <si>
    <t>Vietnam DA NANG/TOURANE</t>
  </si>
  <si>
    <t>VVDN</t>
  </si>
  <si>
    <t>Vietnam HAIPHONG</t>
  </si>
  <si>
    <t>VVCI</t>
  </si>
  <si>
    <t>Vietnam HANOI/NOIBAI</t>
  </si>
  <si>
    <t>VVNB</t>
  </si>
  <si>
    <t>Vietnam HO CHI MINH CITY</t>
  </si>
  <si>
    <t>VVTS</t>
  </si>
  <si>
    <t>Vietnam HUE</t>
  </si>
  <si>
    <t>VVPB</t>
  </si>
  <si>
    <t>Vietnam PHU QUOC</t>
  </si>
  <si>
    <t>VVPQ</t>
  </si>
  <si>
    <t>WesternSahara EL AAUIN</t>
  </si>
  <si>
    <t>GMML</t>
  </si>
  <si>
    <t>Yemen ADEN INTL</t>
  </si>
  <si>
    <t>OYAA</t>
  </si>
  <si>
    <t>Zambia LIVINGSTONE</t>
  </si>
  <si>
    <t>FLHN</t>
  </si>
  <si>
    <t>Zambia LUSAKA INTL</t>
  </si>
  <si>
    <t>FLKK</t>
  </si>
  <si>
    <t>Zambia NDOLA</t>
  </si>
  <si>
    <t>FLSK</t>
  </si>
  <si>
    <t>Zimbabwe BULAWAYO</t>
  </si>
  <si>
    <t>FVBU</t>
  </si>
  <si>
    <t>Zimbabwe CHIREDZI</t>
  </si>
  <si>
    <t>FVCZ</t>
  </si>
  <si>
    <t>Zimbabwe GWERU/THORNHILL</t>
  </si>
  <si>
    <t>FVTL</t>
  </si>
  <si>
    <t>Zimbabwe HARARE</t>
  </si>
  <si>
    <t>FVHA</t>
  </si>
  <si>
    <t>Zimbabwe HWANGE NATL PARK</t>
  </si>
  <si>
    <t>FVWN</t>
  </si>
  <si>
    <t>Zimbabwe KARIBA</t>
  </si>
  <si>
    <t>FVKB</t>
  </si>
  <si>
    <t>Zimbabwe MASVINGO</t>
  </si>
  <si>
    <t>FVMV</t>
  </si>
  <si>
    <t>Zimbabwe VICTORIA FALLS</t>
  </si>
  <si>
    <t>FVFA</t>
  </si>
  <si>
    <t>1 stdev</t>
  </si>
  <si>
    <t>2 stdev</t>
  </si>
  <si>
    <t>East</t>
  </si>
  <si>
    <t>MTN</t>
  </si>
  <si>
    <t>Pacific</t>
  </si>
  <si>
    <t>SC</t>
  </si>
  <si>
    <t>2022-09-27T00:00:00-04:00</t>
  </si>
  <si>
    <t>2022-09-28T00:00:00-04:00</t>
  </si>
  <si>
    <t>2022-09-29T00:00:00-04:00</t>
  </si>
  <si>
    <t>2022-09-30T00:00:00-04:00</t>
  </si>
  <si>
    <t>2022-10-01T00:00:00-04:00</t>
  </si>
  <si>
    <t>2022-10-02T00:00:00-04:00</t>
  </si>
  <si>
    <t>2022-10-03T00:00:00-04:00</t>
  </si>
  <si>
    <t>2022-10-04T00:00:00-04:00</t>
  </si>
  <si>
    <t>2022-10-05T00:00:00-04:00</t>
  </si>
  <si>
    <t>2022-10-06T00:00:00-04:00</t>
  </si>
  <si>
    <t>2022-10-07T00:00:00-04:00</t>
  </si>
  <si>
    <t>2022-10-08T00:00:00-04:00</t>
  </si>
  <si>
    <t>2022-10-09T00:00:00-04:00</t>
  </si>
  <si>
    <t>2022-10-10T00:00:00-04:00</t>
  </si>
  <si>
    <t>2022-10-11T00:00:00-04:00</t>
  </si>
  <si>
    <t>2022-10-12T00:00:00-04:00</t>
  </si>
  <si>
    <t>2022-10-13T00:00:00-04:00</t>
  </si>
  <si>
    <t>2022-10-14T00:00:00-04:00</t>
  </si>
  <si>
    <t>2022-10-15T00:00:00-04:00</t>
  </si>
  <si>
    <t>2022-10-16T00:00:00-04:00</t>
  </si>
  <si>
    <t>2022-10-17T00:00:00-04:00</t>
  </si>
  <si>
    <t>2022-10-18T00:00:00-04:00</t>
  </si>
  <si>
    <t>2022-10-19T00:00:00-04:00</t>
  </si>
  <si>
    <t>2022-10-20T00:00:00-04:00</t>
  </si>
  <si>
    <t>2022-10-21T00:00:00-04:00</t>
  </si>
  <si>
    <t>2022-10-22T00:00:00-04:00</t>
  </si>
  <si>
    <t>2022-10-23T00:00:00-04:00</t>
  </si>
  <si>
    <t>2022-10-24T00:00:00-04:00</t>
  </si>
  <si>
    <t>2022-10-25T00:00:00-04:00</t>
  </si>
  <si>
    <t>2022-10-26T00:00:00-04:00</t>
  </si>
  <si>
    <t>2022-10-27T00:00:00-04:00</t>
  </si>
  <si>
    <t>2022-10-28T00:00:00-04:00</t>
  </si>
  <si>
    <t>2022-10-29T00:00:00-04:00</t>
  </si>
  <si>
    <t>2022-10-30T00:00:00-04:00</t>
  </si>
  <si>
    <t>2022-10-31T00:00:00-04:00</t>
  </si>
  <si>
    <t>2022-11-01T00:00:00-04:00</t>
  </si>
  <si>
    <t>2022-11-02T00:00:00-04:00</t>
  </si>
  <si>
    <t>2022-11-03T00:00:00-04:00</t>
  </si>
  <si>
    <t>2022-11-04T00:00:00-04:00</t>
  </si>
  <si>
    <t>2022-11-05T00:00:00-04:00</t>
  </si>
  <si>
    <t>2022-11-06T00:00:00-04:00</t>
  </si>
  <si>
    <t>2022-11-07T00:00:00-05:00</t>
  </si>
  <si>
    <t>2022-11-08T00:00:00-05:00</t>
  </si>
  <si>
    <t>2022-11-09T00:00:00-05:00</t>
  </si>
  <si>
    <t>2022-11-10T00:00:00-05:00</t>
  </si>
  <si>
    <t>2022-11-11T00:00:00-05:00</t>
  </si>
  <si>
    <t>2022-11-12T00:00:00-05:00</t>
  </si>
  <si>
    <t>2022-11-13T00:00:00-05:00</t>
  </si>
  <si>
    <t>2022-11-14T00:00:00-05:00</t>
  </si>
  <si>
    <t>2022-11-15T00:00:00-05:00</t>
  </si>
  <si>
    <t>2022-11-16T00:00:00-05:00</t>
  </si>
  <si>
    <t>2022-11-17T00:00:00-05:00</t>
  </si>
  <si>
    <t>2022-11-18T00:00:00-05:00</t>
  </si>
  <si>
    <t>2022-11-19T00:00:00-05:00</t>
  </si>
  <si>
    <t>2022-11-20T00:00:00-05:00</t>
  </si>
  <si>
    <t>2022-11-21T00:00:00-05:00</t>
  </si>
  <si>
    <t>2022-11-22T00:00:00-05:00</t>
  </si>
  <si>
    <t>2022-11-23T00:00:00-05:00</t>
  </si>
  <si>
    <t>2022-11-24T00:00:00-05:00</t>
  </si>
  <si>
    <t>2022-11-25T00:00:00-05:00</t>
  </si>
  <si>
    <t>2022-11-26T00:00:00-05:00</t>
  </si>
  <si>
    <t>2022-11-27T00:00:00-05:00</t>
  </si>
  <si>
    <t>2022-11-28T00:00:00-05:00</t>
  </si>
  <si>
    <t>2022-11-29T00:00:00-05:00</t>
  </si>
  <si>
    <t>2022-11-30T00:00:00-05:00</t>
  </si>
  <si>
    <t>2022-12-01T00:00:00-05:00</t>
  </si>
  <si>
    <t>2022-12-02T00:00:00-05:00</t>
  </si>
  <si>
    <t>2022-12-03T00:00:00-05:00</t>
  </si>
  <si>
    <t>2022-12-04T00:00:00-05:00</t>
  </si>
  <si>
    <t>2022-12-05T00:00:00-05:00</t>
  </si>
  <si>
    <t>2022-12-06T00:00:00-05:00</t>
  </si>
  <si>
    <t>2022-12-07T00:00:00-05:00</t>
  </si>
  <si>
    <t>2022-12-08T00:00:00-05:00</t>
  </si>
  <si>
    <t>2022-12-09T00:00:00-05:00</t>
  </si>
  <si>
    <t>2022-12-10T00:00:00-05:00</t>
  </si>
  <si>
    <t>2022-12-11T00:00:00-05:00</t>
  </si>
  <si>
    <t>2022-12-12T00:00:00-05:00</t>
  </si>
  <si>
    <t>2022-12-13T00:00:00-05:00</t>
  </si>
  <si>
    <t>2022-12-14T00:00:00-05:00</t>
  </si>
  <si>
    <t>2022-12-15T00:00:00-05:00</t>
  </si>
  <si>
    <t>2022-12-16T00:00:00-05:00</t>
  </si>
  <si>
    <t>2022-12-17T00:00:00-05:00</t>
  </si>
  <si>
    <t>2022-12-18T00:00:00-05:00</t>
  </si>
  <si>
    <t>2022-12-19T00:00:00-05:00</t>
  </si>
  <si>
    <t>2022-12-20T00:00:00-05:00</t>
  </si>
  <si>
    <t>2022-12-21T00:00:00-05:00</t>
  </si>
  <si>
    <t>2022-12-22T00:00:00-05:00</t>
  </si>
  <si>
    <t>2022-12-23T00:00:00-05:00</t>
  </si>
  <si>
    <t>2022-12-24T00:00:00-05:00</t>
  </si>
  <si>
    <t>2022-12-25T00:00:00-05:00</t>
  </si>
  <si>
    <t>2022-12-26T00:00:00-05:00</t>
  </si>
  <si>
    <t>2022-12-27T00:00:00-05:00</t>
  </si>
  <si>
    <t>2022-12-28T00:00:00-05:00</t>
  </si>
  <si>
    <t>2022-12-29T00:00:00-05:00</t>
  </si>
  <si>
    <t>2022-12-30T00:00:00-05:00</t>
  </si>
  <si>
    <t>2022-12-31T00:00:00-05:00</t>
  </si>
  <si>
    <t>2023-01-01T00:00:00-05:00</t>
  </si>
  <si>
    <t>2023-01-02T00:00:00-05:00</t>
  </si>
  <si>
    <t>2023-01-03T00:00:00-05:00</t>
  </si>
  <si>
    <t>2023-01-04T00:00:00-05:00</t>
  </si>
  <si>
    <t>2023-01-05T00:00:00-05:00</t>
  </si>
  <si>
    <t>2023-01-06T00:00:00-05:00</t>
  </si>
  <si>
    <t>cdd</t>
  </si>
  <si>
    <t>hdd</t>
  </si>
  <si>
    <t>2023-01-07T00:00:00-05:00</t>
  </si>
  <si>
    <t>2023-01-08T00:00:00-05:00</t>
  </si>
  <si>
    <t>2023-01-09T00:00:00-05:00</t>
  </si>
  <si>
    <t>2023-01-10T00:00:00-05:00</t>
  </si>
  <si>
    <t>2023-01-11T00:00:00-05:00</t>
  </si>
  <si>
    <t>2023-01-12T00:00:00-05:00</t>
  </si>
  <si>
    <t>2023-01-13T00:00:00-05:00</t>
  </si>
  <si>
    <t>2023-01-14T00:00:00-05:00</t>
  </si>
  <si>
    <t>2023-01-15T00:00:00-05:00</t>
  </si>
  <si>
    <t>2023-01-16T00:00:00-05:00</t>
  </si>
  <si>
    <t>2023-01-17T00:00:00-05:00</t>
  </si>
  <si>
    <t>2023-01-18T00:00:00-05:00</t>
  </si>
  <si>
    <t>2023-01-19T00:00:00-05:00</t>
  </si>
  <si>
    <t>2023-01-20T00:00:00-05:00</t>
  </si>
  <si>
    <t>2023-01-21T00:00:00-05:00</t>
  </si>
  <si>
    <t>2023-01-22T00:00:00-05:00</t>
  </si>
  <si>
    <t>2023-01-23T00:00:00-05:00</t>
  </si>
  <si>
    <t>2023-01-24T00:00:00-05:00</t>
  </si>
  <si>
    <t>2023-01-25T00:00:00-05:00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</si>
</sst>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i/>
      <sz val="8"/>
      <color theme="1" tint="4.9989318521683403E-2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2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2" fillId="2" borderId="0" xfId="0" applyFont="1" applyFill="1"/>
    <xf numFmtId="0" fontId="1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BSRCH|869944568257296702</stp>
        <tr r="A6" s="2"/>
      </tp>
      <tp t="e">
        <v>#N/A</v>
        <stp/>
        <stp>BSRCH|15268678965697126761</stp>
        <tr r="A6" s="3"/>
      </tp>
      <tp t="e">
        <v>#N/A</v>
        <stp/>
        <stp>BSRCH|11644903971651697096</stp>
        <tr r="J6" s="2"/>
      </tp>
      <tp t="e">
        <v>#N/A</v>
        <stp/>
        <stp>BSRCH|7158805397341510448</stp>
        <tr r="A6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5547-9C38-40B4-A511-F961E15112B7}">
  <dimension ref="B2:R2116"/>
  <sheetViews>
    <sheetView workbookViewId="0">
      <selection activeCell="D73" sqref="D73"/>
    </sheetView>
  </sheetViews>
  <sheetFormatPr defaultColWidth="9.140625" defaultRowHeight="11.25" x14ac:dyDescent="0.2"/>
  <cols>
    <col min="1" max="1" width="2.7109375" style="9" customWidth="1"/>
    <col min="2" max="2" width="37" style="9" customWidth="1"/>
    <col min="3" max="3" width="2.7109375" style="9" customWidth="1"/>
    <col min="4" max="4" width="44.28515625" style="9" customWidth="1"/>
    <col min="5" max="5" width="2.7109375" style="9" customWidth="1"/>
    <col min="6" max="6" width="42.42578125" style="9" customWidth="1"/>
    <col min="7" max="7" width="2.7109375" style="9" customWidth="1"/>
    <col min="8" max="8" width="42" style="9" bestFit="1" customWidth="1"/>
    <col min="9" max="9" width="27.140625" style="9" bestFit="1" customWidth="1"/>
    <col min="10" max="10" width="2.7109375" style="9" customWidth="1"/>
    <col min="11" max="11" width="32.28515625" style="9" bestFit="1" customWidth="1"/>
    <col min="12" max="12" width="35.5703125" style="9" bestFit="1" customWidth="1"/>
    <col min="13" max="13" width="2.7109375" style="9" customWidth="1"/>
    <col min="14" max="14" width="21.85546875" style="9" bestFit="1" customWidth="1"/>
    <col min="15" max="15" width="15.7109375" style="9" bestFit="1" customWidth="1"/>
    <col min="16" max="16" width="2.7109375" style="9" customWidth="1"/>
    <col min="17" max="17" width="25.140625" style="9" bestFit="1" customWidth="1"/>
    <col min="18" max="18" width="16.42578125" style="9" bestFit="1" customWidth="1"/>
    <col min="19" max="19" width="5.85546875" style="9" customWidth="1"/>
    <col min="20" max="16384" width="9.140625" style="9"/>
  </cols>
  <sheetData>
    <row r="2" spans="2:18" x14ac:dyDescent="0.2">
      <c r="B2" s="8" t="s">
        <v>22</v>
      </c>
      <c r="D2" s="8" t="s">
        <v>23</v>
      </c>
      <c r="F2" s="8" t="s">
        <v>24</v>
      </c>
      <c r="H2" s="8" t="s">
        <v>25</v>
      </c>
      <c r="I2" s="8" t="s">
        <v>26</v>
      </c>
      <c r="K2" s="8" t="s">
        <v>27</v>
      </c>
      <c r="L2" s="8" t="s">
        <v>28</v>
      </c>
      <c r="N2" s="8" t="s">
        <v>29</v>
      </c>
      <c r="O2" s="8" t="s">
        <v>30</v>
      </c>
      <c r="Q2" s="8" t="s">
        <v>31</v>
      </c>
      <c r="R2" s="8" t="s">
        <v>28</v>
      </c>
    </row>
    <row r="3" spans="2:18" x14ac:dyDescent="0.2">
      <c r="B3" s="1" t="s">
        <v>32</v>
      </c>
      <c r="D3" s="1" t="s">
        <v>33</v>
      </c>
      <c r="F3" s="1" t="s">
        <v>34</v>
      </c>
      <c r="H3" s="1" t="s">
        <v>35</v>
      </c>
      <c r="I3" s="10" t="s">
        <v>36</v>
      </c>
      <c r="K3" s="1" t="s">
        <v>37</v>
      </c>
      <c r="L3" s="4" t="s">
        <v>21</v>
      </c>
      <c r="N3" s="1" t="s">
        <v>38</v>
      </c>
      <c r="O3" s="10" t="s">
        <v>39</v>
      </c>
      <c r="Q3" s="1" t="s">
        <v>40</v>
      </c>
      <c r="R3" s="10" t="s">
        <v>41</v>
      </c>
    </row>
    <row r="4" spans="2:18" x14ac:dyDescent="0.2">
      <c r="B4" s="1" t="s">
        <v>42</v>
      </c>
      <c r="D4" s="1" t="s">
        <v>43</v>
      </c>
      <c r="F4" s="1" t="s">
        <v>44</v>
      </c>
      <c r="H4" s="1" t="s">
        <v>45</v>
      </c>
      <c r="I4" s="10" t="s">
        <v>46</v>
      </c>
      <c r="K4" s="1" t="s">
        <v>47</v>
      </c>
      <c r="L4" s="4" t="s">
        <v>48</v>
      </c>
      <c r="N4" s="1" t="s">
        <v>49</v>
      </c>
      <c r="O4" s="10" t="s">
        <v>50</v>
      </c>
      <c r="Q4" s="1" t="s">
        <v>51</v>
      </c>
      <c r="R4" s="10" t="s">
        <v>52</v>
      </c>
    </row>
    <row r="5" spans="2:18" x14ac:dyDescent="0.2">
      <c r="B5" s="1" t="s">
        <v>53</v>
      </c>
      <c r="D5" s="1" t="s">
        <v>54</v>
      </c>
      <c r="H5" s="1" t="s">
        <v>55</v>
      </c>
      <c r="I5" s="10" t="s">
        <v>56</v>
      </c>
      <c r="K5" s="1" t="s">
        <v>57</v>
      </c>
      <c r="L5" s="4" t="s">
        <v>58</v>
      </c>
      <c r="N5" s="1" t="s">
        <v>59</v>
      </c>
      <c r="O5" s="10" t="s">
        <v>60</v>
      </c>
      <c r="Q5" s="1" t="s">
        <v>61</v>
      </c>
      <c r="R5" s="10" t="s">
        <v>62</v>
      </c>
    </row>
    <row r="6" spans="2:18" x14ac:dyDescent="0.2">
      <c r="B6" s="1" t="s">
        <v>63</v>
      </c>
      <c r="D6" s="1" t="s">
        <v>64</v>
      </c>
      <c r="F6" s="8" t="s">
        <v>65</v>
      </c>
      <c r="H6" s="1" t="s">
        <v>66</v>
      </c>
      <c r="I6" s="10" t="s">
        <v>67</v>
      </c>
      <c r="K6" s="1" t="s">
        <v>68</v>
      </c>
      <c r="L6" s="4" t="s">
        <v>69</v>
      </c>
      <c r="N6" s="1" t="s">
        <v>70</v>
      </c>
      <c r="O6" s="10" t="s">
        <v>71</v>
      </c>
      <c r="Q6" s="1" t="s">
        <v>72</v>
      </c>
      <c r="R6" s="10" t="s">
        <v>73</v>
      </c>
    </row>
    <row r="7" spans="2:18" x14ac:dyDescent="0.2">
      <c r="B7" s="1" t="s">
        <v>74</v>
      </c>
      <c r="D7" s="1" t="s">
        <v>74</v>
      </c>
      <c r="F7" s="1" t="s">
        <v>75</v>
      </c>
      <c r="H7" s="1" t="s">
        <v>76</v>
      </c>
      <c r="I7" s="10" t="s">
        <v>77</v>
      </c>
      <c r="K7" s="1" t="s">
        <v>78</v>
      </c>
      <c r="L7" s="4" t="s">
        <v>79</v>
      </c>
      <c r="N7" s="1" t="s">
        <v>80</v>
      </c>
      <c r="O7" s="10" t="s">
        <v>81</v>
      </c>
      <c r="Q7" s="1" t="s">
        <v>82</v>
      </c>
      <c r="R7" s="10" t="s">
        <v>83</v>
      </c>
    </row>
    <row r="8" spans="2:18" x14ac:dyDescent="0.2">
      <c r="B8" s="1" t="s">
        <v>84</v>
      </c>
      <c r="D8" s="1" t="s">
        <v>84</v>
      </c>
      <c r="F8" s="1" t="s">
        <v>85</v>
      </c>
      <c r="H8" s="1" t="s">
        <v>86</v>
      </c>
      <c r="I8" s="10" t="s">
        <v>87</v>
      </c>
      <c r="K8" s="1" t="s">
        <v>88</v>
      </c>
      <c r="L8" s="4" t="s">
        <v>89</v>
      </c>
      <c r="N8" s="1" t="s">
        <v>90</v>
      </c>
      <c r="O8" s="10" t="s">
        <v>91</v>
      </c>
      <c r="Q8" s="1" t="s">
        <v>92</v>
      </c>
      <c r="R8" s="10" t="s">
        <v>93</v>
      </c>
    </row>
    <row r="9" spans="2:18" x14ac:dyDescent="0.2">
      <c r="B9" s="1" t="s">
        <v>94</v>
      </c>
      <c r="D9" s="1" t="s">
        <v>95</v>
      </c>
      <c r="F9" s="1" t="s">
        <v>96</v>
      </c>
      <c r="H9" s="1" t="s">
        <v>97</v>
      </c>
      <c r="I9" s="10" t="s">
        <v>98</v>
      </c>
      <c r="K9" s="1" t="s">
        <v>99</v>
      </c>
      <c r="L9" s="4" t="s">
        <v>100</v>
      </c>
      <c r="N9" s="1" t="s">
        <v>101</v>
      </c>
      <c r="O9" s="10" t="s">
        <v>102</v>
      </c>
    </row>
    <row r="10" spans="2:18" x14ac:dyDescent="0.2">
      <c r="B10" s="1" t="s">
        <v>103</v>
      </c>
      <c r="D10" s="1" t="s">
        <v>104</v>
      </c>
      <c r="F10" s="1" t="s">
        <v>105</v>
      </c>
      <c r="H10" s="1" t="s">
        <v>106</v>
      </c>
      <c r="I10" s="10" t="s">
        <v>107</v>
      </c>
      <c r="K10" s="1" t="s">
        <v>108</v>
      </c>
      <c r="L10" s="4" t="s">
        <v>109</v>
      </c>
      <c r="N10" s="1" t="s">
        <v>110</v>
      </c>
      <c r="O10" s="10" t="s">
        <v>111</v>
      </c>
      <c r="Q10" s="8" t="s">
        <v>112</v>
      </c>
      <c r="R10" s="8" t="s">
        <v>28</v>
      </c>
    </row>
    <row r="11" spans="2:18" x14ac:dyDescent="0.2">
      <c r="B11" s="1" t="s">
        <v>113</v>
      </c>
      <c r="D11" s="1" t="s">
        <v>114</v>
      </c>
      <c r="F11" s="1" t="s">
        <v>115</v>
      </c>
      <c r="H11" s="1" t="s">
        <v>116</v>
      </c>
      <c r="I11" s="10" t="s">
        <v>117</v>
      </c>
      <c r="K11" s="1" t="s">
        <v>118</v>
      </c>
      <c r="L11" s="4" t="s">
        <v>119</v>
      </c>
      <c r="N11" s="1" t="s">
        <v>120</v>
      </c>
      <c r="O11" s="10" t="s">
        <v>121</v>
      </c>
      <c r="Q11" s="1" t="s">
        <v>122</v>
      </c>
      <c r="R11" s="10" t="s">
        <v>123</v>
      </c>
    </row>
    <row r="12" spans="2:18" x14ac:dyDescent="0.2">
      <c r="B12" s="1" t="s">
        <v>124</v>
      </c>
      <c r="D12" s="1" t="s">
        <v>125</v>
      </c>
      <c r="F12" s="1" t="s">
        <v>126</v>
      </c>
      <c r="H12" s="1" t="s">
        <v>127</v>
      </c>
      <c r="I12" s="10" t="s">
        <v>128</v>
      </c>
      <c r="K12" s="1" t="s">
        <v>129</v>
      </c>
      <c r="L12" s="4" t="s">
        <v>130</v>
      </c>
      <c r="N12" s="1" t="s">
        <v>131</v>
      </c>
      <c r="O12" s="10" t="s">
        <v>132</v>
      </c>
      <c r="Q12" s="1" t="s">
        <v>133</v>
      </c>
      <c r="R12" s="10" t="s">
        <v>134</v>
      </c>
    </row>
    <row r="13" spans="2:18" x14ac:dyDescent="0.2">
      <c r="B13" s="1" t="s">
        <v>135</v>
      </c>
      <c r="D13" s="1" t="s">
        <v>136</v>
      </c>
      <c r="F13" s="1" t="s">
        <v>137</v>
      </c>
      <c r="H13" s="1" t="s">
        <v>138</v>
      </c>
      <c r="I13" s="10" t="s">
        <v>139</v>
      </c>
      <c r="K13" s="1" t="s">
        <v>140</v>
      </c>
      <c r="L13" s="4" t="s">
        <v>141</v>
      </c>
      <c r="N13" s="1" t="s">
        <v>142</v>
      </c>
      <c r="O13" s="10" t="s">
        <v>143</v>
      </c>
    </row>
    <row r="14" spans="2:18" x14ac:dyDescent="0.2">
      <c r="B14" s="1" t="s">
        <v>144</v>
      </c>
      <c r="D14" s="1" t="s">
        <v>145</v>
      </c>
      <c r="F14" s="1" t="s">
        <v>146</v>
      </c>
      <c r="H14" s="1" t="s">
        <v>147</v>
      </c>
      <c r="I14" s="10" t="s">
        <v>148</v>
      </c>
      <c r="K14" s="1" t="s">
        <v>149</v>
      </c>
      <c r="L14" s="4" t="s">
        <v>150</v>
      </c>
      <c r="N14" s="1" t="s">
        <v>151</v>
      </c>
      <c r="O14" s="10" t="s">
        <v>152</v>
      </c>
      <c r="Q14" s="8" t="s">
        <v>153</v>
      </c>
      <c r="R14" s="8" t="s">
        <v>154</v>
      </c>
    </row>
    <row r="15" spans="2:18" x14ac:dyDescent="0.2">
      <c r="B15" s="1" t="s">
        <v>155</v>
      </c>
      <c r="D15" s="1" t="s">
        <v>156</v>
      </c>
      <c r="F15" s="11" t="s">
        <v>157</v>
      </c>
      <c r="H15" s="1" t="s">
        <v>158</v>
      </c>
      <c r="I15" s="10" t="s">
        <v>159</v>
      </c>
      <c r="K15" s="1" t="s">
        <v>160</v>
      </c>
      <c r="L15" s="4" t="s">
        <v>161</v>
      </c>
      <c r="N15" s="1" t="s">
        <v>162</v>
      </c>
      <c r="O15" s="10" t="s">
        <v>163</v>
      </c>
      <c r="Q15" s="1" t="s">
        <v>164</v>
      </c>
      <c r="R15" s="10" t="s">
        <v>165</v>
      </c>
    </row>
    <row r="16" spans="2:18" x14ac:dyDescent="0.2">
      <c r="B16" s="1" t="s">
        <v>166</v>
      </c>
      <c r="D16" s="1" t="s">
        <v>167</v>
      </c>
      <c r="H16" s="1" t="s">
        <v>168</v>
      </c>
      <c r="I16" s="10" t="s">
        <v>169</v>
      </c>
      <c r="K16" s="1" t="s">
        <v>170</v>
      </c>
      <c r="L16" s="4" t="s">
        <v>171</v>
      </c>
      <c r="N16" s="1" t="s">
        <v>172</v>
      </c>
      <c r="O16" s="10" t="s">
        <v>173</v>
      </c>
      <c r="Q16" s="1" t="s">
        <v>174</v>
      </c>
      <c r="R16" s="10" t="s">
        <v>175</v>
      </c>
    </row>
    <row r="17" spans="2:18" x14ac:dyDescent="0.2">
      <c r="B17" s="1" t="s">
        <v>176</v>
      </c>
      <c r="D17" s="1" t="s">
        <v>177</v>
      </c>
      <c r="F17" s="8" t="s">
        <v>178</v>
      </c>
      <c r="H17" s="1" t="s">
        <v>179</v>
      </c>
      <c r="I17" s="10" t="s">
        <v>180</v>
      </c>
      <c r="K17" s="1" t="s">
        <v>181</v>
      </c>
      <c r="L17" s="4" t="s">
        <v>182</v>
      </c>
      <c r="N17" s="1" t="s">
        <v>183</v>
      </c>
      <c r="O17" s="10" t="s">
        <v>184</v>
      </c>
      <c r="Q17" s="1" t="s">
        <v>185</v>
      </c>
      <c r="R17" s="10" t="s">
        <v>186</v>
      </c>
    </row>
    <row r="18" spans="2:18" ht="12.75" x14ac:dyDescent="0.2">
      <c r="B18" s="1" t="s">
        <v>187</v>
      </c>
      <c r="D18" s="1" t="s">
        <v>188</v>
      </c>
      <c r="F18" s="1" t="s">
        <v>189</v>
      </c>
      <c r="H18" s="1" t="s">
        <v>190</v>
      </c>
      <c r="I18" s="10" t="s">
        <v>191</v>
      </c>
      <c r="K18" s="1" t="s">
        <v>192</v>
      </c>
      <c r="L18" s="4" t="s">
        <v>193</v>
      </c>
      <c r="N18" s="1" t="s">
        <v>194</v>
      </c>
      <c r="O18" s="10" t="s">
        <v>195</v>
      </c>
      <c r="Q18" s="1" t="s">
        <v>196</v>
      </c>
      <c r="R18" s="10" t="s">
        <v>197</v>
      </c>
    </row>
    <row r="19" spans="2:18" x14ac:dyDescent="0.2">
      <c r="B19" s="1" t="s">
        <v>198</v>
      </c>
      <c r="D19" s="1" t="s">
        <v>199</v>
      </c>
      <c r="F19" s="1" t="s">
        <v>200</v>
      </c>
      <c r="H19" s="1" t="s">
        <v>201</v>
      </c>
      <c r="I19" s="10" t="s">
        <v>202</v>
      </c>
      <c r="K19" s="1" t="s">
        <v>203</v>
      </c>
      <c r="L19" s="4" t="s">
        <v>204</v>
      </c>
      <c r="N19" s="1" t="s">
        <v>205</v>
      </c>
      <c r="O19" s="10" t="s">
        <v>206</v>
      </c>
      <c r="Q19" s="1" t="s">
        <v>207</v>
      </c>
      <c r="R19" s="10" t="s">
        <v>208</v>
      </c>
    </row>
    <row r="20" spans="2:18" x14ac:dyDescent="0.2">
      <c r="B20" s="1" t="s">
        <v>209</v>
      </c>
      <c r="D20" s="1" t="s">
        <v>210</v>
      </c>
      <c r="F20" s="1" t="s">
        <v>211</v>
      </c>
      <c r="H20" s="1" t="s">
        <v>212</v>
      </c>
      <c r="I20" s="10" t="s">
        <v>213</v>
      </c>
      <c r="K20" s="1" t="s">
        <v>214</v>
      </c>
      <c r="L20" s="4" t="s">
        <v>215</v>
      </c>
      <c r="N20" s="1" t="s">
        <v>216</v>
      </c>
      <c r="O20" s="10" t="s">
        <v>217</v>
      </c>
      <c r="Q20" s="1" t="s">
        <v>218</v>
      </c>
      <c r="R20" s="10" t="s">
        <v>219</v>
      </c>
    </row>
    <row r="21" spans="2:18" x14ac:dyDescent="0.2">
      <c r="B21" s="1" t="s">
        <v>220</v>
      </c>
      <c r="D21" s="1" t="s">
        <v>221</v>
      </c>
      <c r="H21" s="1" t="s">
        <v>222</v>
      </c>
      <c r="I21" s="10" t="s">
        <v>223</v>
      </c>
      <c r="K21" s="1" t="s">
        <v>224</v>
      </c>
      <c r="L21" s="4" t="s">
        <v>225</v>
      </c>
      <c r="N21" s="1" t="s">
        <v>226</v>
      </c>
      <c r="O21" s="10" t="s">
        <v>227</v>
      </c>
      <c r="Q21" s="1" t="s">
        <v>228</v>
      </c>
      <c r="R21" s="10" t="s">
        <v>229</v>
      </c>
    </row>
    <row r="22" spans="2:18" x14ac:dyDescent="0.2">
      <c r="B22" s="1" t="s">
        <v>230</v>
      </c>
      <c r="D22" s="1" t="s">
        <v>176</v>
      </c>
      <c r="F22" s="8" t="s">
        <v>231</v>
      </c>
      <c r="H22" s="1" t="s">
        <v>232</v>
      </c>
      <c r="I22" s="10" t="s">
        <v>233</v>
      </c>
      <c r="K22" s="1" t="s">
        <v>234</v>
      </c>
      <c r="L22" s="4" t="s">
        <v>235</v>
      </c>
      <c r="N22" s="1" t="s">
        <v>236</v>
      </c>
      <c r="O22" s="10" t="s">
        <v>237</v>
      </c>
    </row>
    <row r="23" spans="2:18" ht="12.75" x14ac:dyDescent="0.2">
      <c r="B23" s="11" t="s">
        <v>238</v>
      </c>
      <c r="D23" s="1" t="s">
        <v>187</v>
      </c>
      <c r="F23" s="1" t="s">
        <v>239</v>
      </c>
      <c r="H23" s="1" t="s">
        <v>240</v>
      </c>
      <c r="I23" s="10" t="s">
        <v>241</v>
      </c>
      <c r="K23" s="1" t="s">
        <v>242</v>
      </c>
      <c r="L23" s="4" t="s">
        <v>243</v>
      </c>
      <c r="N23" s="1" t="s">
        <v>244</v>
      </c>
      <c r="O23" s="10" t="s">
        <v>245</v>
      </c>
    </row>
    <row r="24" spans="2:18" ht="15" customHeight="1" x14ac:dyDescent="0.2">
      <c r="B24" s="9" t="s">
        <v>246</v>
      </c>
      <c r="D24" s="1" t="s">
        <v>198</v>
      </c>
      <c r="F24" s="20" t="s">
        <v>247</v>
      </c>
      <c r="H24" s="1" t="s">
        <v>248</v>
      </c>
      <c r="I24" s="10" t="s">
        <v>249</v>
      </c>
      <c r="K24" s="1" t="s">
        <v>250</v>
      </c>
      <c r="L24" s="4" t="s">
        <v>251</v>
      </c>
      <c r="N24" s="1" t="s">
        <v>252</v>
      </c>
      <c r="O24" s="10" t="s">
        <v>253</v>
      </c>
    </row>
    <row r="25" spans="2:18" x14ac:dyDescent="0.2">
      <c r="B25" s="11" t="s">
        <v>254</v>
      </c>
      <c r="D25" s="1" t="s">
        <v>209</v>
      </c>
      <c r="F25" s="20"/>
      <c r="H25" s="1" t="s">
        <v>255</v>
      </c>
      <c r="I25" s="10" t="s">
        <v>256</v>
      </c>
      <c r="K25" s="1" t="s">
        <v>257</v>
      </c>
      <c r="L25" s="4" t="s">
        <v>258</v>
      </c>
      <c r="N25" s="1" t="s">
        <v>259</v>
      </c>
      <c r="O25" s="10" t="s">
        <v>260</v>
      </c>
    </row>
    <row r="26" spans="2:18" x14ac:dyDescent="0.2">
      <c r="B26" s="21" t="s">
        <v>261</v>
      </c>
      <c r="D26" s="1" t="s">
        <v>220</v>
      </c>
      <c r="F26" s="12" t="s">
        <v>262</v>
      </c>
      <c r="H26" s="1" t="s">
        <v>263</v>
      </c>
      <c r="I26" s="10" t="s">
        <v>264</v>
      </c>
      <c r="K26" s="1" t="s">
        <v>265</v>
      </c>
      <c r="L26" s="4" t="s">
        <v>266</v>
      </c>
      <c r="N26" s="1" t="s">
        <v>267</v>
      </c>
      <c r="O26" s="10" t="s">
        <v>268</v>
      </c>
    </row>
    <row r="27" spans="2:18" x14ac:dyDescent="0.2">
      <c r="B27" s="20"/>
      <c r="D27" s="1" t="s">
        <v>230</v>
      </c>
      <c r="F27" s="1" t="s">
        <v>269</v>
      </c>
      <c r="H27" s="1" t="s">
        <v>270</v>
      </c>
      <c r="I27" s="10" t="s">
        <v>271</v>
      </c>
      <c r="K27" s="1" t="s">
        <v>272</v>
      </c>
      <c r="L27" s="4" t="s">
        <v>4</v>
      </c>
      <c r="N27" s="1" t="s">
        <v>273</v>
      </c>
      <c r="O27" s="10" t="s">
        <v>274</v>
      </c>
    </row>
    <row r="28" spans="2:18" x14ac:dyDescent="0.2">
      <c r="D28" s="11" t="s">
        <v>238</v>
      </c>
      <c r="F28" s="1" t="s">
        <v>275</v>
      </c>
      <c r="H28" s="1" t="s">
        <v>276</v>
      </c>
      <c r="I28" s="10" t="s">
        <v>277</v>
      </c>
      <c r="K28" s="1" t="s">
        <v>278</v>
      </c>
      <c r="L28" s="4" t="s">
        <v>5</v>
      </c>
      <c r="N28" s="1" t="s">
        <v>279</v>
      </c>
      <c r="O28" s="10" t="s">
        <v>280</v>
      </c>
    </row>
    <row r="29" spans="2:18" ht="12.75" x14ac:dyDescent="0.2">
      <c r="B29" s="8" t="s">
        <v>281</v>
      </c>
      <c r="D29" s="9" t="s">
        <v>246</v>
      </c>
      <c r="F29" s="1" t="s">
        <v>282</v>
      </c>
      <c r="H29" s="1" t="s">
        <v>283</v>
      </c>
      <c r="I29" s="10" t="s">
        <v>284</v>
      </c>
      <c r="K29" s="1" t="s">
        <v>285</v>
      </c>
      <c r="L29" s="4" t="s">
        <v>6</v>
      </c>
      <c r="N29" s="1" t="s">
        <v>286</v>
      </c>
      <c r="O29" s="10" t="s">
        <v>287</v>
      </c>
    </row>
    <row r="30" spans="2:18" x14ac:dyDescent="0.2">
      <c r="B30" s="1" t="s">
        <v>33</v>
      </c>
      <c r="D30" s="11" t="s">
        <v>254</v>
      </c>
      <c r="F30" s="1" t="s">
        <v>288</v>
      </c>
      <c r="H30" s="1" t="s">
        <v>289</v>
      </c>
      <c r="I30" s="10" t="s">
        <v>290</v>
      </c>
      <c r="K30" s="1" t="s">
        <v>291</v>
      </c>
      <c r="L30" s="4" t="s">
        <v>7</v>
      </c>
      <c r="N30" s="1" t="s">
        <v>292</v>
      </c>
      <c r="O30" s="10" t="s">
        <v>293</v>
      </c>
    </row>
    <row r="31" spans="2:18" x14ac:dyDescent="0.2">
      <c r="B31" s="1" t="s">
        <v>64</v>
      </c>
      <c r="D31" s="21" t="s">
        <v>261</v>
      </c>
      <c r="F31" s="20" t="s">
        <v>294</v>
      </c>
      <c r="H31" s="1" t="s">
        <v>295</v>
      </c>
      <c r="I31" s="10" t="s">
        <v>296</v>
      </c>
      <c r="K31" s="1" t="s">
        <v>297</v>
      </c>
      <c r="L31" s="4" t="s">
        <v>8</v>
      </c>
      <c r="N31" s="1" t="s">
        <v>298</v>
      </c>
      <c r="O31" s="10" t="s">
        <v>299</v>
      </c>
    </row>
    <row r="32" spans="2:18" x14ac:dyDescent="0.2">
      <c r="B32" s="1" t="s">
        <v>74</v>
      </c>
      <c r="D32" s="20"/>
      <c r="F32" s="20"/>
      <c r="H32" s="1" t="s">
        <v>300</v>
      </c>
      <c r="I32" s="10" t="s">
        <v>301</v>
      </c>
      <c r="N32" s="1" t="s">
        <v>302</v>
      </c>
      <c r="O32" s="10" t="s">
        <v>303</v>
      </c>
    </row>
    <row r="33" spans="2:15" x14ac:dyDescent="0.2">
      <c r="B33" s="1" t="s">
        <v>84</v>
      </c>
      <c r="F33" s="1" t="s">
        <v>304</v>
      </c>
      <c r="H33" s="1" t="s">
        <v>305</v>
      </c>
      <c r="I33" s="10" t="s">
        <v>306</v>
      </c>
      <c r="K33" s="8" t="s">
        <v>307</v>
      </c>
      <c r="L33" s="8" t="s">
        <v>154</v>
      </c>
      <c r="N33" s="1" t="s">
        <v>308</v>
      </c>
      <c r="O33" s="10" t="s">
        <v>309</v>
      </c>
    </row>
    <row r="34" spans="2:15" x14ac:dyDescent="0.2">
      <c r="B34" s="1" t="s">
        <v>310</v>
      </c>
      <c r="D34" s="8" t="s">
        <v>311</v>
      </c>
      <c r="F34" s="1" t="s">
        <v>312</v>
      </c>
      <c r="H34" s="1" t="s">
        <v>313</v>
      </c>
      <c r="I34" s="10" t="s">
        <v>314</v>
      </c>
      <c r="K34" s="1" t="s">
        <v>315</v>
      </c>
      <c r="L34" s="10" t="s">
        <v>316</v>
      </c>
      <c r="N34" s="1" t="s">
        <v>317</v>
      </c>
      <c r="O34" s="10" t="s">
        <v>318</v>
      </c>
    </row>
    <row r="35" spans="2:15" x14ac:dyDescent="0.2">
      <c r="B35" s="1" t="s">
        <v>145</v>
      </c>
      <c r="D35" s="1" t="s">
        <v>33</v>
      </c>
      <c r="H35" s="1" t="s">
        <v>319</v>
      </c>
      <c r="I35" s="10" t="s">
        <v>320</v>
      </c>
      <c r="K35" s="1" t="s">
        <v>321</v>
      </c>
      <c r="L35" s="10" t="s">
        <v>322</v>
      </c>
      <c r="N35" s="1" t="s">
        <v>323</v>
      </c>
      <c r="O35" s="10" t="s">
        <v>324</v>
      </c>
    </row>
    <row r="36" spans="2:15" x14ac:dyDescent="0.2">
      <c r="B36" s="11"/>
      <c r="D36" s="1" t="s">
        <v>325</v>
      </c>
      <c r="F36" s="8" t="s">
        <v>326</v>
      </c>
      <c r="H36" s="1" t="s">
        <v>327</v>
      </c>
      <c r="I36" s="10" t="s">
        <v>328</v>
      </c>
      <c r="K36" s="1" t="s">
        <v>329</v>
      </c>
      <c r="L36" s="10" t="s">
        <v>330</v>
      </c>
      <c r="N36" s="1" t="s">
        <v>331</v>
      </c>
      <c r="O36" s="10" t="s">
        <v>332</v>
      </c>
    </row>
    <row r="37" spans="2:15" x14ac:dyDescent="0.2">
      <c r="B37" s="8" t="s">
        <v>333</v>
      </c>
      <c r="D37" s="1" t="s">
        <v>334</v>
      </c>
      <c r="F37" s="1" t="s">
        <v>335</v>
      </c>
      <c r="H37" s="1" t="s">
        <v>336</v>
      </c>
      <c r="I37" s="10" t="s">
        <v>337</v>
      </c>
      <c r="K37" s="1" t="s">
        <v>338</v>
      </c>
      <c r="L37" s="10" t="s">
        <v>339</v>
      </c>
      <c r="N37" s="1" t="s">
        <v>340</v>
      </c>
      <c r="O37" s="10" t="s">
        <v>341</v>
      </c>
    </row>
    <row r="38" spans="2:15" x14ac:dyDescent="0.2">
      <c r="B38" s="1" t="s">
        <v>104</v>
      </c>
      <c r="D38" s="1" t="s">
        <v>64</v>
      </c>
      <c r="F38" s="1" t="s">
        <v>342</v>
      </c>
      <c r="H38" s="1" t="s">
        <v>343</v>
      </c>
      <c r="I38" s="10" t="s">
        <v>344</v>
      </c>
      <c r="K38" s="1" t="s">
        <v>345</v>
      </c>
      <c r="L38" s="10" t="s">
        <v>346</v>
      </c>
      <c r="N38" s="1" t="s">
        <v>347</v>
      </c>
      <c r="O38" s="10" t="s">
        <v>348</v>
      </c>
    </row>
    <row r="39" spans="2:15" x14ac:dyDescent="0.2">
      <c r="B39" s="1" t="s">
        <v>33</v>
      </c>
      <c r="D39" s="1" t="s">
        <v>125</v>
      </c>
      <c r="F39" s="1" t="s">
        <v>349</v>
      </c>
      <c r="H39" s="1" t="s">
        <v>350</v>
      </c>
      <c r="I39" s="10" t="s">
        <v>351</v>
      </c>
      <c r="K39" s="1" t="s">
        <v>352</v>
      </c>
      <c r="L39" s="10" t="s">
        <v>353</v>
      </c>
      <c r="N39" s="1" t="s">
        <v>354</v>
      </c>
      <c r="O39" s="10" t="s">
        <v>355</v>
      </c>
    </row>
    <row r="40" spans="2:15" x14ac:dyDescent="0.2">
      <c r="B40" s="1" t="s">
        <v>64</v>
      </c>
      <c r="D40" s="11" t="s">
        <v>356</v>
      </c>
      <c r="F40" s="1" t="s">
        <v>357</v>
      </c>
      <c r="H40" s="1" t="s">
        <v>358</v>
      </c>
      <c r="I40" s="10" t="s">
        <v>359</v>
      </c>
      <c r="K40" s="1" t="s">
        <v>360</v>
      </c>
      <c r="L40" s="10" t="s">
        <v>361</v>
      </c>
      <c r="N40" s="1" t="s">
        <v>362</v>
      </c>
      <c r="O40" s="10" t="s">
        <v>363</v>
      </c>
    </row>
    <row r="41" spans="2:15" x14ac:dyDescent="0.2">
      <c r="B41" s="1" t="s">
        <v>84</v>
      </c>
      <c r="F41" s="1" t="s">
        <v>364</v>
      </c>
      <c r="H41" s="1" t="s">
        <v>365</v>
      </c>
      <c r="I41" s="10" t="s">
        <v>366</v>
      </c>
      <c r="K41" s="1" t="s">
        <v>367</v>
      </c>
      <c r="L41" s="10" t="s">
        <v>368</v>
      </c>
      <c r="N41" s="1" t="s">
        <v>369</v>
      </c>
      <c r="O41" s="10" t="s">
        <v>370</v>
      </c>
    </row>
    <row r="42" spans="2:15" x14ac:dyDescent="0.2">
      <c r="B42" s="1" t="s">
        <v>136</v>
      </c>
      <c r="D42" s="8" t="s">
        <v>371</v>
      </c>
      <c r="F42" s="1" t="s">
        <v>372</v>
      </c>
      <c r="H42" s="1" t="s">
        <v>373</v>
      </c>
      <c r="I42" s="10" t="s">
        <v>374</v>
      </c>
      <c r="K42" s="1" t="s">
        <v>375</v>
      </c>
      <c r="L42" s="10" t="s">
        <v>376</v>
      </c>
      <c r="N42" s="1" t="s">
        <v>377</v>
      </c>
      <c r="O42" s="10" t="s">
        <v>378</v>
      </c>
    </row>
    <row r="43" spans="2:15" x14ac:dyDescent="0.2">
      <c r="B43" s="1" t="s">
        <v>379</v>
      </c>
      <c r="D43" s="1" t="s">
        <v>33</v>
      </c>
      <c r="H43" s="1" t="s">
        <v>380</v>
      </c>
      <c r="I43" s="10" t="s">
        <v>381</v>
      </c>
      <c r="K43" s="1" t="s">
        <v>382</v>
      </c>
      <c r="L43" s="10" t="s">
        <v>383</v>
      </c>
      <c r="N43" s="1" t="s">
        <v>384</v>
      </c>
      <c r="O43" s="10" t="s">
        <v>385</v>
      </c>
    </row>
    <row r="44" spans="2:15" x14ac:dyDescent="0.2">
      <c r="B44" s="1" t="s">
        <v>386</v>
      </c>
      <c r="D44" s="1" t="s">
        <v>387</v>
      </c>
      <c r="F44" s="8" t="s">
        <v>388</v>
      </c>
      <c r="H44" s="1" t="s">
        <v>389</v>
      </c>
      <c r="I44" s="10" t="s">
        <v>390</v>
      </c>
      <c r="K44" s="1" t="s">
        <v>391</v>
      </c>
      <c r="L44" s="10" t="s">
        <v>392</v>
      </c>
      <c r="N44" s="1" t="s">
        <v>393</v>
      </c>
      <c r="O44" s="10" t="s">
        <v>394</v>
      </c>
    </row>
    <row r="45" spans="2:15" x14ac:dyDescent="0.2">
      <c r="B45" s="1" t="s">
        <v>395</v>
      </c>
      <c r="D45" s="1" t="s">
        <v>104</v>
      </c>
      <c r="F45" s="1" t="s">
        <v>396</v>
      </c>
      <c r="H45" s="1" t="s">
        <v>397</v>
      </c>
      <c r="I45" s="10" t="s">
        <v>398</v>
      </c>
      <c r="K45" s="1" t="s">
        <v>399</v>
      </c>
      <c r="L45" s="10" t="s">
        <v>400</v>
      </c>
      <c r="N45" s="1" t="s">
        <v>401</v>
      </c>
      <c r="O45" s="10" t="s">
        <v>402</v>
      </c>
    </row>
    <row r="46" spans="2:15" x14ac:dyDescent="0.2">
      <c r="B46" s="1" t="s">
        <v>403</v>
      </c>
      <c r="D46" s="1" t="s">
        <v>404</v>
      </c>
      <c r="F46" s="1" t="s">
        <v>405</v>
      </c>
      <c r="H46" s="1" t="s">
        <v>406</v>
      </c>
      <c r="I46" s="10" t="s">
        <v>407</v>
      </c>
      <c r="K46" s="1" t="s">
        <v>408</v>
      </c>
      <c r="L46" s="10" t="s">
        <v>409</v>
      </c>
      <c r="N46" s="1" t="s">
        <v>410</v>
      </c>
      <c r="O46" s="10" t="s">
        <v>411</v>
      </c>
    </row>
    <row r="47" spans="2:15" x14ac:dyDescent="0.2">
      <c r="B47" s="1" t="s">
        <v>412</v>
      </c>
      <c r="D47" s="1" t="s">
        <v>64</v>
      </c>
      <c r="F47" s="1" t="s">
        <v>413</v>
      </c>
      <c r="H47" s="1" t="s">
        <v>414</v>
      </c>
      <c r="I47" s="10" t="s">
        <v>415</v>
      </c>
      <c r="K47" s="1" t="s">
        <v>416</v>
      </c>
      <c r="L47" s="10" t="s">
        <v>417</v>
      </c>
      <c r="N47" s="1" t="s">
        <v>418</v>
      </c>
      <c r="O47" s="10" t="s">
        <v>419</v>
      </c>
    </row>
    <row r="48" spans="2:15" x14ac:dyDescent="0.2">
      <c r="B48" s="1" t="s">
        <v>420</v>
      </c>
      <c r="D48" s="1" t="s">
        <v>421</v>
      </c>
      <c r="H48" s="1" t="s">
        <v>422</v>
      </c>
      <c r="I48" s="10" t="s">
        <v>423</v>
      </c>
      <c r="K48" s="1" t="s">
        <v>424</v>
      </c>
      <c r="L48" s="10" t="s">
        <v>425</v>
      </c>
      <c r="N48" s="1" t="s">
        <v>426</v>
      </c>
      <c r="O48" s="10" t="s">
        <v>427</v>
      </c>
    </row>
    <row r="49" spans="2:15" x14ac:dyDescent="0.2">
      <c r="D49" s="1" t="s">
        <v>125</v>
      </c>
      <c r="F49" s="8" t="s">
        <v>428</v>
      </c>
      <c r="H49" s="1" t="s">
        <v>429</v>
      </c>
      <c r="I49" s="10" t="s">
        <v>430</v>
      </c>
      <c r="K49" s="1" t="s">
        <v>431</v>
      </c>
      <c r="L49" s="10" t="s">
        <v>432</v>
      </c>
      <c r="N49" s="1" t="s">
        <v>433</v>
      </c>
      <c r="O49" s="10" t="s">
        <v>434</v>
      </c>
    </row>
    <row r="50" spans="2:15" x14ac:dyDescent="0.2">
      <c r="B50" s="8" t="s">
        <v>435</v>
      </c>
      <c r="D50" s="1" t="s">
        <v>436</v>
      </c>
      <c r="F50" s="1" t="s">
        <v>437</v>
      </c>
      <c r="H50" s="1" t="s">
        <v>438</v>
      </c>
      <c r="I50" s="10" t="s">
        <v>439</v>
      </c>
      <c r="K50" s="1" t="s">
        <v>440</v>
      </c>
      <c r="L50" s="10" t="s">
        <v>441</v>
      </c>
      <c r="N50" s="1" t="s">
        <v>442</v>
      </c>
      <c r="O50" s="10" t="s">
        <v>443</v>
      </c>
    </row>
    <row r="51" spans="2:15" x14ac:dyDescent="0.2">
      <c r="B51" s="1" t="s">
        <v>444</v>
      </c>
      <c r="D51" s="11" t="s">
        <v>445</v>
      </c>
      <c r="F51" s="1" t="s">
        <v>446</v>
      </c>
      <c r="H51" s="1" t="s">
        <v>447</v>
      </c>
      <c r="I51" s="10" t="s">
        <v>448</v>
      </c>
      <c r="K51" s="1" t="s">
        <v>449</v>
      </c>
      <c r="L51" s="10" t="s">
        <v>450</v>
      </c>
      <c r="N51" s="1" t="s">
        <v>451</v>
      </c>
      <c r="O51" s="10" t="s">
        <v>452</v>
      </c>
    </row>
    <row r="52" spans="2:15" x14ac:dyDescent="0.2">
      <c r="B52" s="1" t="s">
        <v>453</v>
      </c>
      <c r="F52" s="1" t="s">
        <v>454</v>
      </c>
      <c r="H52" s="1" t="s">
        <v>455</v>
      </c>
      <c r="I52" s="10" t="s">
        <v>456</v>
      </c>
      <c r="K52" s="1" t="s">
        <v>457</v>
      </c>
      <c r="L52" s="10" t="s">
        <v>458</v>
      </c>
      <c r="N52" s="1" t="s">
        <v>459</v>
      </c>
      <c r="O52" s="10" t="s">
        <v>460</v>
      </c>
    </row>
    <row r="53" spans="2:15" x14ac:dyDescent="0.2">
      <c r="H53" s="1" t="s">
        <v>461</v>
      </c>
      <c r="I53" s="10" t="s">
        <v>462</v>
      </c>
      <c r="K53" s="1" t="s">
        <v>463</v>
      </c>
      <c r="L53" s="10" t="s">
        <v>464</v>
      </c>
      <c r="N53" s="1" t="s">
        <v>465</v>
      </c>
      <c r="O53" s="10" t="s">
        <v>466</v>
      </c>
    </row>
    <row r="54" spans="2:15" x14ac:dyDescent="0.2">
      <c r="F54" s="8" t="s">
        <v>467</v>
      </c>
      <c r="H54" s="1" t="s">
        <v>468</v>
      </c>
      <c r="I54" s="10" t="s">
        <v>469</v>
      </c>
      <c r="K54" s="1" t="s">
        <v>470</v>
      </c>
      <c r="L54" s="10" t="s">
        <v>471</v>
      </c>
      <c r="N54" s="1" t="s">
        <v>472</v>
      </c>
      <c r="O54" s="10" t="s">
        <v>473</v>
      </c>
    </row>
    <row r="55" spans="2:15" ht="12.75" x14ac:dyDescent="0.2">
      <c r="F55" s="1" t="s">
        <v>474</v>
      </c>
      <c r="H55" s="1" t="s">
        <v>475</v>
      </c>
      <c r="I55" s="10" t="s">
        <v>476</v>
      </c>
      <c r="K55" s="1" t="s">
        <v>477</v>
      </c>
      <c r="L55" s="10" t="s">
        <v>478</v>
      </c>
      <c r="N55" s="1" t="s">
        <v>479</v>
      </c>
      <c r="O55" s="10" t="s">
        <v>480</v>
      </c>
    </row>
    <row r="56" spans="2:15" x14ac:dyDescent="0.2">
      <c r="F56" s="1" t="s">
        <v>481</v>
      </c>
      <c r="H56" s="1" t="s">
        <v>482</v>
      </c>
      <c r="I56" s="10" t="s">
        <v>483</v>
      </c>
      <c r="K56" s="1" t="s">
        <v>484</v>
      </c>
      <c r="L56" s="10" t="s">
        <v>485</v>
      </c>
      <c r="N56" s="1" t="s">
        <v>486</v>
      </c>
      <c r="O56" s="10" t="s">
        <v>487</v>
      </c>
    </row>
    <row r="57" spans="2:15" x14ac:dyDescent="0.2">
      <c r="H57" s="1" t="s">
        <v>488</v>
      </c>
      <c r="I57" s="10" t="s">
        <v>489</v>
      </c>
      <c r="K57" s="1" t="s">
        <v>490</v>
      </c>
      <c r="L57" s="10" t="s">
        <v>491</v>
      </c>
      <c r="N57" s="1" t="s">
        <v>492</v>
      </c>
      <c r="O57" s="10" t="s">
        <v>493</v>
      </c>
    </row>
    <row r="58" spans="2:15" x14ac:dyDescent="0.2">
      <c r="F58" s="8" t="s">
        <v>494</v>
      </c>
      <c r="H58" s="1" t="s">
        <v>495</v>
      </c>
      <c r="I58" s="10" t="s">
        <v>496</v>
      </c>
      <c r="K58" s="1" t="s">
        <v>497</v>
      </c>
      <c r="L58" s="10" t="s">
        <v>498</v>
      </c>
      <c r="N58" s="1" t="s">
        <v>499</v>
      </c>
      <c r="O58" s="10" t="s">
        <v>500</v>
      </c>
    </row>
    <row r="59" spans="2:15" x14ac:dyDescent="0.2">
      <c r="F59" s="1" t="s">
        <v>12</v>
      </c>
      <c r="H59" s="1" t="s">
        <v>501</v>
      </c>
      <c r="I59" s="10" t="s">
        <v>502</v>
      </c>
      <c r="K59" s="1" t="s">
        <v>503</v>
      </c>
      <c r="L59" s="10" t="s">
        <v>504</v>
      </c>
      <c r="N59" s="1" t="s">
        <v>505</v>
      </c>
      <c r="O59" s="10" t="s">
        <v>506</v>
      </c>
    </row>
    <row r="60" spans="2:15" x14ac:dyDescent="0.2">
      <c r="F60" s="1" t="s">
        <v>13</v>
      </c>
      <c r="H60" s="1" t="s">
        <v>507</v>
      </c>
      <c r="I60" s="10" t="s">
        <v>508</v>
      </c>
      <c r="K60" s="1" t="s">
        <v>509</v>
      </c>
      <c r="L60" s="10" t="s">
        <v>510</v>
      </c>
      <c r="N60" s="1" t="s">
        <v>511</v>
      </c>
      <c r="O60" s="10" t="s">
        <v>512</v>
      </c>
    </row>
    <row r="61" spans="2:15" x14ac:dyDescent="0.2">
      <c r="F61" s="1" t="s">
        <v>14</v>
      </c>
      <c r="H61" s="1" t="s">
        <v>513</v>
      </c>
      <c r="I61" s="10" t="s">
        <v>514</v>
      </c>
      <c r="K61" s="1" t="s">
        <v>515</v>
      </c>
      <c r="L61" s="10" t="s">
        <v>516</v>
      </c>
      <c r="N61" s="1" t="s">
        <v>517</v>
      </c>
      <c r="O61" s="10" t="s">
        <v>518</v>
      </c>
    </row>
    <row r="62" spans="2:15" x14ac:dyDescent="0.2">
      <c r="H62" s="1" t="s">
        <v>519</v>
      </c>
      <c r="I62" s="10" t="s">
        <v>520</v>
      </c>
      <c r="K62" s="1" t="s">
        <v>521</v>
      </c>
      <c r="L62" s="10" t="s">
        <v>522</v>
      </c>
      <c r="N62" s="1" t="s">
        <v>523</v>
      </c>
      <c r="O62" s="10" t="s">
        <v>524</v>
      </c>
    </row>
    <row r="63" spans="2:15" x14ac:dyDescent="0.2">
      <c r="F63" s="8" t="s">
        <v>525</v>
      </c>
      <c r="H63" s="1" t="s">
        <v>526</v>
      </c>
      <c r="I63" s="10" t="s">
        <v>527</v>
      </c>
      <c r="K63" s="1" t="s">
        <v>528</v>
      </c>
      <c r="L63" s="10" t="s">
        <v>529</v>
      </c>
      <c r="N63" s="1" t="s">
        <v>530</v>
      </c>
      <c r="O63" s="10" t="s">
        <v>531</v>
      </c>
    </row>
    <row r="64" spans="2:15" x14ac:dyDescent="0.2">
      <c r="F64" s="1" t="s">
        <v>532</v>
      </c>
      <c r="H64" s="1" t="s">
        <v>533</v>
      </c>
      <c r="I64" s="10" t="s">
        <v>534</v>
      </c>
      <c r="K64" s="1" t="s">
        <v>535</v>
      </c>
      <c r="L64" s="10" t="s">
        <v>536</v>
      </c>
      <c r="N64" s="1" t="s">
        <v>537</v>
      </c>
      <c r="O64" s="10" t="s">
        <v>538</v>
      </c>
    </row>
    <row r="65" spans="6:15" x14ac:dyDescent="0.2">
      <c r="H65" s="1" t="s">
        <v>539</v>
      </c>
      <c r="I65" s="10" t="s">
        <v>540</v>
      </c>
      <c r="K65" s="1" t="s">
        <v>541</v>
      </c>
      <c r="L65" s="10" t="s">
        <v>542</v>
      </c>
      <c r="N65" s="1" t="s">
        <v>543</v>
      </c>
      <c r="O65" s="10" t="s">
        <v>544</v>
      </c>
    </row>
    <row r="66" spans="6:15" x14ac:dyDescent="0.2">
      <c r="F66" s="8" t="s">
        <v>545</v>
      </c>
      <c r="H66" s="1" t="s">
        <v>546</v>
      </c>
      <c r="I66" s="10" t="s">
        <v>547</v>
      </c>
      <c r="K66" s="1" t="s">
        <v>548</v>
      </c>
      <c r="L66" s="10" t="s">
        <v>549</v>
      </c>
      <c r="N66" s="1" t="s">
        <v>550</v>
      </c>
      <c r="O66" s="10" t="s">
        <v>551</v>
      </c>
    </row>
    <row r="67" spans="6:15" x14ac:dyDescent="0.2">
      <c r="F67" s="1" t="s">
        <v>552</v>
      </c>
      <c r="H67" s="1" t="s">
        <v>553</v>
      </c>
      <c r="I67" s="10" t="s">
        <v>554</v>
      </c>
      <c r="K67" s="1" t="s">
        <v>555</v>
      </c>
      <c r="L67" s="10" t="s">
        <v>556</v>
      </c>
      <c r="N67" s="1" t="s">
        <v>557</v>
      </c>
      <c r="O67" s="10" t="s">
        <v>558</v>
      </c>
    </row>
    <row r="68" spans="6:15" x14ac:dyDescent="0.2">
      <c r="F68" s="1" t="s">
        <v>559</v>
      </c>
      <c r="H68" s="1" t="s">
        <v>560</v>
      </c>
      <c r="I68" s="10" t="s">
        <v>561</v>
      </c>
      <c r="K68" s="1" t="s">
        <v>562</v>
      </c>
      <c r="L68" s="10" t="s">
        <v>563</v>
      </c>
      <c r="N68" s="1" t="s">
        <v>564</v>
      </c>
      <c r="O68" s="10" t="s">
        <v>565</v>
      </c>
    </row>
    <row r="69" spans="6:15" x14ac:dyDescent="0.2">
      <c r="H69" s="1" t="s">
        <v>566</v>
      </c>
      <c r="I69" s="10" t="s">
        <v>567</v>
      </c>
      <c r="K69" s="1" t="s">
        <v>568</v>
      </c>
      <c r="L69" s="10" t="s">
        <v>569</v>
      </c>
      <c r="N69" s="1" t="s">
        <v>391</v>
      </c>
      <c r="O69" s="10" t="s">
        <v>570</v>
      </c>
    </row>
    <row r="70" spans="6:15" x14ac:dyDescent="0.2">
      <c r="F70" s="8" t="s">
        <v>571</v>
      </c>
      <c r="H70" s="1" t="s">
        <v>572</v>
      </c>
      <c r="I70" s="10" t="s">
        <v>573</v>
      </c>
      <c r="K70" s="1" t="s">
        <v>574</v>
      </c>
      <c r="L70" s="10" t="s">
        <v>575</v>
      </c>
      <c r="N70" s="1" t="s">
        <v>576</v>
      </c>
      <c r="O70" s="10" t="s">
        <v>577</v>
      </c>
    </row>
    <row r="71" spans="6:15" x14ac:dyDescent="0.2">
      <c r="F71" s="1" t="s">
        <v>578</v>
      </c>
      <c r="H71" s="1" t="s">
        <v>579</v>
      </c>
      <c r="I71" s="10" t="s">
        <v>580</v>
      </c>
      <c r="K71" s="1" t="s">
        <v>581</v>
      </c>
      <c r="L71" s="10" t="s">
        <v>582</v>
      </c>
      <c r="N71" s="1" t="s">
        <v>583</v>
      </c>
      <c r="O71" s="10" t="s">
        <v>584</v>
      </c>
    </row>
    <row r="72" spans="6:15" x14ac:dyDescent="0.2">
      <c r="F72" s="11" t="s">
        <v>585</v>
      </c>
      <c r="H72" s="1" t="s">
        <v>586</v>
      </c>
      <c r="I72" s="10" t="s">
        <v>587</v>
      </c>
      <c r="K72" s="1" t="s">
        <v>588</v>
      </c>
      <c r="L72" s="10" t="s">
        <v>589</v>
      </c>
      <c r="N72" s="1" t="s">
        <v>590</v>
      </c>
      <c r="O72" s="10" t="s">
        <v>591</v>
      </c>
    </row>
    <row r="73" spans="6:15" x14ac:dyDescent="0.2">
      <c r="H73" s="1" t="s">
        <v>592</v>
      </c>
      <c r="I73" s="10" t="s">
        <v>593</v>
      </c>
      <c r="K73" s="1" t="s">
        <v>594</v>
      </c>
      <c r="L73" s="10" t="s">
        <v>595</v>
      </c>
      <c r="N73" s="1" t="s">
        <v>596</v>
      </c>
      <c r="O73" s="10" t="s">
        <v>597</v>
      </c>
    </row>
    <row r="74" spans="6:15" x14ac:dyDescent="0.2">
      <c r="F74" s="8" t="s">
        <v>598</v>
      </c>
      <c r="H74" s="1" t="s">
        <v>599</v>
      </c>
      <c r="I74" s="10" t="s">
        <v>600</v>
      </c>
      <c r="K74" s="1" t="s">
        <v>601</v>
      </c>
      <c r="L74" s="10" t="s">
        <v>602</v>
      </c>
      <c r="N74" s="1" t="s">
        <v>603</v>
      </c>
      <c r="O74" s="10" t="s">
        <v>604</v>
      </c>
    </row>
    <row r="75" spans="6:15" x14ac:dyDescent="0.2">
      <c r="F75" s="13" t="s">
        <v>605</v>
      </c>
      <c r="H75" s="1" t="s">
        <v>606</v>
      </c>
      <c r="I75" s="10" t="s">
        <v>607</v>
      </c>
      <c r="K75" s="1" t="s">
        <v>608</v>
      </c>
      <c r="L75" s="10" t="s">
        <v>609</v>
      </c>
      <c r="N75" s="1" t="s">
        <v>610</v>
      </c>
      <c r="O75" s="10" t="s">
        <v>611</v>
      </c>
    </row>
    <row r="76" spans="6:15" x14ac:dyDescent="0.2">
      <c r="F76" s="13" t="s">
        <v>612</v>
      </c>
      <c r="H76" s="1" t="s">
        <v>613</v>
      </c>
      <c r="I76" s="10" t="s">
        <v>614</v>
      </c>
      <c r="K76" s="1" t="s">
        <v>615</v>
      </c>
      <c r="L76" s="10" t="s">
        <v>616</v>
      </c>
      <c r="N76" s="1" t="s">
        <v>617</v>
      </c>
      <c r="O76" s="10" t="s">
        <v>618</v>
      </c>
    </row>
    <row r="77" spans="6:15" x14ac:dyDescent="0.2">
      <c r="F77" s="13" t="s">
        <v>619</v>
      </c>
      <c r="H77" s="1" t="s">
        <v>620</v>
      </c>
      <c r="I77" s="10" t="s">
        <v>621</v>
      </c>
      <c r="K77" s="1" t="s">
        <v>622</v>
      </c>
      <c r="L77" s="10" t="s">
        <v>623</v>
      </c>
      <c r="N77" s="1" t="s">
        <v>624</v>
      </c>
      <c r="O77" s="10" t="s">
        <v>625</v>
      </c>
    </row>
    <row r="78" spans="6:15" x14ac:dyDescent="0.2">
      <c r="F78" s="13" t="s">
        <v>626</v>
      </c>
      <c r="H78" s="1" t="s">
        <v>627</v>
      </c>
      <c r="I78" s="10" t="s">
        <v>628</v>
      </c>
      <c r="K78" s="1" t="s">
        <v>629</v>
      </c>
      <c r="L78" s="10" t="s">
        <v>630</v>
      </c>
      <c r="N78" s="1" t="s">
        <v>631</v>
      </c>
      <c r="O78" s="10" t="s">
        <v>632</v>
      </c>
    </row>
    <row r="79" spans="6:15" x14ac:dyDescent="0.2">
      <c r="F79" s="13" t="s">
        <v>633</v>
      </c>
      <c r="H79" s="1" t="s">
        <v>634</v>
      </c>
      <c r="I79" s="10" t="s">
        <v>635</v>
      </c>
      <c r="K79" s="1" t="s">
        <v>636</v>
      </c>
      <c r="L79" s="10" t="s">
        <v>637</v>
      </c>
      <c r="N79" s="1" t="s">
        <v>638</v>
      </c>
      <c r="O79" s="10" t="s">
        <v>639</v>
      </c>
    </row>
    <row r="80" spans="6:15" x14ac:dyDescent="0.2">
      <c r="F80" s="13" t="s">
        <v>640</v>
      </c>
      <c r="H80" s="1" t="s">
        <v>641</v>
      </c>
      <c r="I80" s="10" t="s">
        <v>642</v>
      </c>
      <c r="K80" s="1" t="s">
        <v>643</v>
      </c>
      <c r="L80" s="10" t="s">
        <v>644</v>
      </c>
      <c r="N80" s="1" t="s">
        <v>645</v>
      </c>
      <c r="O80" s="10" t="s">
        <v>646</v>
      </c>
    </row>
    <row r="81" spans="6:15" x14ac:dyDescent="0.2">
      <c r="F81" s="13" t="s">
        <v>647</v>
      </c>
      <c r="H81" s="1" t="s">
        <v>648</v>
      </c>
      <c r="I81" s="10" t="s">
        <v>649</v>
      </c>
      <c r="K81" s="1" t="s">
        <v>650</v>
      </c>
      <c r="L81" s="10" t="s">
        <v>651</v>
      </c>
      <c r="N81" s="1" t="s">
        <v>652</v>
      </c>
      <c r="O81" s="10" t="s">
        <v>653</v>
      </c>
    </row>
    <row r="82" spans="6:15" x14ac:dyDescent="0.2">
      <c r="F82" s="13" t="s">
        <v>654</v>
      </c>
      <c r="H82" s="1" t="s">
        <v>655</v>
      </c>
      <c r="I82" s="10" t="s">
        <v>656</v>
      </c>
      <c r="K82" s="1" t="s">
        <v>657</v>
      </c>
      <c r="L82" s="10" t="s">
        <v>658</v>
      </c>
      <c r="N82" s="1" t="s">
        <v>659</v>
      </c>
      <c r="O82" s="10" t="s">
        <v>660</v>
      </c>
    </row>
    <row r="83" spans="6:15" x14ac:dyDescent="0.2">
      <c r="F83" s="13" t="s">
        <v>661</v>
      </c>
      <c r="H83" s="1" t="s">
        <v>662</v>
      </c>
      <c r="I83" s="10" t="s">
        <v>663</v>
      </c>
      <c r="K83" s="1" t="s">
        <v>664</v>
      </c>
      <c r="L83" s="10" t="s">
        <v>665</v>
      </c>
      <c r="N83" s="1" t="s">
        <v>666</v>
      </c>
      <c r="O83" s="10" t="s">
        <v>667</v>
      </c>
    </row>
    <row r="84" spans="6:15" x14ac:dyDescent="0.2">
      <c r="F84" s="13" t="s">
        <v>668</v>
      </c>
      <c r="H84" s="1" t="s">
        <v>669</v>
      </c>
      <c r="I84" s="10" t="s">
        <v>670</v>
      </c>
      <c r="K84" s="1" t="s">
        <v>671</v>
      </c>
      <c r="L84" s="10" t="s">
        <v>672</v>
      </c>
      <c r="N84" s="1" t="s">
        <v>673</v>
      </c>
      <c r="O84" s="10" t="s">
        <v>674</v>
      </c>
    </row>
    <row r="85" spans="6:15" x14ac:dyDescent="0.2">
      <c r="F85" s="13" t="s">
        <v>675</v>
      </c>
      <c r="H85" s="1" t="s">
        <v>676</v>
      </c>
      <c r="I85" s="10" t="s">
        <v>677</v>
      </c>
      <c r="N85" s="1" t="s">
        <v>678</v>
      </c>
      <c r="O85" s="10" t="s">
        <v>679</v>
      </c>
    </row>
    <row r="86" spans="6:15" x14ac:dyDescent="0.2">
      <c r="F86" s="13" t="s">
        <v>680</v>
      </c>
      <c r="H86" s="1" t="s">
        <v>681</v>
      </c>
      <c r="I86" s="10" t="s">
        <v>682</v>
      </c>
      <c r="K86" s="8" t="s">
        <v>683</v>
      </c>
      <c r="L86" s="8" t="s">
        <v>684</v>
      </c>
      <c r="N86" s="1" t="s">
        <v>685</v>
      </c>
      <c r="O86" s="10" t="s">
        <v>686</v>
      </c>
    </row>
    <row r="87" spans="6:15" x14ac:dyDescent="0.2">
      <c r="F87" s="13" t="s">
        <v>687</v>
      </c>
      <c r="H87" s="1" t="s">
        <v>688</v>
      </c>
      <c r="I87" s="10" t="s">
        <v>689</v>
      </c>
      <c r="K87" s="1" t="s">
        <v>690</v>
      </c>
      <c r="L87" s="10" t="s">
        <v>691</v>
      </c>
      <c r="N87" s="1" t="s">
        <v>692</v>
      </c>
      <c r="O87" s="10" t="s">
        <v>693</v>
      </c>
    </row>
    <row r="88" spans="6:15" x14ac:dyDescent="0.2">
      <c r="F88" s="13" t="s">
        <v>694</v>
      </c>
      <c r="H88" s="1" t="s">
        <v>695</v>
      </c>
      <c r="I88" s="10" t="s">
        <v>696</v>
      </c>
      <c r="K88" s="1" t="s">
        <v>697</v>
      </c>
      <c r="L88" s="10" t="s">
        <v>698</v>
      </c>
      <c r="N88" s="1" t="s">
        <v>699</v>
      </c>
      <c r="O88" s="10" t="s">
        <v>700</v>
      </c>
    </row>
    <row r="89" spans="6:15" x14ac:dyDescent="0.2">
      <c r="F89" s="13" t="s">
        <v>701</v>
      </c>
      <c r="H89" s="1" t="s">
        <v>702</v>
      </c>
      <c r="I89" s="10" t="s">
        <v>703</v>
      </c>
      <c r="K89" s="1" t="s">
        <v>704</v>
      </c>
      <c r="L89" s="10" t="s">
        <v>705</v>
      </c>
      <c r="N89" s="1" t="s">
        <v>706</v>
      </c>
      <c r="O89" s="10" t="s">
        <v>707</v>
      </c>
    </row>
    <row r="90" spans="6:15" x14ac:dyDescent="0.2">
      <c r="F90" s="13" t="s">
        <v>708</v>
      </c>
      <c r="H90" s="1" t="s">
        <v>709</v>
      </c>
      <c r="I90" s="10" t="s">
        <v>710</v>
      </c>
      <c r="K90" s="1" t="s">
        <v>711</v>
      </c>
      <c r="L90" s="10" t="s">
        <v>712</v>
      </c>
      <c r="N90" s="1" t="s">
        <v>713</v>
      </c>
      <c r="O90" s="10" t="s">
        <v>714</v>
      </c>
    </row>
    <row r="91" spans="6:15" x14ac:dyDescent="0.2">
      <c r="F91" s="13" t="s">
        <v>715</v>
      </c>
      <c r="H91" s="1" t="s">
        <v>716</v>
      </c>
      <c r="I91" s="10" t="s">
        <v>717</v>
      </c>
      <c r="K91" s="1" t="s">
        <v>718</v>
      </c>
      <c r="L91" s="10" t="s">
        <v>719</v>
      </c>
      <c r="N91" s="1" t="s">
        <v>720</v>
      </c>
      <c r="O91" s="10" t="s">
        <v>721</v>
      </c>
    </row>
    <row r="92" spans="6:15" x14ac:dyDescent="0.2">
      <c r="F92" s="13" t="s">
        <v>722</v>
      </c>
      <c r="H92" s="1" t="s">
        <v>723</v>
      </c>
      <c r="I92" s="10" t="s">
        <v>724</v>
      </c>
      <c r="K92" s="1" t="s">
        <v>725</v>
      </c>
      <c r="L92" s="10" t="s">
        <v>726</v>
      </c>
      <c r="N92" s="1" t="s">
        <v>727</v>
      </c>
      <c r="O92" s="10" t="s">
        <v>728</v>
      </c>
    </row>
    <row r="93" spans="6:15" x14ac:dyDescent="0.2">
      <c r="F93" s="13" t="s">
        <v>729</v>
      </c>
      <c r="H93" s="1" t="s">
        <v>730</v>
      </c>
      <c r="I93" s="10" t="s">
        <v>731</v>
      </c>
      <c r="K93" s="1" t="s">
        <v>732</v>
      </c>
      <c r="L93" s="10" t="s">
        <v>733</v>
      </c>
      <c r="N93" s="1" t="s">
        <v>734</v>
      </c>
      <c r="O93" s="10" t="s">
        <v>735</v>
      </c>
    </row>
    <row r="94" spans="6:15" x14ac:dyDescent="0.2">
      <c r="F94" s="13" t="s">
        <v>736</v>
      </c>
      <c r="H94" s="1" t="s">
        <v>737</v>
      </c>
      <c r="I94" s="10" t="s">
        <v>738</v>
      </c>
      <c r="K94" s="1" t="s">
        <v>739</v>
      </c>
      <c r="L94" s="10" t="s">
        <v>740</v>
      </c>
      <c r="N94" s="1" t="s">
        <v>741</v>
      </c>
      <c r="O94" s="10" t="s">
        <v>742</v>
      </c>
    </row>
    <row r="95" spans="6:15" x14ac:dyDescent="0.2">
      <c r="F95" s="13" t="s">
        <v>743</v>
      </c>
      <c r="H95" s="1" t="s">
        <v>744</v>
      </c>
      <c r="I95" s="10" t="s">
        <v>745</v>
      </c>
      <c r="K95" s="1" t="s">
        <v>746</v>
      </c>
      <c r="L95" s="10" t="s">
        <v>747</v>
      </c>
      <c r="N95" s="1" t="s">
        <v>748</v>
      </c>
      <c r="O95" s="10" t="s">
        <v>749</v>
      </c>
    </row>
    <row r="96" spans="6:15" x14ac:dyDescent="0.2">
      <c r="F96" s="13" t="s">
        <v>750</v>
      </c>
      <c r="H96" s="1" t="s">
        <v>751</v>
      </c>
      <c r="I96" s="10" t="s">
        <v>752</v>
      </c>
      <c r="K96" s="1" t="s">
        <v>753</v>
      </c>
      <c r="L96" s="10" t="s">
        <v>754</v>
      </c>
      <c r="N96" s="1" t="s">
        <v>755</v>
      </c>
      <c r="O96" s="10" t="s">
        <v>756</v>
      </c>
    </row>
    <row r="97" spans="6:15" x14ac:dyDescent="0.2">
      <c r="F97" s="13" t="s">
        <v>757</v>
      </c>
      <c r="H97" s="1" t="s">
        <v>758</v>
      </c>
      <c r="I97" s="10" t="s">
        <v>759</v>
      </c>
      <c r="K97" s="1" t="s">
        <v>760</v>
      </c>
      <c r="L97" s="10" t="s">
        <v>761</v>
      </c>
      <c r="N97" s="1" t="s">
        <v>762</v>
      </c>
      <c r="O97" s="10" t="s">
        <v>763</v>
      </c>
    </row>
    <row r="98" spans="6:15" x14ac:dyDescent="0.2">
      <c r="F98" s="13" t="s">
        <v>764</v>
      </c>
      <c r="H98" s="1" t="s">
        <v>765</v>
      </c>
      <c r="I98" s="10" t="s">
        <v>766</v>
      </c>
      <c r="K98" s="1" t="s">
        <v>767</v>
      </c>
      <c r="L98" s="10" t="s">
        <v>768</v>
      </c>
      <c r="N98" s="1" t="s">
        <v>769</v>
      </c>
      <c r="O98" s="10" t="s">
        <v>770</v>
      </c>
    </row>
    <row r="99" spans="6:15" x14ac:dyDescent="0.2">
      <c r="F99" s="13" t="s">
        <v>771</v>
      </c>
      <c r="H99" s="1" t="s">
        <v>772</v>
      </c>
      <c r="I99" s="10" t="s">
        <v>773</v>
      </c>
      <c r="K99" s="1" t="s">
        <v>774</v>
      </c>
      <c r="L99" s="10" t="s">
        <v>775</v>
      </c>
      <c r="N99" s="1" t="s">
        <v>776</v>
      </c>
      <c r="O99" s="10" t="s">
        <v>777</v>
      </c>
    </row>
    <row r="100" spans="6:15" x14ac:dyDescent="0.2">
      <c r="F100" s="13" t="s">
        <v>778</v>
      </c>
      <c r="H100" s="1" t="s">
        <v>779</v>
      </c>
      <c r="I100" s="10" t="s">
        <v>780</v>
      </c>
      <c r="N100" s="1" t="s">
        <v>781</v>
      </c>
      <c r="O100" s="10" t="s">
        <v>782</v>
      </c>
    </row>
    <row r="101" spans="6:15" x14ac:dyDescent="0.2">
      <c r="F101" s="13" t="s">
        <v>783</v>
      </c>
      <c r="H101" s="1" t="s">
        <v>784</v>
      </c>
      <c r="I101" s="10" t="s">
        <v>785</v>
      </c>
      <c r="K101" s="8" t="s">
        <v>786</v>
      </c>
      <c r="L101" s="8" t="s">
        <v>154</v>
      </c>
      <c r="N101" s="1" t="s">
        <v>787</v>
      </c>
      <c r="O101" s="10" t="s">
        <v>788</v>
      </c>
    </row>
    <row r="102" spans="6:15" x14ac:dyDescent="0.2">
      <c r="F102" s="13" t="s">
        <v>789</v>
      </c>
      <c r="H102" s="1" t="s">
        <v>790</v>
      </c>
      <c r="I102" s="10" t="s">
        <v>791</v>
      </c>
      <c r="K102" s="1" t="s">
        <v>792</v>
      </c>
      <c r="L102" s="10" t="s">
        <v>793</v>
      </c>
      <c r="N102" s="1" t="s">
        <v>794</v>
      </c>
      <c r="O102" s="10" t="s">
        <v>795</v>
      </c>
    </row>
    <row r="103" spans="6:15" x14ac:dyDescent="0.2">
      <c r="F103" s="13" t="s">
        <v>796</v>
      </c>
      <c r="H103" s="1" t="s">
        <v>797</v>
      </c>
      <c r="I103" s="10" t="s">
        <v>798</v>
      </c>
      <c r="K103" s="1" t="s">
        <v>799</v>
      </c>
      <c r="L103" s="10" t="s">
        <v>800</v>
      </c>
      <c r="N103" s="1" t="s">
        <v>801</v>
      </c>
      <c r="O103" s="10" t="s">
        <v>802</v>
      </c>
    </row>
    <row r="104" spans="6:15" x14ac:dyDescent="0.2">
      <c r="F104" s="13" t="s">
        <v>803</v>
      </c>
      <c r="H104" s="1" t="s">
        <v>804</v>
      </c>
      <c r="I104" s="10" t="s">
        <v>805</v>
      </c>
      <c r="K104" s="1" t="s">
        <v>806</v>
      </c>
      <c r="L104" s="10" t="s">
        <v>807</v>
      </c>
      <c r="N104" s="1" t="s">
        <v>808</v>
      </c>
      <c r="O104" s="10" t="s">
        <v>809</v>
      </c>
    </row>
    <row r="105" spans="6:15" x14ac:dyDescent="0.2">
      <c r="F105" s="13" t="s">
        <v>810</v>
      </c>
      <c r="H105" s="1" t="s">
        <v>811</v>
      </c>
      <c r="I105" s="10" t="s">
        <v>812</v>
      </c>
      <c r="K105" s="1" t="s">
        <v>813</v>
      </c>
      <c r="L105" s="10" t="s">
        <v>814</v>
      </c>
      <c r="N105" s="1" t="s">
        <v>815</v>
      </c>
      <c r="O105" s="10" t="s">
        <v>816</v>
      </c>
    </row>
    <row r="106" spans="6:15" x14ac:dyDescent="0.2">
      <c r="F106" s="13" t="s">
        <v>817</v>
      </c>
      <c r="H106" s="1" t="s">
        <v>818</v>
      </c>
      <c r="I106" s="10" t="s">
        <v>819</v>
      </c>
      <c r="K106" s="1" t="s">
        <v>820</v>
      </c>
      <c r="L106" s="10" t="s">
        <v>821</v>
      </c>
      <c r="N106" s="1" t="s">
        <v>822</v>
      </c>
      <c r="O106" s="10" t="s">
        <v>823</v>
      </c>
    </row>
    <row r="107" spans="6:15" x14ac:dyDescent="0.2">
      <c r="F107" s="13" t="s">
        <v>824</v>
      </c>
      <c r="H107" s="1" t="s">
        <v>825</v>
      </c>
      <c r="I107" s="10" t="s">
        <v>826</v>
      </c>
      <c r="K107" s="1" t="s">
        <v>827</v>
      </c>
      <c r="L107" s="10" t="s">
        <v>828</v>
      </c>
      <c r="N107" s="1" t="s">
        <v>829</v>
      </c>
      <c r="O107" s="10" t="s">
        <v>830</v>
      </c>
    </row>
    <row r="108" spans="6:15" x14ac:dyDescent="0.2">
      <c r="F108" s="13" t="s">
        <v>831</v>
      </c>
      <c r="H108" s="1" t="s">
        <v>832</v>
      </c>
      <c r="I108" s="10" t="s">
        <v>833</v>
      </c>
      <c r="K108" s="1" t="s">
        <v>834</v>
      </c>
      <c r="L108" s="10" t="s">
        <v>835</v>
      </c>
      <c r="N108" s="1" t="s">
        <v>836</v>
      </c>
      <c r="O108" s="10" t="s">
        <v>837</v>
      </c>
    </row>
    <row r="109" spans="6:15" x14ac:dyDescent="0.2">
      <c r="F109" s="13" t="s">
        <v>838</v>
      </c>
      <c r="H109" s="1" t="s">
        <v>839</v>
      </c>
      <c r="I109" s="10" t="s">
        <v>840</v>
      </c>
      <c r="K109" s="1" t="s">
        <v>841</v>
      </c>
      <c r="L109" s="10" t="s">
        <v>842</v>
      </c>
      <c r="N109" s="1" t="s">
        <v>843</v>
      </c>
      <c r="O109" s="10" t="s">
        <v>844</v>
      </c>
    </row>
    <row r="110" spans="6:15" x14ac:dyDescent="0.2">
      <c r="F110" s="13" t="s">
        <v>845</v>
      </c>
      <c r="H110" s="1" t="s">
        <v>846</v>
      </c>
      <c r="I110" s="10" t="s">
        <v>847</v>
      </c>
      <c r="K110" s="1" t="s">
        <v>848</v>
      </c>
      <c r="L110" s="10" t="s">
        <v>849</v>
      </c>
      <c r="N110" s="1" t="s">
        <v>850</v>
      </c>
      <c r="O110" s="10" t="s">
        <v>851</v>
      </c>
    </row>
    <row r="111" spans="6:15" x14ac:dyDescent="0.2">
      <c r="F111" s="13" t="s">
        <v>852</v>
      </c>
      <c r="H111" s="1" t="s">
        <v>853</v>
      </c>
      <c r="I111" s="10" t="s">
        <v>854</v>
      </c>
      <c r="K111" s="1" t="s">
        <v>855</v>
      </c>
      <c r="L111" s="10" t="s">
        <v>856</v>
      </c>
      <c r="N111" s="1" t="s">
        <v>857</v>
      </c>
      <c r="O111" s="10" t="s">
        <v>858</v>
      </c>
    </row>
    <row r="112" spans="6:15" x14ac:dyDescent="0.2">
      <c r="F112" s="13" t="s">
        <v>859</v>
      </c>
      <c r="H112" s="1" t="s">
        <v>860</v>
      </c>
      <c r="I112" s="10" t="s">
        <v>861</v>
      </c>
      <c r="K112" s="1" t="s">
        <v>862</v>
      </c>
      <c r="L112" s="10" t="s">
        <v>863</v>
      </c>
      <c r="N112" s="1" t="s">
        <v>864</v>
      </c>
      <c r="O112" s="10" t="s">
        <v>865</v>
      </c>
    </row>
    <row r="113" spans="6:15" x14ac:dyDescent="0.2">
      <c r="F113" s="13" t="s">
        <v>866</v>
      </c>
      <c r="H113" s="1" t="s">
        <v>867</v>
      </c>
      <c r="I113" s="10" t="s">
        <v>868</v>
      </c>
      <c r="K113" s="1" t="s">
        <v>869</v>
      </c>
      <c r="L113" s="10" t="s">
        <v>870</v>
      </c>
      <c r="N113" s="1" t="s">
        <v>871</v>
      </c>
      <c r="O113" s="10" t="s">
        <v>872</v>
      </c>
    </row>
    <row r="114" spans="6:15" x14ac:dyDescent="0.2">
      <c r="F114" s="13" t="s">
        <v>873</v>
      </c>
      <c r="H114" s="1" t="s">
        <v>874</v>
      </c>
      <c r="I114" s="10" t="s">
        <v>875</v>
      </c>
      <c r="K114" s="1" t="s">
        <v>876</v>
      </c>
      <c r="L114" s="10" t="s">
        <v>877</v>
      </c>
      <c r="N114" s="1" t="s">
        <v>878</v>
      </c>
      <c r="O114" s="10" t="s">
        <v>879</v>
      </c>
    </row>
    <row r="115" spans="6:15" x14ac:dyDescent="0.2">
      <c r="F115" s="13" t="s">
        <v>880</v>
      </c>
      <c r="H115" s="1" t="s">
        <v>881</v>
      </c>
      <c r="I115" s="10" t="s">
        <v>882</v>
      </c>
      <c r="K115" s="1" t="s">
        <v>883</v>
      </c>
      <c r="L115" s="10" t="s">
        <v>884</v>
      </c>
      <c r="N115" s="1" t="s">
        <v>885</v>
      </c>
      <c r="O115" s="10" t="s">
        <v>886</v>
      </c>
    </row>
    <row r="116" spans="6:15" x14ac:dyDescent="0.2">
      <c r="F116" s="13" t="s">
        <v>887</v>
      </c>
      <c r="H116" s="1" t="s">
        <v>888</v>
      </c>
      <c r="I116" s="10" t="s">
        <v>889</v>
      </c>
      <c r="K116" s="1" t="s">
        <v>890</v>
      </c>
      <c r="L116" s="10" t="s">
        <v>891</v>
      </c>
      <c r="N116" s="1" t="s">
        <v>892</v>
      </c>
      <c r="O116" s="10" t="s">
        <v>893</v>
      </c>
    </row>
    <row r="117" spans="6:15" x14ac:dyDescent="0.2">
      <c r="F117" s="13" t="s">
        <v>894</v>
      </c>
      <c r="H117" s="1" t="s">
        <v>895</v>
      </c>
      <c r="I117" s="10" t="s">
        <v>896</v>
      </c>
      <c r="K117" s="1" t="s">
        <v>897</v>
      </c>
      <c r="L117" s="10" t="s">
        <v>898</v>
      </c>
      <c r="N117" s="1" t="s">
        <v>899</v>
      </c>
      <c r="O117" s="10" t="s">
        <v>900</v>
      </c>
    </row>
    <row r="118" spans="6:15" x14ac:dyDescent="0.2">
      <c r="F118" s="13" t="s">
        <v>901</v>
      </c>
      <c r="H118" s="1" t="s">
        <v>902</v>
      </c>
      <c r="I118" s="10" t="s">
        <v>903</v>
      </c>
      <c r="K118" s="1" t="s">
        <v>904</v>
      </c>
      <c r="L118" s="10" t="s">
        <v>905</v>
      </c>
      <c r="N118" s="1" t="s">
        <v>906</v>
      </c>
      <c r="O118" s="10" t="s">
        <v>907</v>
      </c>
    </row>
    <row r="119" spans="6:15" x14ac:dyDescent="0.2">
      <c r="H119" s="1" t="s">
        <v>908</v>
      </c>
      <c r="I119" s="10" t="s">
        <v>909</v>
      </c>
      <c r="K119" s="1" t="s">
        <v>910</v>
      </c>
      <c r="L119" s="10" t="s">
        <v>911</v>
      </c>
      <c r="N119" s="1" t="s">
        <v>912</v>
      </c>
      <c r="O119" s="10" t="s">
        <v>913</v>
      </c>
    </row>
    <row r="120" spans="6:15" x14ac:dyDescent="0.2">
      <c r="H120" s="1" t="s">
        <v>914</v>
      </c>
      <c r="I120" s="10" t="s">
        <v>915</v>
      </c>
      <c r="K120" s="1" t="s">
        <v>916</v>
      </c>
      <c r="L120" s="10" t="s">
        <v>917</v>
      </c>
      <c r="N120" s="1" t="s">
        <v>918</v>
      </c>
      <c r="O120" s="10" t="s">
        <v>919</v>
      </c>
    </row>
    <row r="121" spans="6:15" x14ac:dyDescent="0.2">
      <c r="H121" s="1" t="s">
        <v>920</v>
      </c>
      <c r="I121" s="10" t="s">
        <v>921</v>
      </c>
      <c r="K121" s="1" t="s">
        <v>922</v>
      </c>
      <c r="L121" s="10" t="s">
        <v>923</v>
      </c>
      <c r="N121" s="1" t="s">
        <v>924</v>
      </c>
      <c r="O121" s="10" t="s">
        <v>925</v>
      </c>
    </row>
    <row r="122" spans="6:15" x14ac:dyDescent="0.2">
      <c r="H122" s="1" t="s">
        <v>926</v>
      </c>
      <c r="I122" s="10" t="s">
        <v>927</v>
      </c>
      <c r="K122" s="1" t="s">
        <v>928</v>
      </c>
      <c r="L122" s="10" t="s">
        <v>929</v>
      </c>
      <c r="N122" s="1" t="s">
        <v>930</v>
      </c>
      <c r="O122" s="10" t="s">
        <v>931</v>
      </c>
    </row>
    <row r="123" spans="6:15" x14ac:dyDescent="0.2">
      <c r="H123" s="1" t="s">
        <v>932</v>
      </c>
      <c r="I123" s="10" t="s">
        <v>933</v>
      </c>
      <c r="K123" s="1" t="s">
        <v>934</v>
      </c>
      <c r="L123" s="10" t="s">
        <v>935</v>
      </c>
      <c r="N123" s="1" t="s">
        <v>936</v>
      </c>
      <c r="O123" s="10" t="s">
        <v>937</v>
      </c>
    </row>
    <row r="124" spans="6:15" x14ac:dyDescent="0.2">
      <c r="H124" s="1" t="s">
        <v>938</v>
      </c>
      <c r="I124" s="10" t="s">
        <v>939</v>
      </c>
      <c r="K124" s="1" t="s">
        <v>940</v>
      </c>
      <c r="L124" s="10" t="s">
        <v>941</v>
      </c>
      <c r="N124" s="1" t="s">
        <v>942</v>
      </c>
      <c r="O124" s="10" t="s">
        <v>943</v>
      </c>
    </row>
    <row r="125" spans="6:15" x14ac:dyDescent="0.2">
      <c r="H125" s="1" t="s">
        <v>944</v>
      </c>
      <c r="I125" s="10" t="s">
        <v>945</v>
      </c>
      <c r="K125" s="1" t="s">
        <v>946</v>
      </c>
      <c r="L125" s="10" t="s">
        <v>947</v>
      </c>
      <c r="N125" s="1" t="s">
        <v>948</v>
      </c>
      <c r="O125" s="10" t="s">
        <v>949</v>
      </c>
    </row>
    <row r="126" spans="6:15" x14ac:dyDescent="0.2">
      <c r="H126" s="1" t="s">
        <v>950</v>
      </c>
      <c r="I126" s="10" t="s">
        <v>951</v>
      </c>
      <c r="K126" s="1" t="s">
        <v>952</v>
      </c>
      <c r="L126" s="10" t="s">
        <v>953</v>
      </c>
      <c r="N126" s="1" t="s">
        <v>954</v>
      </c>
      <c r="O126" s="10" t="s">
        <v>955</v>
      </c>
    </row>
    <row r="127" spans="6:15" x14ac:dyDescent="0.2">
      <c r="H127" s="1" t="s">
        <v>956</v>
      </c>
      <c r="I127" s="10" t="s">
        <v>957</v>
      </c>
      <c r="K127" s="1" t="s">
        <v>958</v>
      </c>
      <c r="L127" s="10" t="s">
        <v>959</v>
      </c>
      <c r="N127" s="1" t="s">
        <v>960</v>
      </c>
      <c r="O127" s="10" t="s">
        <v>961</v>
      </c>
    </row>
    <row r="128" spans="6:15" x14ac:dyDescent="0.2">
      <c r="H128" s="1" t="s">
        <v>962</v>
      </c>
      <c r="I128" s="10" t="s">
        <v>963</v>
      </c>
      <c r="K128" s="1" t="s">
        <v>964</v>
      </c>
      <c r="L128" s="10" t="s">
        <v>965</v>
      </c>
      <c r="N128" s="1" t="s">
        <v>966</v>
      </c>
      <c r="O128" s="10" t="s">
        <v>967</v>
      </c>
    </row>
    <row r="129" spans="8:15" x14ac:dyDescent="0.2">
      <c r="H129" s="1" t="s">
        <v>968</v>
      </c>
      <c r="I129" s="10" t="s">
        <v>969</v>
      </c>
      <c r="K129" s="1" t="s">
        <v>970</v>
      </c>
      <c r="L129" s="10" t="s">
        <v>971</v>
      </c>
      <c r="N129" s="1" t="s">
        <v>972</v>
      </c>
      <c r="O129" s="10" t="s">
        <v>973</v>
      </c>
    </row>
    <row r="130" spans="8:15" x14ac:dyDescent="0.2">
      <c r="H130" s="1" t="s">
        <v>974</v>
      </c>
      <c r="I130" s="10" t="s">
        <v>975</v>
      </c>
      <c r="K130" s="1" t="s">
        <v>976</v>
      </c>
      <c r="L130" s="10" t="s">
        <v>977</v>
      </c>
      <c r="N130" s="1" t="s">
        <v>978</v>
      </c>
      <c r="O130" s="10" t="s">
        <v>979</v>
      </c>
    </row>
    <row r="131" spans="8:15" x14ac:dyDescent="0.2">
      <c r="H131" s="1" t="s">
        <v>980</v>
      </c>
      <c r="I131" s="10" t="s">
        <v>981</v>
      </c>
      <c r="K131" s="1" t="s">
        <v>982</v>
      </c>
      <c r="L131" s="10" t="s">
        <v>983</v>
      </c>
      <c r="N131" s="1" t="s">
        <v>984</v>
      </c>
      <c r="O131" s="10" t="s">
        <v>985</v>
      </c>
    </row>
    <row r="132" spans="8:15" x14ac:dyDescent="0.2">
      <c r="H132" s="1" t="s">
        <v>986</v>
      </c>
      <c r="I132" s="10" t="s">
        <v>987</v>
      </c>
      <c r="N132" s="1" t="s">
        <v>988</v>
      </c>
      <c r="O132" s="10" t="s">
        <v>989</v>
      </c>
    </row>
    <row r="133" spans="8:15" x14ac:dyDescent="0.2">
      <c r="H133" s="1" t="s">
        <v>990</v>
      </c>
      <c r="I133" s="10" t="s">
        <v>991</v>
      </c>
      <c r="K133" s="8" t="s">
        <v>992</v>
      </c>
      <c r="L133" s="8" t="s">
        <v>684</v>
      </c>
      <c r="N133" s="1" t="s">
        <v>993</v>
      </c>
      <c r="O133" s="10" t="s">
        <v>994</v>
      </c>
    </row>
    <row r="134" spans="8:15" x14ac:dyDescent="0.2">
      <c r="H134" s="1" t="s">
        <v>995</v>
      </c>
      <c r="I134" s="10" t="s">
        <v>996</v>
      </c>
      <c r="K134" s="1" t="s">
        <v>997</v>
      </c>
      <c r="L134" s="10" t="s">
        <v>998</v>
      </c>
      <c r="N134" s="1" t="s">
        <v>999</v>
      </c>
      <c r="O134" s="10" t="s">
        <v>1000</v>
      </c>
    </row>
    <row r="135" spans="8:15" x14ac:dyDescent="0.2">
      <c r="H135" s="1" t="s">
        <v>1001</v>
      </c>
      <c r="I135" s="10" t="s">
        <v>1002</v>
      </c>
      <c r="K135" s="1" t="s">
        <v>1003</v>
      </c>
      <c r="L135" s="10" t="s">
        <v>1004</v>
      </c>
      <c r="N135" s="1" t="s">
        <v>1005</v>
      </c>
      <c r="O135" s="10" t="s">
        <v>1006</v>
      </c>
    </row>
    <row r="136" spans="8:15" x14ac:dyDescent="0.2">
      <c r="H136" s="1" t="s">
        <v>1007</v>
      </c>
      <c r="I136" s="10" t="s">
        <v>1008</v>
      </c>
      <c r="K136" s="1" t="s">
        <v>1009</v>
      </c>
      <c r="L136" s="10" t="s">
        <v>1010</v>
      </c>
      <c r="N136" s="1" t="s">
        <v>1011</v>
      </c>
      <c r="O136" s="10" t="s">
        <v>1012</v>
      </c>
    </row>
    <row r="137" spans="8:15" x14ac:dyDescent="0.2">
      <c r="H137" s="1" t="s">
        <v>1013</v>
      </c>
      <c r="I137" s="10" t="s">
        <v>1014</v>
      </c>
      <c r="K137" s="1" t="s">
        <v>1015</v>
      </c>
      <c r="L137" s="10" t="s">
        <v>1016</v>
      </c>
      <c r="N137" s="1" t="s">
        <v>1017</v>
      </c>
      <c r="O137" s="10" t="s">
        <v>1018</v>
      </c>
    </row>
    <row r="138" spans="8:15" x14ac:dyDescent="0.2">
      <c r="H138" s="1" t="s">
        <v>1019</v>
      </c>
      <c r="I138" s="10" t="s">
        <v>1020</v>
      </c>
      <c r="K138" s="1" t="s">
        <v>1021</v>
      </c>
      <c r="L138" s="10" t="s">
        <v>1022</v>
      </c>
      <c r="N138" s="1" t="s">
        <v>1023</v>
      </c>
      <c r="O138" s="10" t="s">
        <v>1024</v>
      </c>
    </row>
    <row r="139" spans="8:15" x14ac:dyDescent="0.2">
      <c r="H139" s="1" t="s">
        <v>1025</v>
      </c>
      <c r="I139" s="10" t="s">
        <v>1026</v>
      </c>
      <c r="K139" s="1" t="s">
        <v>1027</v>
      </c>
      <c r="L139" s="10" t="s">
        <v>1028</v>
      </c>
      <c r="N139" s="1" t="s">
        <v>1029</v>
      </c>
      <c r="O139" s="10" t="s">
        <v>1030</v>
      </c>
    </row>
    <row r="140" spans="8:15" x14ac:dyDescent="0.2">
      <c r="H140" s="1" t="s">
        <v>1031</v>
      </c>
      <c r="I140" s="10" t="s">
        <v>1032</v>
      </c>
      <c r="K140" s="1" t="s">
        <v>1033</v>
      </c>
      <c r="L140" s="10" t="s">
        <v>1034</v>
      </c>
      <c r="N140" s="1" t="s">
        <v>1035</v>
      </c>
      <c r="O140" s="10" t="s">
        <v>1036</v>
      </c>
    </row>
    <row r="141" spans="8:15" x14ac:dyDescent="0.2">
      <c r="H141" s="1" t="s">
        <v>1037</v>
      </c>
      <c r="I141" s="10" t="s">
        <v>1038</v>
      </c>
      <c r="K141" s="1" t="s">
        <v>1039</v>
      </c>
      <c r="L141" s="10" t="s">
        <v>1040</v>
      </c>
      <c r="N141" s="1" t="s">
        <v>1041</v>
      </c>
      <c r="O141" s="10" t="s">
        <v>1042</v>
      </c>
    </row>
    <row r="142" spans="8:15" x14ac:dyDescent="0.2">
      <c r="H142" s="1" t="s">
        <v>1043</v>
      </c>
      <c r="I142" s="10" t="s">
        <v>1044</v>
      </c>
      <c r="K142" s="1" t="s">
        <v>1045</v>
      </c>
      <c r="L142" s="10" t="s">
        <v>1046</v>
      </c>
      <c r="N142" s="1" t="s">
        <v>1047</v>
      </c>
      <c r="O142" s="10" t="s">
        <v>1048</v>
      </c>
    </row>
    <row r="143" spans="8:15" x14ac:dyDescent="0.2">
      <c r="H143" s="1" t="s">
        <v>1049</v>
      </c>
      <c r="I143" s="10" t="s">
        <v>1050</v>
      </c>
      <c r="K143" s="1" t="s">
        <v>1051</v>
      </c>
      <c r="L143" s="10" t="s">
        <v>1052</v>
      </c>
      <c r="N143" s="1" t="s">
        <v>1053</v>
      </c>
      <c r="O143" s="10" t="s">
        <v>1054</v>
      </c>
    </row>
    <row r="144" spans="8:15" x14ac:dyDescent="0.2">
      <c r="H144" s="1" t="s">
        <v>1055</v>
      </c>
      <c r="I144" s="10" t="s">
        <v>1056</v>
      </c>
      <c r="K144" s="1" t="s">
        <v>1057</v>
      </c>
      <c r="L144" s="10" t="s">
        <v>1058</v>
      </c>
      <c r="N144" s="1" t="s">
        <v>1059</v>
      </c>
      <c r="O144" s="10" t="s">
        <v>1060</v>
      </c>
    </row>
    <row r="145" spans="8:15" x14ac:dyDescent="0.2">
      <c r="H145" s="1" t="s">
        <v>1061</v>
      </c>
      <c r="I145" s="10" t="s">
        <v>1062</v>
      </c>
      <c r="K145" s="1" t="s">
        <v>1063</v>
      </c>
      <c r="L145" s="10" t="s">
        <v>1064</v>
      </c>
      <c r="N145" s="1" t="s">
        <v>1065</v>
      </c>
      <c r="O145" s="10" t="s">
        <v>1066</v>
      </c>
    </row>
    <row r="146" spans="8:15" x14ac:dyDescent="0.2">
      <c r="H146" s="1" t="s">
        <v>1067</v>
      </c>
      <c r="I146" s="10" t="s">
        <v>1068</v>
      </c>
      <c r="K146" s="1" t="s">
        <v>1069</v>
      </c>
      <c r="L146" s="10" t="s">
        <v>1070</v>
      </c>
      <c r="N146" s="1" t="s">
        <v>1071</v>
      </c>
      <c r="O146" s="10" t="s">
        <v>1072</v>
      </c>
    </row>
    <row r="147" spans="8:15" x14ac:dyDescent="0.2">
      <c r="H147" s="1" t="s">
        <v>1073</v>
      </c>
      <c r="I147" s="10" t="s">
        <v>1074</v>
      </c>
      <c r="K147" s="1" t="s">
        <v>1075</v>
      </c>
      <c r="L147" s="10" t="s">
        <v>1076</v>
      </c>
      <c r="N147" s="1" t="s">
        <v>1077</v>
      </c>
      <c r="O147" s="10" t="s">
        <v>1078</v>
      </c>
    </row>
    <row r="148" spans="8:15" x14ac:dyDescent="0.2">
      <c r="H148" s="1" t="s">
        <v>1079</v>
      </c>
      <c r="I148" s="10" t="s">
        <v>1080</v>
      </c>
      <c r="K148" s="1" t="s">
        <v>1081</v>
      </c>
      <c r="L148" s="10" t="s">
        <v>1082</v>
      </c>
      <c r="N148" s="1" t="s">
        <v>1083</v>
      </c>
      <c r="O148" s="10" t="s">
        <v>1084</v>
      </c>
    </row>
    <row r="149" spans="8:15" x14ac:dyDescent="0.2">
      <c r="H149" s="1" t="s">
        <v>1085</v>
      </c>
      <c r="I149" s="10" t="s">
        <v>1086</v>
      </c>
      <c r="K149" s="1" t="s">
        <v>1087</v>
      </c>
      <c r="L149" s="10" t="s">
        <v>1088</v>
      </c>
      <c r="N149" s="1" t="s">
        <v>1089</v>
      </c>
      <c r="O149" s="10" t="s">
        <v>1090</v>
      </c>
    </row>
    <row r="150" spans="8:15" x14ac:dyDescent="0.2">
      <c r="H150" s="1" t="s">
        <v>1091</v>
      </c>
      <c r="I150" s="10" t="s">
        <v>1092</v>
      </c>
      <c r="K150" s="1" t="s">
        <v>1093</v>
      </c>
      <c r="L150" s="10" t="s">
        <v>1094</v>
      </c>
      <c r="N150" s="1" t="s">
        <v>1095</v>
      </c>
      <c r="O150" s="10" t="s">
        <v>1096</v>
      </c>
    </row>
    <row r="151" spans="8:15" x14ac:dyDescent="0.2">
      <c r="H151" s="1" t="s">
        <v>1097</v>
      </c>
      <c r="I151" s="10" t="s">
        <v>1098</v>
      </c>
      <c r="K151" s="1" t="s">
        <v>1099</v>
      </c>
      <c r="L151" s="10" t="s">
        <v>1100</v>
      </c>
      <c r="N151" s="1" t="s">
        <v>1101</v>
      </c>
      <c r="O151" s="10" t="s">
        <v>1102</v>
      </c>
    </row>
    <row r="152" spans="8:15" x14ac:dyDescent="0.2">
      <c r="H152" s="1" t="s">
        <v>1103</v>
      </c>
      <c r="I152" s="10" t="s">
        <v>1104</v>
      </c>
      <c r="K152" s="1" t="s">
        <v>1105</v>
      </c>
      <c r="L152" s="10" t="s">
        <v>1106</v>
      </c>
      <c r="N152" s="1" t="s">
        <v>1107</v>
      </c>
      <c r="O152" s="10" t="s">
        <v>1108</v>
      </c>
    </row>
    <row r="153" spans="8:15" x14ac:dyDescent="0.2">
      <c r="H153" s="1" t="s">
        <v>1109</v>
      </c>
      <c r="I153" s="10" t="s">
        <v>1110</v>
      </c>
      <c r="K153" s="1" t="s">
        <v>1111</v>
      </c>
      <c r="L153" s="10" t="s">
        <v>1112</v>
      </c>
      <c r="N153" s="1" t="s">
        <v>1113</v>
      </c>
      <c r="O153" s="10" t="s">
        <v>1114</v>
      </c>
    </row>
    <row r="154" spans="8:15" x14ac:dyDescent="0.2">
      <c r="H154" s="1" t="s">
        <v>1115</v>
      </c>
      <c r="I154" s="10" t="s">
        <v>1116</v>
      </c>
      <c r="K154" s="1" t="s">
        <v>1117</v>
      </c>
      <c r="L154" s="10" t="s">
        <v>1118</v>
      </c>
      <c r="N154" s="1" t="s">
        <v>1119</v>
      </c>
      <c r="O154" s="10" t="s">
        <v>1120</v>
      </c>
    </row>
    <row r="155" spans="8:15" x14ac:dyDescent="0.2">
      <c r="H155" s="1" t="s">
        <v>1121</v>
      </c>
      <c r="I155" s="10" t="s">
        <v>1122</v>
      </c>
      <c r="K155" s="1" t="s">
        <v>1123</v>
      </c>
      <c r="L155" s="10" t="s">
        <v>1124</v>
      </c>
      <c r="N155" s="1" t="s">
        <v>1125</v>
      </c>
      <c r="O155" s="10" t="s">
        <v>1126</v>
      </c>
    </row>
    <row r="156" spans="8:15" x14ac:dyDescent="0.2">
      <c r="H156" s="1" t="s">
        <v>1127</v>
      </c>
      <c r="I156" s="10" t="s">
        <v>1128</v>
      </c>
      <c r="K156" s="1" t="s">
        <v>1129</v>
      </c>
      <c r="L156" s="10" t="s">
        <v>1130</v>
      </c>
      <c r="N156" s="1" t="s">
        <v>1131</v>
      </c>
      <c r="O156" s="10" t="s">
        <v>1132</v>
      </c>
    </row>
    <row r="157" spans="8:15" x14ac:dyDescent="0.2">
      <c r="H157" s="1" t="s">
        <v>1133</v>
      </c>
      <c r="I157" s="10" t="s">
        <v>1134</v>
      </c>
      <c r="K157" s="1" t="s">
        <v>1135</v>
      </c>
      <c r="L157" s="10" t="s">
        <v>1136</v>
      </c>
      <c r="N157" s="1" t="s">
        <v>1137</v>
      </c>
      <c r="O157" s="10" t="s">
        <v>1138</v>
      </c>
    </row>
    <row r="158" spans="8:15" x14ac:dyDescent="0.2">
      <c r="H158" s="1" t="s">
        <v>1139</v>
      </c>
      <c r="I158" s="10" t="s">
        <v>1140</v>
      </c>
      <c r="K158" s="1" t="s">
        <v>1141</v>
      </c>
      <c r="L158" s="10" t="s">
        <v>1142</v>
      </c>
      <c r="N158" s="1" t="s">
        <v>1143</v>
      </c>
      <c r="O158" s="10" t="s">
        <v>1144</v>
      </c>
    </row>
    <row r="159" spans="8:15" x14ac:dyDescent="0.2">
      <c r="H159" s="1" t="s">
        <v>1145</v>
      </c>
      <c r="I159" s="10" t="s">
        <v>1146</v>
      </c>
      <c r="K159" s="1" t="s">
        <v>1147</v>
      </c>
      <c r="L159" s="10" t="s">
        <v>1148</v>
      </c>
      <c r="N159" s="1" t="s">
        <v>1149</v>
      </c>
      <c r="O159" s="10" t="s">
        <v>1150</v>
      </c>
    </row>
    <row r="160" spans="8:15" x14ac:dyDescent="0.2">
      <c r="H160" s="1" t="s">
        <v>1151</v>
      </c>
      <c r="I160" s="10" t="s">
        <v>1152</v>
      </c>
      <c r="N160" s="1" t="s">
        <v>1153</v>
      </c>
      <c r="O160" s="10" t="s">
        <v>1154</v>
      </c>
    </row>
    <row r="161" spans="8:15" x14ac:dyDescent="0.2">
      <c r="H161" s="1" t="s">
        <v>1155</v>
      </c>
      <c r="I161" s="10" t="s">
        <v>1156</v>
      </c>
      <c r="K161" s="8" t="s">
        <v>1157</v>
      </c>
      <c r="L161" s="8" t="s">
        <v>154</v>
      </c>
      <c r="N161" s="1" t="s">
        <v>1158</v>
      </c>
      <c r="O161" s="10" t="s">
        <v>1159</v>
      </c>
    </row>
    <row r="162" spans="8:15" x14ac:dyDescent="0.2">
      <c r="H162" s="1" t="s">
        <v>1160</v>
      </c>
      <c r="I162" s="10" t="s">
        <v>1161</v>
      </c>
      <c r="K162" s="1" t="s">
        <v>1162</v>
      </c>
      <c r="L162" s="10" t="s">
        <v>1163</v>
      </c>
      <c r="N162" s="1" t="s">
        <v>1164</v>
      </c>
      <c r="O162" s="10" t="s">
        <v>1165</v>
      </c>
    </row>
    <row r="163" spans="8:15" x14ac:dyDescent="0.2">
      <c r="H163" s="1" t="s">
        <v>1166</v>
      </c>
      <c r="I163" s="10" t="s">
        <v>1167</v>
      </c>
      <c r="K163" s="1" t="s">
        <v>1168</v>
      </c>
      <c r="L163" s="10" t="s">
        <v>1169</v>
      </c>
      <c r="N163" s="1" t="s">
        <v>1170</v>
      </c>
      <c r="O163" s="10" t="s">
        <v>1171</v>
      </c>
    </row>
    <row r="164" spans="8:15" x14ac:dyDescent="0.2">
      <c r="H164" s="1" t="s">
        <v>1172</v>
      </c>
      <c r="I164" s="10" t="s">
        <v>1173</v>
      </c>
      <c r="K164" s="1" t="s">
        <v>1174</v>
      </c>
      <c r="L164" s="10" t="s">
        <v>1175</v>
      </c>
      <c r="N164" s="1" t="s">
        <v>1176</v>
      </c>
      <c r="O164" s="10" t="s">
        <v>1177</v>
      </c>
    </row>
    <row r="165" spans="8:15" x14ac:dyDescent="0.2">
      <c r="H165" s="1" t="s">
        <v>1178</v>
      </c>
      <c r="I165" s="10" t="s">
        <v>1179</v>
      </c>
      <c r="K165" s="1" t="s">
        <v>1180</v>
      </c>
      <c r="L165" s="10" t="s">
        <v>1181</v>
      </c>
      <c r="N165" s="1" t="s">
        <v>1182</v>
      </c>
      <c r="O165" s="10" t="s">
        <v>1183</v>
      </c>
    </row>
    <row r="166" spans="8:15" x14ac:dyDescent="0.2">
      <c r="H166" s="1" t="s">
        <v>1184</v>
      </c>
      <c r="I166" s="10" t="s">
        <v>1185</v>
      </c>
      <c r="K166" s="1" t="s">
        <v>1186</v>
      </c>
      <c r="L166" s="10" t="s">
        <v>1187</v>
      </c>
      <c r="N166" s="1" t="s">
        <v>1188</v>
      </c>
      <c r="O166" s="10" t="s">
        <v>1189</v>
      </c>
    </row>
    <row r="167" spans="8:15" x14ac:dyDescent="0.2">
      <c r="H167" s="1" t="s">
        <v>1190</v>
      </c>
      <c r="I167" s="10" t="s">
        <v>1191</v>
      </c>
      <c r="K167" s="1" t="s">
        <v>1192</v>
      </c>
      <c r="L167" s="10" t="s">
        <v>1193</v>
      </c>
      <c r="N167" s="1" t="s">
        <v>1194</v>
      </c>
      <c r="O167" s="10" t="s">
        <v>1195</v>
      </c>
    </row>
    <row r="168" spans="8:15" x14ac:dyDescent="0.2">
      <c r="H168" s="1" t="s">
        <v>1196</v>
      </c>
      <c r="I168" s="10" t="s">
        <v>1197</v>
      </c>
      <c r="K168" s="1" t="s">
        <v>1198</v>
      </c>
      <c r="L168" s="10" t="s">
        <v>1199</v>
      </c>
      <c r="N168" s="1" t="s">
        <v>1200</v>
      </c>
      <c r="O168" s="10" t="s">
        <v>1201</v>
      </c>
    </row>
    <row r="169" spans="8:15" x14ac:dyDescent="0.2">
      <c r="H169" s="1" t="s">
        <v>1202</v>
      </c>
      <c r="I169" s="10" t="s">
        <v>1203</v>
      </c>
      <c r="K169" s="1" t="s">
        <v>1204</v>
      </c>
      <c r="L169" s="10" t="s">
        <v>1205</v>
      </c>
      <c r="N169" s="1" t="s">
        <v>1206</v>
      </c>
      <c r="O169" s="10" t="s">
        <v>1207</v>
      </c>
    </row>
    <row r="170" spans="8:15" x14ac:dyDescent="0.2">
      <c r="H170" s="1" t="s">
        <v>1208</v>
      </c>
      <c r="I170" s="10" t="s">
        <v>1209</v>
      </c>
      <c r="K170" s="1" t="s">
        <v>1210</v>
      </c>
      <c r="L170" s="10" t="s">
        <v>1211</v>
      </c>
      <c r="N170" s="1" t="s">
        <v>1212</v>
      </c>
      <c r="O170" s="10" t="s">
        <v>1213</v>
      </c>
    </row>
    <row r="171" spans="8:15" x14ac:dyDescent="0.2">
      <c r="H171" s="1" t="s">
        <v>1214</v>
      </c>
      <c r="I171" s="10" t="s">
        <v>1215</v>
      </c>
      <c r="K171" s="1" t="s">
        <v>1216</v>
      </c>
      <c r="L171" s="10" t="s">
        <v>1217</v>
      </c>
      <c r="N171" s="1" t="s">
        <v>1218</v>
      </c>
      <c r="O171" s="10" t="s">
        <v>1219</v>
      </c>
    </row>
    <row r="172" spans="8:15" x14ac:dyDescent="0.2">
      <c r="H172" s="1" t="s">
        <v>1220</v>
      </c>
      <c r="I172" s="10" t="s">
        <v>1221</v>
      </c>
      <c r="K172" s="1" t="s">
        <v>1222</v>
      </c>
      <c r="L172" s="10" t="s">
        <v>1223</v>
      </c>
      <c r="N172" s="1" t="s">
        <v>1224</v>
      </c>
      <c r="O172" s="10" t="s">
        <v>1225</v>
      </c>
    </row>
    <row r="173" spans="8:15" x14ac:dyDescent="0.2">
      <c r="H173" s="1" t="s">
        <v>1226</v>
      </c>
      <c r="I173" s="10" t="s">
        <v>1227</v>
      </c>
      <c r="K173" s="1" t="s">
        <v>1228</v>
      </c>
      <c r="L173" s="10" t="s">
        <v>1229</v>
      </c>
      <c r="N173" s="1" t="s">
        <v>1230</v>
      </c>
      <c r="O173" s="10" t="s">
        <v>1231</v>
      </c>
    </row>
    <row r="174" spans="8:15" x14ac:dyDescent="0.2">
      <c r="H174" s="1" t="s">
        <v>1232</v>
      </c>
      <c r="I174" s="10" t="s">
        <v>1233</v>
      </c>
      <c r="K174" s="1" t="s">
        <v>1234</v>
      </c>
      <c r="L174" s="10" t="s">
        <v>1235</v>
      </c>
      <c r="N174" s="1" t="s">
        <v>1236</v>
      </c>
      <c r="O174" s="10" t="s">
        <v>1237</v>
      </c>
    </row>
    <row r="175" spans="8:15" x14ac:dyDescent="0.2">
      <c r="H175" s="1" t="s">
        <v>1238</v>
      </c>
      <c r="I175" s="10" t="s">
        <v>1239</v>
      </c>
      <c r="K175" s="1" t="s">
        <v>1240</v>
      </c>
      <c r="L175" s="10" t="s">
        <v>1241</v>
      </c>
      <c r="N175" s="1" t="s">
        <v>1242</v>
      </c>
      <c r="O175" s="10" t="s">
        <v>1243</v>
      </c>
    </row>
    <row r="176" spans="8:15" x14ac:dyDescent="0.2">
      <c r="H176" s="1" t="s">
        <v>1244</v>
      </c>
      <c r="I176" s="10" t="s">
        <v>1245</v>
      </c>
      <c r="K176" s="1" t="s">
        <v>1246</v>
      </c>
      <c r="L176" s="10" t="s">
        <v>1247</v>
      </c>
      <c r="N176" s="1" t="s">
        <v>1248</v>
      </c>
      <c r="O176" s="10" t="s">
        <v>1249</v>
      </c>
    </row>
    <row r="177" spans="8:15" x14ac:dyDescent="0.2">
      <c r="H177" s="1" t="s">
        <v>1250</v>
      </c>
      <c r="I177" s="10" t="s">
        <v>1251</v>
      </c>
      <c r="K177" s="1" t="s">
        <v>1252</v>
      </c>
      <c r="L177" s="10" t="s">
        <v>1253</v>
      </c>
      <c r="N177" s="1" t="s">
        <v>1254</v>
      </c>
      <c r="O177" s="10" t="s">
        <v>1255</v>
      </c>
    </row>
    <row r="178" spans="8:15" x14ac:dyDescent="0.2">
      <c r="H178" s="1" t="s">
        <v>1256</v>
      </c>
      <c r="I178" s="10" t="s">
        <v>1257</v>
      </c>
      <c r="K178" s="1" t="s">
        <v>1258</v>
      </c>
      <c r="L178" s="10" t="s">
        <v>1259</v>
      </c>
      <c r="N178" s="1" t="s">
        <v>1260</v>
      </c>
      <c r="O178" s="10" t="s">
        <v>1261</v>
      </c>
    </row>
    <row r="179" spans="8:15" x14ac:dyDescent="0.2">
      <c r="H179" s="1" t="s">
        <v>1262</v>
      </c>
      <c r="I179" s="10" t="s">
        <v>1263</v>
      </c>
      <c r="K179" s="1" t="s">
        <v>1264</v>
      </c>
      <c r="L179" s="10" t="s">
        <v>1265</v>
      </c>
      <c r="N179" s="1" t="s">
        <v>1266</v>
      </c>
      <c r="O179" s="10" t="s">
        <v>1267</v>
      </c>
    </row>
    <row r="180" spans="8:15" x14ac:dyDescent="0.2">
      <c r="H180" s="1" t="s">
        <v>1268</v>
      </c>
      <c r="I180" s="10" t="s">
        <v>1269</v>
      </c>
      <c r="K180" s="1" t="s">
        <v>1270</v>
      </c>
      <c r="L180" s="10" t="s">
        <v>1271</v>
      </c>
      <c r="N180" s="1" t="s">
        <v>1272</v>
      </c>
      <c r="O180" s="10" t="s">
        <v>1273</v>
      </c>
    </row>
    <row r="181" spans="8:15" x14ac:dyDescent="0.2">
      <c r="H181" s="1" t="s">
        <v>1274</v>
      </c>
      <c r="I181" s="10" t="s">
        <v>1275</v>
      </c>
      <c r="K181" s="1" t="s">
        <v>1276</v>
      </c>
      <c r="L181" s="10" t="s">
        <v>1277</v>
      </c>
      <c r="N181" s="1" t="s">
        <v>1278</v>
      </c>
      <c r="O181" s="10" t="s">
        <v>1279</v>
      </c>
    </row>
    <row r="182" spans="8:15" x14ac:dyDescent="0.2">
      <c r="H182" s="1" t="s">
        <v>1280</v>
      </c>
      <c r="I182" s="10" t="s">
        <v>1281</v>
      </c>
      <c r="K182" s="1" t="s">
        <v>1282</v>
      </c>
      <c r="L182" s="10" t="s">
        <v>1283</v>
      </c>
      <c r="N182" s="1" t="s">
        <v>1284</v>
      </c>
      <c r="O182" s="10" t="s">
        <v>1285</v>
      </c>
    </row>
    <row r="183" spans="8:15" x14ac:dyDescent="0.2">
      <c r="H183" s="1" t="s">
        <v>1286</v>
      </c>
      <c r="I183" s="10" t="s">
        <v>1287</v>
      </c>
      <c r="K183" s="1" t="s">
        <v>1288</v>
      </c>
      <c r="L183" s="10" t="s">
        <v>1289</v>
      </c>
      <c r="N183" s="1" t="s">
        <v>1290</v>
      </c>
      <c r="O183" s="10" t="s">
        <v>1291</v>
      </c>
    </row>
    <row r="184" spans="8:15" x14ac:dyDescent="0.2">
      <c r="H184" s="1" t="s">
        <v>1292</v>
      </c>
      <c r="I184" s="10" t="s">
        <v>1293</v>
      </c>
      <c r="K184" s="1" t="s">
        <v>1294</v>
      </c>
      <c r="L184" s="10" t="s">
        <v>1295</v>
      </c>
      <c r="N184" s="1" t="s">
        <v>1296</v>
      </c>
      <c r="O184" s="10" t="s">
        <v>1297</v>
      </c>
    </row>
    <row r="185" spans="8:15" x14ac:dyDescent="0.2">
      <c r="H185" s="1" t="s">
        <v>1298</v>
      </c>
      <c r="I185" s="10" t="s">
        <v>1299</v>
      </c>
      <c r="K185" s="1" t="s">
        <v>1300</v>
      </c>
      <c r="L185" s="10" t="s">
        <v>1301</v>
      </c>
      <c r="N185" s="1" t="s">
        <v>1302</v>
      </c>
      <c r="O185" s="10" t="s">
        <v>1303</v>
      </c>
    </row>
    <row r="186" spans="8:15" x14ac:dyDescent="0.2">
      <c r="H186" s="1" t="s">
        <v>1304</v>
      </c>
      <c r="I186" s="10" t="s">
        <v>1305</v>
      </c>
      <c r="K186" s="1" t="s">
        <v>1306</v>
      </c>
      <c r="L186" s="10" t="s">
        <v>1307</v>
      </c>
      <c r="N186" s="1" t="s">
        <v>1308</v>
      </c>
      <c r="O186" s="10" t="s">
        <v>1309</v>
      </c>
    </row>
    <row r="187" spans="8:15" x14ac:dyDescent="0.2">
      <c r="H187" s="1" t="s">
        <v>1310</v>
      </c>
      <c r="I187" s="10" t="s">
        <v>1311</v>
      </c>
      <c r="K187" s="1" t="s">
        <v>1312</v>
      </c>
      <c r="L187" s="10" t="s">
        <v>1313</v>
      </c>
      <c r="N187" s="1" t="s">
        <v>1314</v>
      </c>
      <c r="O187" s="10" t="s">
        <v>1315</v>
      </c>
    </row>
    <row r="188" spans="8:15" x14ac:dyDescent="0.2">
      <c r="H188" s="1" t="s">
        <v>1316</v>
      </c>
      <c r="I188" s="10" t="s">
        <v>1317</v>
      </c>
      <c r="K188" s="1" t="s">
        <v>1318</v>
      </c>
      <c r="L188" s="10" t="s">
        <v>1319</v>
      </c>
      <c r="N188" s="1" t="s">
        <v>1320</v>
      </c>
      <c r="O188" s="10" t="s">
        <v>1321</v>
      </c>
    </row>
    <row r="189" spans="8:15" x14ac:dyDescent="0.2">
      <c r="H189" s="1" t="s">
        <v>1322</v>
      </c>
      <c r="I189" s="10" t="s">
        <v>1323</v>
      </c>
      <c r="K189" s="1" t="s">
        <v>1324</v>
      </c>
      <c r="L189" s="10" t="s">
        <v>1325</v>
      </c>
      <c r="N189" s="1" t="s">
        <v>1326</v>
      </c>
      <c r="O189" s="10" t="s">
        <v>1327</v>
      </c>
    </row>
    <row r="190" spans="8:15" x14ac:dyDescent="0.2">
      <c r="H190" s="1" t="s">
        <v>1328</v>
      </c>
      <c r="I190" s="10" t="s">
        <v>1329</v>
      </c>
      <c r="N190" s="1" t="s">
        <v>1330</v>
      </c>
      <c r="O190" s="10" t="s">
        <v>1331</v>
      </c>
    </row>
    <row r="191" spans="8:15" x14ac:dyDescent="0.2">
      <c r="H191" s="1" t="s">
        <v>1332</v>
      </c>
      <c r="I191" s="10" t="s">
        <v>1333</v>
      </c>
      <c r="K191" s="8" t="s">
        <v>1334</v>
      </c>
      <c r="L191" s="8" t="s">
        <v>154</v>
      </c>
      <c r="N191" s="1" t="s">
        <v>1335</v>
      </c>
      <c r="O191" s="10" t="s">
        <v>1336</v>
      </c>
    </row>
    <row r="192" spans="8:15" x14ac:dyDescent="0.2">
      <c r="H192" s="1" t="s">
        <v>1337</v>
      </c>
      <c r="I192" s="10" t="s">
        <v>1338</v>
      </c>
      <c r="K192" s="1" t="s">
        <v>1339</v>
      </c>
      <c r="L192" s="10" t="s">
        <v>1340</v>
      </c>
      <c r="N192" s="1" t="s">
        <v>1341</v>
      </c>
      <c r="O192" s="10" t="s">
        <v>1342</v>
      </c>
    </row>
    <row r="193" spans="8:15" x14ac:dyDescent="0.2">
      <c r="H193" s="1" t="s">
        <v>1343</v>
      </c>
      <c r="I193" s="10" t="s">
        <v>1344</v>
      </c>
      <c r="K193" s="1" t="s">
        <v>1345</v>
      </c>
      <c r="L193" s="10" t="s">
        <v>1346</v>
      </c>
      <c r="N193" s="1" t="s">
        <v>1347</v>
      </c>
      <c r="O193" s="10" t="s">
        <v>1348</v>
      </c>
    </row>
    <row r="194" spans="8:15" x14ac:dyDescent="0.2">
      <c r="H194" s="1" t="s">
        <v>1349</v>
      </c>
      <c r="I194" s="10" t="s">
        <v>1350</v>
      </c>
      <c r="K194" s="1" t="s">
        <v>1351</v>
      </c>
      <c r="L194" s="10" t="s">
        <v>1352</v>
      </c>
    </row>
    <row r="195" spans="8:15" x14ac:dyDescent="0.2">
      <c r="H195" s="1" t="s">
        <v>1353</v>
      </c>
      <c r="I195" s="10" t="s">
        <v>1354</v>
      </c>
      <c r="K195" s="1" t="s">
        <v>1355</v>
      </c>
      <c r="L195" s="10" t="s">
        <v>1356</v>
      </c>
    </row>
    <row r="196" spans="8:15" x14ac:dyDescent="0.2">
      <c r="H196" s="1" t="s">
        <v>1357</v>
      </c>
      <c r="I196" s="10" t="s">
        <v>1358</v>
      </c>
      <c r="K196" s="1" t="s">
        <v>1359</v>
      </c>
      <c r="L196" s="10" t="s">
        <v>1360</v>
      </c>
    </row>
    <row r="197" spans="8:15" x14ac:dyDescent="0.2">
      <c r="H197" s="1" t="s">
        <v>1361</v>
      </c>
      <c r="I197" s="10" t="s">
        <v>1362</v>
      </c>
      <c r="K197" s="1" t="s">
        <v>1363</v>
      </c>
      <c r="L197" s="10" t="s">
        <v>1364</v>
      </c>
    </row>
    <row r="198" spans="8:15" x14ac:dyDescent="0.2">
      <c r="H198" s="1" t="s">
        <v>1365</v>
      </c>
      <c r="I198" s="10" t="s">
        <v>1366</v>
      </c>
      <c r="K198" s="1" t="s">
        <v>1367</v>
      </c>
      <c r="L198" s="10" t="s">
        <v>1368</v>
      </c>
    </row>
    <row r="199" spans="8:15" x14ac:dyDescent="0.2">
      <c r="H199" s="1" t="s">
        <v>1369</v>
      </c>
      <c r="I199" s="10" t="s">
        <v>1370</v>
      </c>
      <c r="K199" s="1" t="s">
        <v>1371</v>
      </c>
      <c r="L199" s="10" t="s">
        <v>1372</v>
      </c>
    </row>
    <row r="200" spans="8:15" x14ac:dyDescent="0.2">
      <c r="H200" s="1" t="s">
        <v>1373</v>
      </c>
      <c r="I200" s="10" t="s">
        <v>1374</v>
      </c>
      <c r="K200" s="1" t="s">
        <v>1375</v>
      </c>
      <c r="L200" s="10" t="s">
        <v>1376</v>
      </c>
    </row>
    <row r="201" spans="8:15" x14ac:dyDescent="0.2">
      <c r="H201" s="1" t="s">
        <v>1377</v>
      </c>
      <c r="I201" s="10" t="s">
        <v>1378</v>
      </c>
      <c r="K201" s="1" t="s">
        <v>1379</v>
      </c>
      <c r="L201" s="10" t="s">
        <v>1380</v>
      </c>
    </row>
    <row r="202" spans="8:15" x14ac:dyDescent="0.2">
      <c r="H202" s="1" t="s">
        <v>1381</v>
      </c>
      <c r="I202" s="10" t="s">
        <v>1382</v>
      </c>
      <c r="K202" s="1" t="s">
        <v>1383</v>
      </c>
      <c r="L202" s="10" t="s">
        <v>1384</v>
      </c>
    </row>
    <row r="203" spans="8:15" x14ac:dyDescent="0.2">
      <c r="H203" s="1" t="s">
        <v>1385</v>
      </c>
      <c r="I203" s="10" t="s">
        <v>1386</v>
      </c>
      <c r="K203" s="1" t="s">
        <v>1387</v>
      </c>
      <c r="L203" s="10" t="s">
        <v>1388</v>
      </c>
    </row>
    <row r="204" spans="8:15" x14ac:dyDescent="0.2">
      <c r="H204" s="1" t="s">
        <v>1389</v>
      </c>
      <c r="I204" s="10" t="s">
        <v>1390</v>
      </c>
      <c r="K204" s="1" t="s">
        <v>1391</v>
      </c>
      <c r="L204" s="10" t="s">
        <v>1392</v>
      </c>
    </row>
    <row r="205" spans="8:15" x14ac:dyDescent="0.2">
      <c r="H205" s="1" t="s">
        <v>1393</v>
      </c>
      <c r="I205" s="10" t="s">
        <v>1394</v>
      </c>
      <c r="K205" s="1" t="s">
        <v>1395</v>
      </c>
      <c r="L205" s="10" t="s">
        <v>1396</v>
      </c>
    </row>
    <row r="206" spans="8:15" x14ac:dyDescent="0.2">
      <c r="H206" s="1" t="s">
        <v>1397</v>
      </c>
      <c r="I206" s="10" t="s">
        <v>1398</v>
      </c>
      <c r="K206" s="1" t="s">
        <v>1399</v>
      </c>
      <c r="L206" s="10" t="s">
        <v>1400</v>
      </c>
    </row>
    <row r="207" spans="8:15" x14ac:dyDescent="0.2">
      <c r="H207" s="1" t="s">
        <v>1401</v>
      </c>
      <c r="I207" s="10" t="s">
        <v>1402</v>
      </c>
      <c r="K207" s="1" t="s">
        <v>1403</v>
      </c>
      <c r="L207" s="10" t="s">
        <v>1404</v>
      </c>
    </row>
    <row r="208" spans="8:15" x14ac:dyDescent="0.2">
      <c r="H208" s="1" t="s">
        <v>1405</v>
      </c>
      <c r="I208" s="10" t="s">
        <v>1406</v>
      </c>
      <c r="K208" s="1" t="s">
        <v>1407</v>
      </c>
      <c r="L208" s="10" t="s">
        <v>1408</v>
      </c>
    </row>
    <row r="209" spans="8:12" x14ac:dyDescent="0.2">
      <c r="H209" s="1" t="s">
        <v>1409</v>
      </c>
      <c r="I209" s="10" t="s">
        <v>1410</v>
      </c>
      <c r="K209" s="1" t="s">
        <v>1411</v>
      </c>
      <c r="L209" s="10" t="s">
        <v>1412</v>
      </c>
    </row>
    <row r="210" spans="8:12" x14ac:dyDescent="0.2">
      <c r="H210" s="1" t="s">
        <v>1413</v>
      </c>
      <c r="I210" s="10" t="s">
        <v>1414</v>
      </c>
      <c r="K210" s="1" t="s">
        <v>1415</v>
      </c>
      <c r="L210" s="10" t="s">
        <v>1416</v>
      </c>
    </row>
    <row r="211" spans="8:12" x14ac:dyDescent="0.2">
      <c r="H211" s="1" t="s">
        <v>1417</v>
      </c>
      <c r="I211" s="10" t="s">
        <v>1418</v>
      </c>
      <c r="K211" s="1" t="s">
        <v>1419</v>
      </c>
      <c r="L211" s="10" t="s">
        <v>1420</v>
      </c>
    </row>
    <row r="212" spans="8:12" x14ac:dyDescent="0.2">
      <c r="H212" s="1" t="s">
        <v>1421</v>
      </c>
      <c r="I212" s="10" t="s">
        <v>1422</v>
      </c>
      <c r="K212" s="1" t="s">
        <v>1423</v>
      </c>
      <c r="L212" s="10" t="s">
        <v>1424</v>
      </c>
    </row>
    <row r="213" spans="8:12" x14ac:dyDescent="0.2">
      <c r="H213" s="1" t="s">
        <v>1425</v>
      </c>
      <c r="I213" s="10" t="s">
        <v>1426</v>
      </c>
      <c r="K213" s="1" t="s">
        <v>1427</v>
      </c>
      <c r="L213" s="10" t="s">
        <v>1428</v>
      </c>
    </row>
    <row r="214" spans="8:12" x14ac:dyDescent="0.2">
      <c r="H214" s="1" t="s">
        <v>1429</v>
      </c>
      <c r="I214" s="10" t="s">
        <v>1430</v>
      </c>
      <c r="K214" s="1" t="s">
        <v>1431</v>
      </c>
      <c r="L214" s="10" t="s">
        <v>1432</v>
      </c>
    </row>
    <row r="215" spans="8:12" x14ac:dyDescent="0.2">
      <c r="H215" s="1" t="s">
        <v>1433</v>
      </c>
      <c r="I215" s="10" t="s">
        <v>1434</v>
      </c>
      <c r="K215" s="1" t="s">
        <v>1435</v>
      </c>
      <c r="L215" s="10" t="s">
        <v>1436</v>
      </c>
    </row>
    <row r="216" spans="8:12" x14ac:dyDescent="0.2">
      <c r="H216" s="1" t="s">
        <v>1437</v>
      </c>
      <c r="I216" s="10" t="s">
        <v>1438</v>
      </c>
      <c r="K216" s="1" t="s">
        <v>1439</v>
      </c>
      <c r="L216" s="10" t="s">
        <v>1440</v>
      </c>
    </row>
    <row r="217" spans="8:12" x14ac:dyDescent="0.2">
      <c r="H217" s="1" t="s">
        <v>1441</v>
      </c>
      <c r="I217" s="10" t="s">
        <v>1442</v>
      </c>
      <c r="K217" s="1" t="s">
        <v>1443</v>
      </c>
      <c r="L217" s="10" t="s">
        <v>1444</v>
      </c>
    </row>
    <row r="218" spans="8:12" x14ac:dyDescent="0.2">
      <c r="H218" s="1" t="s">
        <v>1445</v>
      </c>
      <c r="I218" s="10" t="s">
        <v>1446</v>
      </c>
      <c r="K218" s="1" t="s">
        <v>1447</v>
      </c>
      <c r="L218" s="10" t="s">
        <v>1448</v>
      </c>
    </row>
    <row r="219" spans="8:12" x14ac:dyDescent="0.2">
      <c r="H219" s="1" t="s">
        <v>1449</v>
      </c>
      <c r="I219" s="10" t="s">
        <v>1450</v>
      </c>
    </row>
    <row r="220" spans="8:12" x14ac:dyDescent="0.2">
      <c r="H220" s="1" t="s">
        <v>1451</v>
      </c>
      <c r="I220" s="10" t="s">
        <v>1452</v>
      </c>
      <c r="K220" s="8" t="s">
        <v>1453</v>
      </c>
      <c r="L220" s="8" t="s">
        <v>684</v>
      </c>
    </row>
    <row r="221" spans="8:12" x14ac:dyDescent="0.2">
      <c r="H221" s="1" t="s">
        <v>1454</v>
      </c>
      <c r="I221" s="10" t="s">
        <v>1455</v>
      </c>
      <c r="K221" s="1" t="s">
        <v>1456</v>
      </c>
      <c r="L221" s="10" t="s">
        <v>1457</v>
      </c>
    </row>
    <row r="222" spans="8:12" x14ac:dyDescent="0.2">
      <c r="H222" s="1" t="s">
        <v>1458</v>
      </c>
      <c r="I222" s="10" t="s">
        <v>1459</v>
      </c>
      <c r="K222" s="1" t="s">
        <v>1460</v>
      </c>
      <c r="L222" s="10" t="s">
        <v>1461</v>
      </c>
    </row>
    <row r="223" spans="8:12" x14ac:dyDescent="0.2">
      <c r="H223" s="1" t="s">
        <v>1462</v>
      </c>
      <c r="I223" s="10" t="s">
        <v>1463</v>
      </c>
      <c r="K223" s="1" t="s">
        <v>1464</v>
      </c>
      <c r="L223" s="10" t="s">
        <v>1465</v>
      </c>
    </row>
    <row r="224" spans="8:12" x14ac:dyDescent="0.2">
      <c r="H224" s="1" t="s">
        <v>1466</v>
      </c>
      <c r="I224" s="10" t="s">
        <v>1467</v>
      </c>
      <c r="K224" s="1" t="s">
        <v>1468</v>
      </c>
      <c r="L224" s="10" t="s">
        <v>1469</v>
      </c>
    </row>
    <row r="225" spans="8:12" x14ac:dyDescent="0.2">
      <c r="H225" s="1" t="s">
        <v>1470</v>
      </c>
      <c r="I225" s="10" t="s">
        <v>1471</v>
      </c>
      <c r="K225" s="1" t="s">
        <v>1472</v>
      </c>
      <c r="L225" s="10" t="s">
        <v>1473</v>
      </c>
    </row>
    <row r="226" spans="8:12" x14ac:dyDescent="0.2">
      <c r="H226" s="1" t="s">
        <v>1474</v>
      </c>
      <c r="I226" s="10" t="s">
        <v>1475</v>
      </c>
      <c r="K226" s="1" t="s">
        <v>1476</v>
      </c>
      <c r="L226" s="10" t="s">
        <v>1477</v>
      </c>
    </row>
    <row r="227" spans="8:12" x14ac:dyDescent="0.2">
      <c r="H227" s="1" t="s">
        <v>1478</v>
      </c>
      <c r="I227" s="10" t="s">
        <v>1479</v>
      </c>
      <c r="K227" s="1" t="s">
        <v>1480</v>
      </c>
      <c r="L227" s="10" t="s">
        <v>1481</v>
      </c>
    </row>
    <row r="228" spans="8:12" x14ac:dyDescent="0.2">
      <c r="H228" s="1" t="s">
        <v>1482</v>
      </c>
      <c r="I228" s="10" t="s">
        <v>1483</v>
      </c>
      <c r="K228" s="1" t="s">
        <v>1484</v>
      </c>
      <c r="L228" s="10" t="s">
        <v>1485</v>
      </c>
    </row>
    <row r="229" spans="8:12" x14ac:dyDescent="0.2">
      <c r="H229" s="1" t="s">
        <v>1486</v>
      </c>
      <c r="I229" s="10" t="s">
        <v>1487</v>
      </c>
      <c r="K229" s="1" t="s">
        <v>1488</v>
      </c>
      <c r="L229" s="10" t="s">
        <v>1489</v>
      </c>
    </row>
    <row r="230" spans="8:12" x14ac:dyDescent="0.2">
      <c r="H230" s="1" t="s">
        <v>1490</v>
      </c>
      <c r="I230" s="10" t="s">
        <v>1491</v>
      </c>
      <c r="K230" s="1" t="s">
        <v>1492</v>
      </c>
      <c r="L230" s="10" t="s">
        <v>1493</v>
      </c>
    </row>
    <row r="231" spans="8:12" x14ac:dyDescent="0.2">
      <c r="H231" s="1" t="s">
        <v>1494</v>
      </c>
      <c r="I231" s="10" t="s">
        <v>1495</v>
      </c>
      <c r="K231" s="1" t="s">
        <v>1496</v>
      </c>
      <c r="L231" s="10" t="s">
        <v>1497</v>
      </c>
    </row>
    <row r="232" spans="8:12" x14ac:dyDescent="0.2">
      <c r="H232" s="1" t="s">
        <v>1498</v>
      </c>
      <c r="I232" s="10" t="s">
        <v>1499</v>
      </c>
      <c r="K232" s="1" t="s">
        <v>1500</v>
      </c>
      <c r="L232" s="10" t="s">
        <v>1501</v>
      </c>
    </row>
    <row r="233" spans="8:12" x14ac:dyDescent="0.2">
      <c r="H233" s="1" t="s">
        <v>1502</v>
      </c>
      <c r="I233" s="10" t="s">
        <v>1503</v>
      </c>
      <c r="K233" s="1" t="s">
        <v>1504</v>
      </c>
      <c r="L233" s="10" t="s">
        <v>1505</v>
      </c>
    </row>
    <row r="234" spans="8:12" x14ac:dyDescent="0.2">
      <c r="H234" s="1" t="s">
        <v>1506</v>
      </c>
      <c r="I234" s="10" t="s">
        <v>1507</v>
      </c>
      <c r="K234" s="1" t="s">
        <v>1508</v>
      </c>
      <c r="L234" s="10" t="s">
        <v>1509</v>
      </c>
    </row>
    <row r="235" spans="8:12" x14ac:dyDescent="0.2">
      <c r="H235" s="1" t="s">
        <v>1510</v>
      </c>
      <c r="I235" s="10" t="s">
        <v>1511</v>
      </c>
      <c r="K235" s="1" t="s">
        <v>1512</v>
      </c>
      <c r="L235" s="10" t="s">
        <v>1513</v>
      </c>
    </row>
    <row r="236" spans="8:12" x14ac:dyDescent="0.2">
      <c r="H236" s="1" t="s">
        <v>1514</v>
      </c>
      <c r="I236" s="10" t="s">
        <v>1515</v>
      </c>
      <c r="K236" s="1" t="s">
        <v>1516</v>
      </c>
      <c r="L236" s="10" t="s">
        <v>1517</v>
      </c>
    </row>
    <row r="237" spans="8:12" x14ac:dyDescent="0.2">
      <c r="H237" s="1" t="s">
        <v>1518</v>
      </c>
      <c r="I237" s="10" t="s">
        <v>1519</v>
      </c>
      <c r="K237" s="1" t="s">
        <v>1520</v>
      </c>
      <c r="L237" s="10" t="s">
        <v>1521</v>
      </c>
    </row>
    <row r="238" spans="8:12" x14ac:dyDescent="0.2">
      <c r="H238" s="1" t="s">
        <v>1522</v>
      </c>
      <c r="I238" s="10" t="s">
        <v>1523</v>
      </c>
      <c r="K238" s="1" t="s">
        <v>1524</v>
      </c>
      <c r="L238" s="10" t="s">
        <v>1525</v>
      </c>
    </row>
    <row r="239" spans="8:12" x14ac:dyDescent="0.2">
      <c r="H239" s="1" t="s">
        <v>1526</v>
      </c>
      <c r="I239" s="10" t="s">
        <v>1527</v>
      </c>
      <c r="K239" s="1" t="s">
        <v>1528</v>
      </c>
      <c r="L239" s="10" t="s">
        <v>1529</v>
      </c>
    </row>
    <row r="240" spans="8:12" x14ac:dyDescent="0.2">
      <c r="H240" s="1" t="s">
        <v>1530</v>
      </c>
      <c r="I240" s="10" t="s">
        <v>1531</v>
      </c>
      <c r="K240" s="1" t="s">
        <v>1532</v>
      </c>
      <c r="L240" s="10" t="s">
        <v>1533</v>
      </c>
    </row>
    <row r="241" spans="8:12" x14ac:dyDescent="0.2">
      <c r="H241" s="1" t="s">
        <v>1534</v>
      </c>
      <c r="I241" s="10" t="s">
        <v>1535</v>
      </c>
      <c r="K241" s="1" t="s">
        <v>1536</v>
      </c>
      <c r="L241" s="10" t="s">
        <v>1537</v>
      </c>
    </row>
    <row r="242" spans="8:12" x14ac:dyDescent="0.2">
      <c r="H242" s="1" t="s">
        <v>1538</v>
      </c>
      <c r="I242" s="10" t="s">
        <v>1539</v>
      </c>
      <c r="K242" s="1" t="s">
        <v>1540</v>
      </c>
      <c r="L242" s="10" t="s">
        <v>1541</v>
      </c>
    </row>
    <row r="243" spans="8:12" x14ac:dyDescent="0.2">
      <c r="H243" s="1" t="s">
        <v>1542</v>
      </c>
      <c r="I243" s="10" t="s">
        <v>1543</v>
      </c>
      <c r="K243" s="1" t="s">
        <v>1544</v>
      </c>
      <c r="L243" s="10" t="s">
        <v>1545</v>
      </c>
    </row>
    <row r="244" spans="8:12" x14ac:dyDescent="0.2">
      <c r="H244" s="1" t="s">
        <v>1546</v>
      </c>
      <c r="I244" s="10" t="s">
        <v>1547</v>
      </c>
    </row>
    <row r="245" spans="8:12" x14ac:dyDescent="0.2">
      <c r="H245" s="1" t="s">
        <v>1548</v>
      </c>
      <c r="I245" s="10" t="s">
        <v>1549</v>
      </c>
    </row>
    <row r="246" spans="8:12" x14ac:dyDescent="0.2">
      <c r="H246" s="1" t="s">
        <v>1550</v>
      </c>
      <c r="I246" s="10" t="s">
        <v>1551</v>
      </c>
    </row>
    <row r="247" spans="8:12" x14ac:dyDescent="0.2">
      <c r="H247" s="1" t="s">
        <v>1552</v>
      </c>
      <c r="I247" s="10" t="s">
        <v>1553</v>
      </c>
    </row>
    <row r="248" spans="8:12" x14ac:dyDescent="0.2">
      <c r="H248" s="1" t="s">
        <v>1554</v>
      </c>
      <c r="I248" s="10" t="s">
        <v>1555</v>
      </c>
    </row>
    <row r="249" spans="8:12" x14ac:dyDescent="0.2">
      <c r="H249" s="1" t="s">
        <v>1556</v>
      </c>
      <c r="I249" s="10" t="s">
        <v>1557</v>
      </c>
    </row>
    <row r="250" spans="8:12" x14ac:dyDescent="0.2">
      <c r="H250" s="1" t="s">
        <v>1558</v>
      </c>
      <c r="I250" s="10" t="s">
        <v>1559</v>
      </c>
    </row>
    <row r="251" spans="8:12" x14ac:dyDescent="0.2">
      <c r="H251" s="1" t="s">
        <v>1560</v>
      </c>
      <c r="I251" s="10" t="s">
        <v>1561</v>
      </c>
    </row>
    <row r="252" spans="8:12" x14ac:dyDescent="0.2">
      <c r="H252" s="1" t="s">
        <v>1562</v>
      </c>
      <c r="I252" s="10" t="s">
        <v>1563</v>
      </c>
    </row>
    <row r="253" spans="8:12" x14ac:dyDescent="0.2">
      <c r="H253" s="1" t="s">
        <v>1564</v>
      </c>
      <c r="I253" s="10" t="s">
        <v>1565</v>
      </c>
    </row>
    <row r="254" spans="8:12" x14ac:dyDescent="0.2">
      <c r="H254" s="1" t="s">
        <v>1566</v>
      </c>
      <c r="I254" s="10" t="s">
        <v>1567</v>
      </c>
    </row>
    <row r="255" spans="8:12" x14ac:dyDescent="0.2">
      <c r="H255" s="1" t="s">
        <v>1568</v>
      </c>
      <c r="I255" s="10" t="s">
        <v>1569</v>
      </c>
    </row>
    <row r="256" spans="8:12" x14ac:dyDescent="0.2">
      <c r="H256" s="1" t="s">
        <v>1570</v>
      </c>
      <c r="I256" s="10" t="s">
        <v>1571</v>
      </c>
    </row>
    <row r="257" spans="8:9" x14ac:dyDescent="0.2">
      <c r="H257" s="1" t="s">
        <v>1572</v>
      </c>
      <c r="I257" s="10" t="s">
        <v>1573</v>
      </c>
    </row>
    <row r="258" spans="8:9" x14ac:dyDescent="0.2">
      <c r="H258" s="1" t="s">
        <v>1574</v>
      </c>
      <c r="I258" s="10" t="s">
        <v>1575</v>
      </c>
    </row>
    <row r="259" spans="8:9" x14ac:dyDescent="0.2">
      <c r="H259" s="1" t="s">
        <v>1576</v>
      </c>
      <c r="I259" s="10" t="s">
        <v>1577</v>
      </c>
    </row>
    <row r="260" spans="8:9" x14ac:dyDescent="0.2">
      <c r="H260" s="1" t="s">
        <v>1578</v>
      </c>
      <c r="I260" s="10" t="s">
        <v>1579</v>
      </c>
    </row>
    <row r="261" spans="8:9" x14ac:dyDescent="0.2">
      <c r="H261" s="1" t="s">
        <v>1580</v>
      </c>
      <c r="I261" s="10" t="s">
        <v>1581</v>
      </c>
    </row>
    <row r="262" spans="8:9" x14ac:dyDescent="0.2">
      <c r="H262" s="1" t="s">
        <v>1582</v>
      </c>
      <c r="I262" s="10" t="s">
        <v>1583</v>
      </c>
    </row>
    <row r="263" spans="8:9" x14ac:dyDescent="0.2">
      <c r="H263" s="1" t="s">
        <v>1584</v>
      </c>
      <c r="I263" s="10" t="s">
        <v>1585</v>
      </c>
    </row>
    <row r="264" spans="8:9" x14ac:dyDescent="0.2">
      <c r="H264" s="1" t="s">
        <v>1586</v>
      </c>
      <c r="I264" s="10" t="s">
        <v>1587</v>
      </c>
    </row>
    <row r="265" spans="8:9" x14ac:dyDescent="0.2">
      <c r="H265" s="1" t="s">
        <v>1588</v>
      </c>
      <c r="I265" s="10" t="s">
        <v>1589</v>
      </c>
    </row>
    <row r="266" spans="8:9" x14ac:dyDescent="0.2">
      <c r="H266" s="1" t="s">
        <v>1590</v>
      </c>
      <c r="I266" s="10" t="s">
        <v>1591</v>
      </c>
    </row>
    <row r="267" spans="8:9" x14ac:dyDescent="0.2">
      <c r="H267" s="1" t="s">
        <v>1592</v>
      </c>
      <c r="I267" s="10" t="s">
        <v>1593</v>
      </c>
    </row>
    <row r="268" spans="8:9" x14ac:dyDescent="0.2">
      <c r="H268" s="1" t="s">
        <v>1594</v>
      </c>
      <c r="I268" s="10" t="s">
        <v>1595</v>
      </c>
    </row>
    <row r="269" spans="8:9" x14ac:dyDescent="0.2">
      <c r="H269" s="1" t="s">
        <v>1596</v>
      </c>
      <c r="I269" s="10" t="s">
        <v>1597</v>
      </c>
    </row>
    <row r="270" spans="8:9" x14ac:dyDescent="0.2">
      <c r="H270" s="1" t="s">
        <v>1598</v>
      </c>
      <c r="I270" s="10" t="s">
        <v>1599</v>
      </c>
    </row>
    <row r="271" spans="8:9" x14ac:dyDescent="0.2">
      <c r="H271" s="1" t="s">
        <v>1600</v>
      </c>
      <c r="I271" s="10" t="s">
        <v>1601</v>
      </c>
    </row>
    <row r="272" spans="8:9" x14ac:dyDescent="0.2">
      <c r="H272" s="1" t="s">
        <v>1602</v>
      </c>
      <c r="I272" s="10" t="s">
        <v>1603</v>
      </c>
    </row>
    <row r="273" spans="8:9" x14ac:dyDescent="0.2">
      <c r="H273" s="1" t="s">
        <v>1604</v>
      </c>
      <c r="I273" s="10" t="s">
        <v>1605</v>
      </c>
    </row>
    <row r="274" spans="8:9" x14ac:dyDescent="0.2">
      <c r="H274" s="1" t="s">
        <v>1606</v>
      </c>
      <c r="I274" s="10" t="s">
        <v>1607</v>
      </c>
    </row>
    <row r="275" spans="8:9" x14ac:dyDescent="0.2">
      <c r="H275" s="1" t="s">
        <v>1608</v>
      </c>
      <c r="I275" s="10" t="s">
        <v>1609</v>
      </c>
    </row>
    <row r="276" spans="8:9" x14ac:dyDescent="0.2">
      <c r="H276" s="1" t="s">
        <v>1610</v>
      </c>
      <c r="I276" s="10" t="s">
        <v>1611</v>
      </c>
    </row>
    <row r="277" spans="8:9" x14ac:dyDescent="0.2">
      <c r="H277" s="1" t="s">
        <v>1612</v>
      </c>
      <c r="I277" s="10" t="s">
        <v>1613</v>
      </c>
    </row>
    <row r="278" spans="8:9" x14ac:dyDescent="0.2">
      <c r="H278" s="1" t="s">
        <v>1614</v>
      </c>
      <c r="I278" s="10" t="s">
        <v>1615</v>
      </c>
    </row>
    <row r="279" spans="8:9" x14ac:dyDescent="0.2">
      <c r="H279" s="1" t="s">
        <v>1616</v>
      </c>
      <c r="I279" s="10" t="s">
        <v>1617</v>
      </c>
    </row>
    <row r="280" spans="8:9" x14ac:dyDescent="0.2">
      <c r="H280" s="1" t="s">
        <v>1618</v>
      </c>
      <c r="I280" s="10" t="s">
        <v>1619</v>
      </c>
    </row>
    <row r="281" spans="8:9" x14ac:dyDescent="0.2">
      <c r="H281" s="1" t="s">
        <v>1620</v>
      </c>
      <c r="I281" s="10" t="s">
        <v>1621</v>
      </c>
    </row>
    <row r="282" spans="8:9" x14ac:dyDescent="0.2">
      <c r="H282" s="1" t="s">
        <v>1622</v>
      </c>
      <c r="I282" s="10" t="s">
        <v>1623</v>
      </c>
    </row>
    <row r="283" spans="8:9" x14ac:dyDescent="0.2">
      <c r="H283" s="1" t="s">
        <v>1624</v>
      </c>
      <c r="I283" s="10" t="s">
        <v>1625</v>
      </c>
    </row>
    <row r="284" spans="8:9" x14ac:dyDescent="0.2">
      <c r="H284" s="1" t="s">
        <v>1626</v>
      </c>
      <c r="I284" s="10" t="s">
        <v>1627</v>
      </c>
    </row>
    <row r="285" spans="8:9" x14ac:dyDescent="0.2">
      <c r="H285" s="1" t="s">
        <v>1628</v>
      </c>
      <c r="I285" s="10" t="s">
        <v>1629</v>
      </c>
    </row>
    <row r="286" spans="8:9" x14ac:dyDescent="0.2">
      <c r="H286" s="1" t="s">
        <v>1630</v>
      </c>
      <c r="I286" s="10" t="s">
        <v>1631</v>
      </c>
    </row>
    <row r="287" spans="8:9" x14ac:dyDescent="0.2">
      <c r="H287" s="1" t="s">
        <v>1632</v>
      </c>
      <c r="I287" s="10" t="s">
        <v>1633</v>
      </c>
    </row>
    <row r="288" spans="8:9" x14ac:dyDescent="0.2">
      <c r="H288" s="1" t="s">
        <v>1634</v>
      </c>
      <c r="I288" s="10" t="s">
        <v>1635</v>
      </c>
    </row>
    <row r="289" spans="8:9" x14ac:dyDescent="0.2">
      <c r="H289" s="1" t="s">
        <v>1636</v>
      </c>
      <c r="I289" s="10" t="s">
        <v>1637</v>
      </c>
    </row>
    <row r="290" spans="8:9" x14ac:dyDescent="0.2">
      <c r="H290" s="1" t="s">
        <v>1638</v>
      </c>
      <c r="I290" s="10" t="s">
        <v>1639</v>
      </c>
    </row>
    <row r="291" spans="8:9" x14ac:dyDescent="0.2">
      <c r="H291" s="1" t="s">
        <v>1640</v>
      </c>
      <c r="I291" s="10" t="s">
        <v>1641</v>
      </c>
    </row>
    <row r="292" spans="8:9" x14ac:dyDescent="0.2">
      <c r="H292" s="1" t="s">
        <v>1642</v>
      </c>
      <c r="I292" s="10" t="s">
        <v>1643</v>
      </c>
    </row>
    <row r="293" spans="8:9" x14ac:dyDescent="0.2">
      <c r="H293" s="1" t="s">
        <v>1644</v>
      </c>
      <c r="I293" s="10" t="s">
        <v>1645</v>
      </c>
    </row>
    <row r="294" spans="8:9" x14ac:dyDescent="0.2">
      <c r="H294" s="1" t="s">
        <v>1646</v>
      </c>
      <c r="I294" s="10" t="s">
        <v>1647</v>
      </c>
    </row>
    <row r="295" spans="8:9" x14ac:dyDescent="0.2">
      <c r="H295" s="1" t="s">
        <v>1648</v>
      </c>
      <c r="I295" s="10" t="s">
        <v>1649</v>
      </c>
    </row>
    <row r="296" spans="8:9" x14ac:dyDescent="0.2">
      <c r="H296" s="1" t="s">
        <v>1650</v>
      </c>
      <c r="I296" s="10" t="s">
        <v>1651</v>
      </c>
    </row>
    <row r="297" spans="8:9" x14ac:dyDescent="0.2">
      <c r="H297" s="1" t="s">
        <v>1652</v>
      </c>
      <c r="I297" s="10" t="s">
        <v>1653</v>
      </c>
    </row>
    <row r="298" spans="8:9" x14ac:dyDescent="0.2">
      <c r="H298" s="1" t="s">
        <v>1654</v>
      </c>
      <c r="I298" s="10" t="s">
        <v>1655</v>
      </c>
    </row>
    <row r="299" spans="8:9" x14ac:dyDescent="0.2">
      <c r="H299" s="1" t="s">
        <v>1656</v>
      </c>
      <c r="I299" s="10" t="s">
        <v>1657</v>
      </c>
    </row>
    <row r="300" spans="8:9" x14ac:dyDescent="0.2">
      <c r="H300" s="1" t="s">
        <v>1658</v>
      </c>
      <c r="I300" s="10" t="s">
        <v>1659</v>
      </c>
    </row>
    <row r="301" spans="8:9" x14ac:dyDescent="0.2">
      <c r="H301" s="1" t="s">
        <v>1660</v>
      </c>
      <c r="I301" s="10" t="s">
        <v>1661</v>
      </c>
    </row>
    <row r="302" spans="8:9" x14ac:dyDescent="0.2">
      <c r="H302" s="1" t="s">
        <v>1662</v>
      </c>
      <c r="I302" s="10" t="s">
        <v>1663</v>
      </c>
    </row>
    <row r="303" spans="8:9" x14ac:dyDescent="0.2">
      <c r="H303" s="1" t="s">
        <v>1664</v>
      </c>
      <c r="I303" s="10" t="s">
        <v>1665</v>
      </c>
    </row>
    <row r="304" spans="8:9" x14ac:dyDescent="0.2">
      <c r="H304" s="1" t="s">
        <v>1666</v>
      </c>
      <c r="I304" s="10" t="s">
        <v>1667</v>
      </c>
    </row>
    <row r="305" spans="8:9" x14ac:dyDescent="0.2">
      <c r="H305" s="1" t="s">
        <v>1668</v>
      </c>
      <c r="I305" s="10" t="s">
        <v>1669</v>
      </c>
    </row>
    <row r="306" spans="8:9" x14ac:dyDescent="0.2">
      <c r="H306" s="1" t="s">
        <v>1670</v>
      </c>
      <c r="I306" s="10" t="s">
        <v>1671</v>
      </c>
    </row>
    <row r="307" spans="8:9" x14ac:dyDescent="0.2">
      <c r="H307" s="1" t="s">
        <v>1672</v>
      </c>
      <c r="I307" s="10" t="s">
        <v>1673</v>
      </c>
    </row>
    <row r="308" spans="8:9" x14ac:dyDescent="0.2">
      <c r="H308" s="1" t="s">
        <v>1674</v>
      </c>
      <c r="I308" s="10" t="s">
        <v>1675</v>
      </c>
    </row>
    <row r="309" spans="8:9" x14ac:dyDescent="0.2">
      <c r="H309" s="1" t="s">
        <v>1676</v>
      </c>
      <c r="I309" s="10" t="s">
        <v>1677</v>
      </c>
    </row>
    <row r="310" spans="8:9" x14ac:dyDescent="0.2">
      <c r="H310" s="1" t="s">
        <v>1678</v>
      </c>
      <c r="I310" s="10" t="s">
        <v>1679</v>
      </c>
    </row>
    <row r="311" spans="8:9" x14ac:dyDescent="0.2">
      <c r="H311" s="1" t="s">
        <v>1680</v>
      </c>
      <c r="I311" s="10" t="s">
        <v>1681</v>
      </c>
    </row>
    <row r="312" spans="8:9" x14ac:dyDescent="0.2">
      <c r="H312" s="1" t="s">
        <v>1682</v>
      </c>
      <c r="I312" s="10" t="s">
        <v>1683</v>
      </c>
    </row>
    <row r="313" spans="8:9" x14ac:dyDescent="0.2">
      <c r="H313" s="1" t="s">
        <v>1684</v>
      </c>
      <c r="I313" s="10" t="s">
        <v>1685</v>
      </c>
    </row>
    <row r="314" spans="8:9" x14ac:dyDescent="0.2">
      <c r="H314" s="1" t="s">
        <v>1686</v>
      </c>
      <c r="I314" s="10" t="s">
        <v>1687</v>
      </c>
    </row>
    <row r="315" spans="8:9" x14ac:dyDescent="0.2">
      <c r="H315" s="1" t="s">
        <v>1688</v>
      </c>
      <c r="I315" s="10" t="s">
        <v>1689</v>
      </c>
    </row>
    <row r="316" spans="8:9" x14ac:dyDescent="0.2">
      <c r="H316" s="1" t="s">
        <v>1690</v>
      </c>
      <c r="I316" s="10" t="s">
        <v>1691</v>
      </c>
    </row>
    <row r="317" spans="8:9" x14ac:dyDescent="0.2">
      <c r="H317" s="1" t="s">
        <v>1692</v>
      </c>
      <c r="I317" s="10" t="s">
        <v>1693</v>
      </c>
    </row>
    <row r="318" spans="8:9" x14ac:dyDescent="0.2">
      <c r="H318" s="1" t="s">
        <v>1694</v>
      </c>
      <c r="I318" s="10" t="s">
        <v>1695</v>
      </c>
    </row>
    <row r="319" spans="8:9" x14ac:dyDescent="0.2">
      <c r="H319" s="1" t="s">
        <v>1696</v>
      </c>
      <c r="I319" s="10" t="s">
        <v>1697</v>
      </c>
    </row>
    <row r="320" spans="8:9" x14ac:dyDescent="0.2">
      <c r="H320" s="1" t="s">
        <v>1698</v>
      </c>
      <c r="I320" s="10" t="s">
        <v>1699</v>
      </c>
    </row>
    <row r="321" spans="8:9" x14ac:dyDescent="0.2">
      <c r="H321" s="1" t="s">
        <v>1700</v>
      </c>
      <c r="I321" s="10" t="s">
        <v>1701</v>
      </c>
    </row>
    <row r="322" spans="8:9" x14ac:dyDescent="0.2">
      <c r="H322" s="1" t="s">
        <v>1702</v>
      </c>
      <c r="I322" s="10" t="s">
        <v>1703</v>
      </c>
    </row>
    <row r="323" spans="8:9" x14ac:dyDescent="0.2">
      <c r="H323" s="1" t="s">
        <v>1704</v>
      </c>
      <c r="I323" s="10" t="s">
        <v>1705</v>
      </c>
    </row>
    <row r="324" spans="8:9" x14ac:dyDescent="0.2">
      <c r="H324" s="1" t="s">
        <v>1706</v>
      </c>
      <c r="I324" s="10" t="s">
        <v>1707</v>
      </c>
    </row>
    <row r="325" spans="8:9" x14ac:dyDescent="0.2">
      <c r="H325" s="1" t="s">
        <v>1708</v>
      </c>
      <c r="I325" s="10" t="s">
        <v>1709</v>
      </c>
    </row>
    <row r="326" spans="8:9" x14ac:dyDescent="0.2">
      <c r="H326" s="1" t="s">
        <v>1710</v>
      </c>
      <c r="I326" s="10" t="s">
        <v>1711</v>
      </c>
    </row>
    <row r="327" spans="8:9" x14ac:dyDescent="0.2">
      <c r="H327" s="1" t="s">
        <v>1712</v>
      </c>
      <c r="I327" s="10" t="s">
        <v>1713</v>
      </c>
    </row>
    <row r="328" spans="8:9" x14ac:dyDescent="0.2">
      <c r="H328" s="1" t="s">
        <v>1714</v>
      </c>
      <c r="I328" s="10" t="s">
        <v>1715</v>
      </c>
    </row>
    <row r="329" spans="8:9" x14ac:dyDescent="0.2">
      <c r="H329" s="1" t="s">
        <v>1716</v>
      </c>
      <c r="I329" s="10" t="s">
        <v>1717</v>
      </c>
    </row>
    <row r="330" spans="8:9" x14ac:dyDescent="0.2">
      <c r="H330" s="1" t="s">
        <v>1718</v>
      </c>
      <c r="I330" s="10" t="s">
        <v>1719</v>
      </c>
    </row>
    <row r="331" spans="8:9" x14ac:dyDescent="0.2">
      <c r="H331" s="1" t="s">
        <v>1720</v>
      </c>
      <c r="I331" s="10" t="s">
        <v>1721</v>
      </c>
    </row>
    <row r="332" spans="8:9" x14ac:dyDescent="0.2">
      <c r="H332" s="1" t="s">
        <v>1722</v>
      </c>
      <c r="I332" s="10" t="s">
        <v>1723</v>
      </c>
    </row>
    <row r="333" spans="8:9" x14ac:dyDescent="0.2">
      <c r="H333" s="1" t="s">
        <v>1724</v>
      </c>
      <c r="I333" s="10" t="s">
        <v>1725</v>
      </c>
    </row>
    <row r="334" spans="8:9" x14ac:dyDescent="0.2">
      <c r="H334" s="1" t="s">
        <v>1726</v>
      </c>
      <c r="I334" s="10" t="s">
        <v>1727</v>
      </c>
    </row>
    <row r="335" spans="8:9" x14ac:dyDescent="0.2">
      <c r="H335" s="1" t="s">
        <v>1728</v>
      </c>
      <c r="I335" s="10" t="s">
        <v>1729</v>
      </c>
    </row>
    <row r="336" spans="8:9" x14ac:dyDescent="0.2">
      <c r="H336" s="1" t="s">
        <v>1730</v>
      </c>
      <c r="I336" s="10" t="s">
        <v>1731</v>
      </c>
    </row>
    <row r="337" spans="8:9" x14ac:dyDescent="0.2">
      <c r="H337" s="1" t="s">
        <v>1732</v>
      </c>
      <c r="I337" s="10" t="s">
        <v>1733</v>
      </c>
    </row>
    <row r="338" spans="8:9" x14ac:dyDescent="0.2">
      <c r="H338" s="1" t="s">
        <v>1734</v>
      </c>
      <c r="I338" s="10" t="s">
        <v>1735</v>
      </c>
    </row>
    <row r="339" spans="8:9" x14ac:dyDescent="0.2">
      <c r="H339" s="1" t="s">
        <v>1736</v>
      </c>
      <c r="I339" s="10" t="s">
        <v>1737</v>
      </c>
    </row>
    <row r="340" spans="8:9" x14ac:dyDescent="0.2">
      <c r="H340" s="1" t="s">
        <v>1738</v>
      </c>
      <c r="I340" s="10" t="s">
        <v>1739</v>
      </c>
    </row>
    <row r="341" spans="8:9" x14ac:dyDescent="0.2">
      <c r="H341" s="1" t="s">
        <v>1740</v>
      </c>
      <c r="I341" s="10" t="s">
        <v>1741</v>
      </c>
    </row>
    <row r="342" spans="8:9" x14ac:dyDescent="0.2">
      <c r="H342" s="1" t="s">
        <v>1742</v>
      </c>
      <c r="I342" s="10" t="s">
        <v>1743</v>
      </c>
    </row>
    <row r="343" spans="8:9" x14ac:dyDescent="0.2">
      <c r="H343" s="1" t="s">
        <v>1744</v>
      </c>
      <c r="I343" s="10" t="s">
        <v>1745</v>
      </c>
    </row>
    <row r="344" spans="8:9" x14ac:dyDescent="0.2">
      <c r="H344" s="1" t="s">
        <v>1746</v>
      </c>
      <c r="I344" s="10" t="s">
        <v>1747</v>
      </c>
    </row>
    <row r="345" spans="8:9" x14ac:dyDescent="0.2">
      <c r="H345" s="1" t="s">
        <v>1748</v>
      </c>
      <c r="I345" s="10" t="s">
        <v>1749</v>
      </c>
    </row>
    <row r="346" spans="8:9" x14ac:dyDescent="0.2">
      <c r="H346" s="1" t="s">
        <v>1750</v>
      </c>
      <c r="I346" s="10" t="s">
        <v>1751</v>
      </c>
    </row>
    <row r="347" spans="8:9" x14ac:dyDescent="0.2">
      <c r="H347" s="1" t="s">
        <v>1752</v>
      </c>
      <c r="I347" s="10" t="s">
        <v>1753</v>
      </c>
    </row>
    <row r="348" spans="8:9" x14ac:dyDescent="0.2">
      <c r="H348" s="1" t="s">
        <v>1754</v>
      </c>
      <c r="I348" s="10" t="s">
        <v>1755</v>
      </c>
    </row>
    <row r="349" spans="8:9" x14ac:dyDescent="0.2">
      <c r="H349" s="1" t="s">
        <v>1756</v>
      </c>
      <c r="I349" s="10" t="s">
        <v>1757</v>
      </c>
    </row>
    <row r="350" spans="8:9" x14ac:dyDescent="0.2">
      <c r="H350" s="1" t="s">
        <v>1758</v>
      </c>
      <c r="I350" s="10" t="s">
        <v>1759</v>
      </c>
    </row>
    <row r="351" spans="8:9" x14ac:dyDescent="0.2">
      <c r="H351" s="1" t="s">
        <v>1760</v>
      </c>
      <c r="I351" s="10" t="s">
        <v>1761</v>
      </c>
    </row>
    <row r="352" spans="8:9" x14ac:dyDescent="0.2">
      <c r="H352" s="1" t="s">
        <v>1762</v>
      </c>
      <c r="I352" s="10" t="s">
        <v>1763</v>
      </c>
    </row>
    <row r="353" spans="8:9" x14ac:dyDescent="0.2">
      <c r="H353" s="1" t="s">
        <v>1764</v>
      </c>
      <c r="I353" s="10" t="s">
        <v>1765</v>
      </c>
    </row>
    <row r="354" spans="8:9" x14ac:dyDescent="0.2">
      <c r="H354" s="1" t="s">
        <v>1766</v>
      </c>
      <c r="I354" s="10" t="s">
        <v>1767</v>
      </c>
    </row>
    <row r="355" spans="8:9" x14ac:dyDescent="0.2">
      <c r="H355" s="1" t="s">
        <v>1768</v>
      </c>
      <c r="I355" s="10" t="s">
        <v>1769</v>
      </c>
    </row>
    <row r="356" spans="8:9" x14ac:dyDescent="0.2">
      <c r="H356" s="1" t="s">
        <v>1770</v>
      </c>
      <c r="I356" s="10" t="s">
        <v>1771</v>
      </c>
    </row>
    <row r="357" spans="8:9" x14ac:dyDescent="0.2">
      <c r="H357" s="1" t="s">
        <v>1772</v>
      </c>
      <c r="I357" s="10" t="s">
        <v>1773</v>
      </c>
    </row>
    <row r="358" spans="8:9" x14ac:dyDescent="0.2">
      <c r="H358" s="1" t="s">
        <v>1774</v>
      </c>
      <c r="I358" s="10" t="s">
        <v>1775</v>
      </c>
    </row>
    <row r="359" spans="8:9" x14ac:dyDescent="0.2">
      <c r="H359" s="1" t="s">
        <v>1776</v>
      </c>
      <c r="I359" s="10" t="s">
        <v>1777</v>
      </c>
    </row>
    <row r="360" spans="8:9" x14ac:dyDescent="0.2">
      <c r="H360" s="1" t="s">
        <v>1778</v>
      </c>
      <c r="I360" s="10" t="s">
        <v>1779</v>
      </c>
    </row>
    <row r="361" spans="8:9" x14ac:dyDescent="0.2">
      <c r="H361" s="1" t="s">
        <v>1780</v>
      </c>
      <c r="I361" s="10" t="s">
        <v>1781</v>
      </c>
    </row>
    <row r="362" spans="8:9" x14ac:dyDescent="0.2">
      <c r="H362" s="1" t="s">
        <v>1782</v>
      </c>
      <c r="I362" s="10" t="s">
        <v>1783</v>
      </c>
    </row>
    <row r="363" spans="8:9" x14ac:dyDescent="0.2">
      <c r="H363" s="1" t="s">
        <v>1784</v>
      </c>
      <c r="I363" s="10" t="s">
        <v>1785</v>
      </c>
    </row>
    <row r="364" spans="8:9" x14ac:dyDescent="0.2">
      <c r="H364" s="1" t="s">
        <v>1786</v>
      </c>
      <c r="I364" s="10" t="s">
        <v>1787</v>
      </c>
    </row>
    <row r="365" spans="8:9" x14ac:dyDescent="0.2">
      <c r="H365" s="1" t="s">
        <v>1788</v>
      </c>
      <c r="I365" s="10" t="s">
        <v>1789</v>
      </c>
    </row>
    <row r="366" spans="8:9" x14ac:dyDescent="0.2">
      <c r="H366" s="1" t="s">
        <v>1790</v>
      </c>
      <c r="I366" s="10" t="s">
        <v>1791</v>
      </c>
    </row>
    <row r="367" spans="8:9" x14ac:dyDescent="0.2">
      <c r="H367" s="1" t="s">
        <v>1792</v>
      </c>
      <c r="I367" s="10" t="s">
        <v>1793</v>
      </c>
    </row>
    <row r="368" spans="8:9" x14ac:dyDescent="0.2">
      <c r="H368" s="1" t="s">
        <v>1794</v>
      </c>
      <c r="I368" s="10" t="s">
        <v>1795</v>
      </c>
    </row>
    <row r="369" spans="8:9" x14ac:dyDescent="0.2">
      <c r="H369" s="1" t="s">
        <v>1796</v>
      </c>
      <c r="I369" s="10" t="s">
        <v>1797</v>
      </c>
    </row>
    <row r="370" spans="8:9" x14ac:dyDescent="0.2">
      <c r="H370" s="1" t="s">
        <v>1798</v>
      </c>
      <c r="I370" s="10" t="s">
        <v>1799</v>
      </c>
    </row>
    <row r="371" spans="8:9" x14ac:dyDescent="0.2">
      <c r="H371" s="1" t="s">
        <v>1800</v>
      </c>
      <c r="I371" s="10" t="s">
        <v>1801</v>
      </c>
    </row>
    <row r="372" spans="8:9" x14ac:dyDescent="0.2">
      <c r="H372" s="1" t="s">
        <v>1802</v>
      </c>
      <c r="I372" s="10" t="s">
        <v>1803</v>
      </c>
    </row>
    <row r="373" spans="8:9" x14ac:dyDescent="0.2">
      <c r="H373" s="1" t="s">
        <v>1804</v>
      </c>
      <c r="I373" s="10" t="s">
        <v>1805</v>
      </c>
    </row>
    <row r="374" spans="8:9" x14ac:dyDescent="0.2">
      <c r="H374" s="1" t="s">
        <v>1806</v>
      </c>
      <c r="I374" s="10" t="s">
        <v>1807</v>
      </c>
    </row>
    <row r="375" spans="8:9" x14ac:dyDescent="0.2">
      <c r="H375" s="1" t="s">
        <v>1808</v>
      </c>
      <c r="I375" s="10" t="s">
        <v>1809</v>
      </c>
    </row>
    <row r="376" spans="8:9" x14ac:dyDescent="0.2">
      <c r="H376" s="1" t="s">
        <v>1810</v>
      </c>
      <c r="I376" s="10" t="s">
        <v>1811</v>
      </c>
    </row>
    <row r="377" spans="8:9" x14ac:dyDescent="0.2">
      <c r="H377" s="1" t="s">
        <v>1812</v>
      </c>
      <c r="I377" s="10" t="s">
        <v>1813</v>
      </c>
    </row>
    <row r="378" spans="8:9" x14ac:dyDescent="0.2">
      <c r="H378" s="1" t="s">
        <v>1814</v>
      </c>
      <c r="I378" s="10" t="s">
        <v>1815</v>
      </c>
    </row>
    <row r="379" spans="8:9" x14ac:dyDescent="0.2">
      <c r="H379" s="1" t="s">
        <v>1816</v>
      </c>
      <c r="I379" s="10" t="s">
        <v>1817</v>
      </c>
    </row>
    <row r="380" spans="8:9" x14ac:dyDescent="0.2">
      <c r="H380" s="1" t="s">
        <v>1818</v>
      </c>
      <c r="I380" s="10" t="s">
        <v>1819</v>
      </c>
    </row>
    <row r="381" spans="8:9" x14ac:dyDescent="0.2">
      <c r="H381" s="1" t="s">
        <v>1820</v>
      </c>
      <c r="I381" s="10" t="s">
        <v>1821</v>
      </c>
    </row>
    <row r="382" spans="8:9" x14ac:dyDescent="0.2">
      <c r="H382" s="1" t="s">
        <v>1822</v>
      </c>
      <c r="I382" s="10" t="s">
        <v>1823</v>
      </c>
    </row>
    <row r="383" spans="8:9" x14ac:dyDescent="0.2">
      <c r="H383" s="1" t="s">
        <v>1824</v>
      </c>
      <c r="I383" s="10" t="s">
        <v>1825</v>
      </c>
    </row>
    <row r="384" spans="8:9" x14ac:dyDescent="0.2">
      <c r="H384" s="1" t="s">
        <v>1826</v>
      </c>
      <c r="I384" s="10" t="s">
        <v>1827</v>
      </c>
    </row>
    <row r="385" spans="8:9" x14ac:dyDescent="0.2">
      <c r="H385" s="1" t="s">
        <v>1828</v>
      </c>
      <c r="I385" s="10" t="s">
        <v>1829</v>
      </c>
    </row>
    <row r="386" spans="8:9" x14ac:dyDescent="0.2">
      <c r="H386" s="1" t="s">
        <v>1830</v>
      </c>
      <c r="I386" s="10" t="s">
        <v>1831</v>
      </c>
    </row>
    <row r="387" spans="8:9" x14ac:dyDescent="0.2">
      <c r="H387" s="1" t="s">
        <v>1832</v>
      </c>
      <c r="I387" s="10" t="s">
        <v>1833</v>
      </c>
    </row>
    <row r="388" spans="8:9" x14ac:dyDescent="0.2">
      <c r="H388" s="1" t="s">
        <v>1834</v>
      </c>
      <c r="I388" s="10" t="s">
        <v>1835</v>
      </c>
    </row>
    <row r="389" spans="8:9" x14ac:dyDescent="0.2">
      <c r="H389" s="1" t="s">
        <v>1836</v>
      </c>
      <c r="I389" s="10" t="s">
        <v>1837</v>
      </c>
    </row>
    <row r="390" spans="8:9" x14ac:dyDescent="0.2">
      <c r="H390" s="1" t="s">
        <v>1838</v>
      </c>
      <c r="I390" s="10" t="s">
        <v>1839</v>
      </c>
    </row>
    <row r="391" spans="8:9" x14ac:dyDescent="0.2">
      <c r="H391" s="1" t="s">
        <v>1840</v>
      </c>
      <c r="I391" s="10" t="s">
        <v>1841</v>
      </c>
    </row>
    <row r="392" spans="8:9" x14ac:dyDescent="0.2">
      <c r="H392" s="1" t="s">
        <v>1842</v>
      </c>
      <c r="I392" s="10" t="s">
        <v>1843</v>
      </c>
    </row>
    <row r="393" spans="8:9" x14ac:dyDescent="0.2">
      <c r="H393" s="1" t="s">
        <v>1844</v>
      </c>
      <c r="I393" s="10" t="s">
        <v>1845</v>
      </c>
    </row>
    <row r="394" spans="8:9" x14ac:dyDescent="0.2">
      <c r="H394" s="1" t="s">
        <v>1846</v>
      </c>
      <c r="I394" s="10" t="s">
        <v>1847</v>
      </c>
    </row>
    <row r="395" spans="8:9" x14ac:dyDescent="0.2">
      <c r="H395" s="1" t="s">
        <v>1848</v>
      </c>
      <c r="I395" s="10" t="s">
        <v>1849</v>
      </c>
    </row>
    <row r="396" spans="8:9" x14ac:dyDescent="0.2">
      <c r="H396" s="1" t="s">
        <v>1850</v>
      </c>
      <c r="I396" s="10" t="s">
        <v>1851</v>
      </c>
    </row>
    <row r="397" spans="8:9" x14ac:dyDescent="0.2">
      <c r="H397" s="1" t="s">
        <v>1852</v>
      </c>
      <c r="I397" s="10" t="s">
        <v>1853</v>
      </c>
    </row>
    <row r="398" spans="8:9" x14ac:dyDescent="0.2">
      <c r="H398" s="1" t="s">
        <v>1854</v>
      </c>
      <c r="I398" s="10" t="s">
        <v>1855</v>
      </c>
    </row>
    <row r="399" spans="8:9" x14ac:dyDescent="0.2">
      <c r="H399" s="1" t="s">
        <v>1856</v>
      </c>
      <c r="I399" s="10" t="s">
        <v>1857</v>
      </c>
    </row>
    <row r="400" spans="8:9" x14ac:dyDescent="0.2">
      <c r="H400" s="1" t="s">
        <v>1858</v>
      </c>
      <c r="I400" s="10" t="s">
        <v>1859</v>
      </c>
    </row>
    <row r="401" spans="8:9" x14ac:dyDescent="0.2">
      <c r="H401" s="1" t="s">
        <v>1860</v>
      </c>
      <c r="I401" s="10" t="s">
        <v>1861</v>
      </c>
    </row>
    <row r="402" spans="8:9" x14ac:dyDescent="0.2">
      <c r="H402" s="1" t="s">
        <v>1862</v>
      </c>
      <c r="I402" s="10" t="s">
        <v>1863</v>
      </c>
    </row>
    <row r="403" spans="8:9" x14ac:dyDescent="0.2">
      <c r="H403" s="1" t="s">
        <v>1864</v>
      </c>
      <c r="I403" s="10" t="s">
        <v>1865</v>
      </c>
    </row>
    <row r="404" spans="8:9" x14ac:dyDescent="0.2">
      <c r="H404" s="1" t="s">
        <v>1866</v>
      </c>
      <c r="I404" s="10" t="s">
        <v>1867</v>
      </c>
    </row>
    <row r="405" spans="8:9" x14ac:dyDescent="0.2">
      <c r="H405" s="1" t="s">
        <v>1868</v>
      </c>
      <c r="I405" s="10" t="s">
        <v>1869</v>
      </c>
    </row>
    <row r="406" spans="8:9" x14ac:dyDescent="0.2">
      <c r="H406" s="1" t="s">
        <v>1870</v>
      </c>
      <c r="I406" s="10" t="s">
        <v>1871</v>
      </c>
    </row>
    <row r="407" spans="8:9" x14ac:dyDescent="0.2">
      <c r="H407" s="1" t="s">
        <v>1872</v>
      </c>
      <c r="I407" s="10" t="s">
        <v>1873</v>
      </c>
    </row>
    <row r="408" spans="8:9" x14ac:dyDescent="0.2">
      <c r="H408" s="1" t="s">
        <v>1874</v>
      </c>
      <c r="I408" s="10" t="s">
        <v>1875</v>
      </c>
    </row>
    <row r="409" spans="8:9" x14ac:dyDescent="0.2">
      <c r="H409" s="1" t="s">
        <v>1876</v>
      </c>
      <c r="I409" s="10" t="s">
        <v>1877</v>
      </c>
    </row>
    <row r="410" spans="8:9" x14ac:dyDescent="0.2">
      <c r="H410" s="1" t="s">
        <v>1878</v>
      </c>
      <c r="I410" s="10" t="s">
        <v>1879</v>
      </c>
    </row>
    <row r="411" spans="8:9" x14ac:dyDescent="0.2">
      <c r="H411" s="1" t="s">
        <v>1880</v>
      </c>
      <c r="I411" s="10" t="s">
        <v>1881</v>
      </c>
    </row>
    <row r="412" spans="8:9" x14ac:dyDescent="0.2">
      <c r="H412" s="1" t="s">
        <v>1882</v>
      </c>
      <c r="I412" s="10" t="s">
        <v>1883</v>
      </c>
    </row>
    <row r="413" spans="8:9" x14ac:dyDescent="0.2">
      <c r="H413" s="1" t="s">
        <v>1884</v>
      </c>
      <c r="I413" s="10" t="s">
        <v>1885</v>
      </c>
    </row>
    <row r="414" spans="8:9" x14ac:dyDescent="0.2">
      <c r="H414" s="1" t="s">
        <v>1886</v>
      </c>
      <c r="I414" s="10" t="s">
        <v>1887</v>
      </c>
    </row>
    <row r="415" spans="8:9" x14ac:dyDescent="0.2">
      <c r="H415" s="1" t="s">
        <v>1888</v>
      </c>
      <c r="I415" s="10" t="s">
        <v>1889</v>
      </c>
    </row>
    <row r="416" spans="8:9" x14ac:dyDescent="0.2">
      <c r="H416" s="1" t="s">
        <v>1890</v>
      </c>
      <c r="I416" s="10" t="s">
        <v>1891</v>
      </c>
    </row>
    <row r="417" spans="8:9" x14ac:dyDescent="0.2">
      <c r="H417" s="1" t="s">
        <v>1892</v>
      </c>
      <c r="I417" s="10" t="s">
        <v>1893</v>
      </c>
    </row>
    <row r="418" spans="8:9" x14ac:dyDescent="0.2">
      <c r="H418" s="1" t="s">
        <v>1894</v>
      </c>
      <c r="I418" s="10" t="s">
        <v>1895</v>
      </c>
    </row>
    <row r="419" spans="8:9" x14ac:dyDescent="0.2">
      <c r="H419" s="1" t="s">
        <v>1896</v>
      </c>
      <c r="I419" s="10" t="s">
        <v>1897</v>
      </c>
    </row>
    <row r="420" spans="8:9" x14ac:dyDescent="0.2">
      <c r="H420" s="1" t="s">
        <v>1898</v>
      </c>
      <c r="I420" s="10" t="s">
        <v>1899</v>
      </c>
    </row>
    <row r="421" spans="8:9" x14ac:dyDescent="0.2">
      <c r="H421" s="1" t="s">
        <v>1900</v>
      </c>
      <c r="I421" s="10" t="s">
        <v>1901</v>
      </c>
    </row>
    <row r="422" spans="8:9" x14ac:dyDescent="0.2">
      <c r="H422" s="1" t="s">
        <v>1902</v>
      </c>
      <c r="I422" s="10" t="s">
        <v>1903</v>
      </c>
    </row>
    <row r="423" spans="8:9" x14ac:dyDescent="0.2">
      <c r="H423" s="1" t="s">
        <v>1904</v>
      </c>
      <c r="I423" s="10" t="s">
        <v>1905</v>
      </c>
    </row>
    <row r="424" spans="8:9" x14ac:dyDescent="0.2">
      <c r="H424" s="1" t="s">
        <v>1906</v>
      </c>
      <c r="I424" s="10" t="s">
        <v>1907</v>
      </c>
    </row>
    <row r="425" spans="8:9" x14ac:dyDescent="0.2">
      <c r="H425" s="1" t="s">
        <v>1908</v>
      </c>
      <c r="I425" s="10" t="s">
        <v>1909</v>
      </c>
    </row>
    <row r="426" spans="8:9" x14ac:dyDescent="0.2">
      <c r="H426" s="1" t="s">
        <v>1910</v>
      </c>
      <c r="I426" s="10" t="s">
        <v>1911</v>
      </c>
    </row>
    <row r="427" spans="8:9" x14ac:dyDescent="0.2">
      <c r="H427" s="1" t="s">
        <v>1912</v>
      </c>
      <c r="I427" s="10" t="s">
        <v>1913</v>
      </c>
    </row>
    <row r="428" spans="8:9" x14ac:dyDescent="0.2">
      <c r="H428" s="1" t="s">
        <v>1914</v>
      </c>
      <c r="I428" s="10" t="s">
        <v>1915</v>
      </c>
    </row>
    <row r="429" spans="8:9" x14ac:dyDescent="0.2">
      <c r="H429" s="1" t="s">
        <v>1916</v>
      </c>
      <c r="I429" s="10" t="s">
        <v>1917</v>
      </c>
    </row>
    <row r="430" spans="8:9" x14ac:dyDescent="0.2">
      <c r="H430" s="1" t="s">
        <v>1918</v>
      </c>
      <c r="I430" s="10" t="s">
        <v>1919</v>
      </c>
    </row>
    <row r="431" spans="8:9" x14ac:dyDescent="0.2">
      <c r="H431" s="1" t="s">
        <v>1920</v>
      </c>
      <c r="I431" s="10" t="s">
        <v>1921</v>
      </c>
    </row>
    <row r="432" spans="8:9" x14ac:dyDescent="0.2">
      <c r="H432" s="1" t="s">
        <v>1922</v>
      </c>
      <c r="I432" s="10" t="s">
        <v>1923</v>
      </c>
    </row>
    <row r="433" spans="8:9" x14ac:dyDescent="0.2">
      <c r="H433" s="1" t="s">
        <v>1924</v>
      </c>
      <c r="I433" s="10" t="s">
        <v>1925</v>
      </c>
    </row>
    <row r="434" spans="8:9" x14ac:dyDescent="0.2">
      <c r="H434" s="1" t="s">
        <v>1926</v>
      </c>
      <c r="I434" s="10" t="s">
        <v>1927</v>
      </c>
    </row>
    <row r="435" spans="8:9" x14ac:dyDescent="0.2">
      <c r="H435" s="1" t="s">
        <v>1928</v>
      </c>
      <c r="I435" s="10" t="s">
        <v>1929</v>
      </c>
    </row>
    <row r="436" spans="8:9" x14ac:dyDescent="0.2">
      <c r="H436" s="1" t="s">
        <v>1930</v>
      </c>
      <c r="I436" s="10" t="s">
        <v>1931</v>
      </c>
    </row>
    <row r="437" spans="8:9" x14ac:dyDescent="0.2">
      <c r="H437" s="1" t="s">
        <v>1932</v>
      </c>
      <c r="I437" s="10" t="s">
        <v>1933</v>
      </c>
    </row>
    <row r="438" spans="8:9" x14ac:dyDescent="0.2">
      <c r="H438" s="1" t="s">
        <v>1934</v>
      </c>
      <c r="I438" s="10" t="s">
        <v>1935</v>
      </c>
    </row>
    <row r="439" spans="8:9" x14ac:dyDescent="0.2">
      <c r="H439" s="1" t="s">
        <v>1936</v>
      </c>
      <c r="I439" s="10" t="s">
        <v>1937</v>
      </c>
    </row>
    <row r="440" spans="8:9" x14ac:dyDescent="0.2">
      <c r="H440" s="1" t="s">
        <v>1938</v>
      </c>
      <c r="I440" s="10" t="s">
        <v>1939</v>
      </c>
    </row>
    <row r="441" spans="8:9" x14ac:dyDescent="0.2">
      <c r="H441" s="1" t="s">
        <v>1940</v>
      </c>
      <c r="I441" s="10" t="s">
        <v>1941</v>
      </c>
    </row>
    <row r="442" spans="8:9" x14ac:dyDescent="0.2">
      <c r="H442" s="1" t="s">
        <v>1942</v>
      </c>
      <c r="I442" s="10" t="s">
        <v>1943</v>
      </c>
    </row>
    <row r="443" spans="8:9" x14ac:dyDescent="0.2">
      <c r="H443" s="1" t="s">
        <v>1944</v>
      </c>
      <c r="I443" s="10" t="s">
        <v>1945</v>
      </c>
    </row>
    <row r="444" spans="8:9" x14ac:dyDescent="0.2">
      <c r="H444" s="1" t="s">
        <v>1946</v>
      </c>
      <c r="I444" s="10" t="s">
        <v>1947</v>
      </c>
    </row>
    <row r="445" spans="8:9" x14ac:dyDescent="0.2">
      <c r="H445" s="1" t="s">
        <v>1948</v>
      </c>
      <c r="I445" s="10" t="s">
        <v>1949</v>
      </c>
    </row>
    <row r="446" spans="8:9" x14ac:dyDescent="0.2">
      <c r="H446" s="1" t="s">
        <v>1950</v>
      </c>
      <c r="I446" s="10" t="s">
        <v>1951</v>
      </c>
    </row>
    <row r="447" spans="8:9" x14ac:dyDescent="0.2">
      <c r="H447" s="1" t="s">
        <v>1952</v>
      </c>
      <c r="I447" s="10" t="s">
        <v>1953</v>
      </c>
    </row>
    <row r="448" spans="8:9" x14ac:dyDescent="0.2">
      <c r="H448" s="1" t="s">
        <v>1954</v>
      </c>
      <c r="I448" s="10" t="s">
        <v>1955</v>
      </c>
    </row>
    <row r="449" spans="8:9" x14ac:dyDescent="0.2">
      <c r="H449" s="1" t="s">
        <v>1956</v>
      </c>
      <c r="I449" s="10" t="s">
        <v>1957</v>
      </c>
    </row>
    <row r="450" spans="8:9" x14ac:dyDescent="0.2">
      <c r="H450" s="1" t="s">
        <v>1958</v>
      </c>
      <c r="I450" s="10" t="s">
        <v>1959</v>
      </c>
    </row>
    <row r="451" spans="8:9" x14ac:dyDescent="0.2">
      <c r="H451" s="1" t="s">
        <v>1960</v>
      </c>
      <c r="I451" s="10" t="s">
        <v>1961</v>
      </c>
    </row>
    <row r="452" spans="8:9" x14ac:dyDescent="0.2">
      <c r="H452" s="1" t="s">
        <v>1962</v>
      </c>
      <c r="I452" s="10" t="s">
        <v>1963</v>
      </c>
    </row>
    <row r="453" spans="8:9" x14ac:dyDescent="0.2">
      <c r="H453" s="1" t="s">
        <v>1964</v>
      </c>
      <c r="I453" s="10" t="s">
        <v>1965</v>
      </c>
    </row>
    <row r="454" spans="8:9" x14ac:dyDescent="0.2">
      <c r="H454" s="1" t="s">
        <v>1966</v>
      </c>
      <c r="I454" s="10" t="s">
        <v>1967</v>
      </c>
    </row>
    <row r="455" spans="8:9" x14ac:dyDescent="0.2">
      <c r="H455" s="1" t="s">
        <v>1968</v>
      </c>
      <c r="I455" s="10" t="s">
        <v>1969</v>
      </c>
    </row>
    <row r="456" spans="8:9" x14ac:dyDescent="0.2">
      <c r="H456" s="1" t="s">
        <v>1970</v>
      </c>
      <c r="I456" s="10" t="s">
        <v>1971</v>
      </c>
    </row>
    <row r="457" spans="8:9" x14ac:dyDescent="0.2">
      <c r="H457" s="1" t="s">
        <v>1972</v>
      </c>
      <c r="I457" s="10" t="s">
        <v>1973</v>
      </c>
    </row>
    <row r="458" spans="8:9" x14ac:dyDescent="0.2">
      <c r="H458" s="1" t="s">
        <v>1974</v>
      </c>
      <c r="I458" s="10" t="s">
        <v>1975</v>
      </c>
    </row>
    <row r="459" spans="8:9" x14ac:dyDescent="0.2">
      <c r="H459" s="1" t="s">
        <v>1976</v>
      </c>
      <c r="I459" s="10" t="s">
        <v>1977</v>
      </c>
    </row>
    <row r="460" spans="8:9" x14ac:dyDescent="0.2">
      <c r="H460" s="1" t="s">
        <v>1978</v>
      </c>
      <c r="I460" s="10" t="s">
        <v>1979</v>
      </c>
    </row>
    <row r="461" spans="8:9" x14ac:dyDescent="0.2">
      <c r="H461" s="1" t="s">
        <v>1980</v>
      </c>
      <c r="I461" s="10" t="s">
        <v>1981</v>
      </c>
    </row>
    <row r="462" spans="8:9" x14ac:dyDescent="0.2">
      <c r="H462" s="1" t="s">
        <v>1982</v>
      </c>
      <c r="I462" s="10" t="s">
        <v>1983</v>
      </c>
    </row>
    <row r="463" spans="8:9" x14ac:dyDescent="0.2">
      <c r="H463" s="1" t="s">
        <v>1984</v>
      </c>
      <c r="I463" s="10" t="s">
        <v>1985</v>
      </c>
    </row>
    <row r="464" spans="8:9" x14ac:dyDescent="0.2">
      <c r="H464" s="1" t="s">
        <v>1986</v>
      </c>
      <c r="I464" s="10" t="s">
        <v>1987</v>
      </c>
    </row>
    <row r="465" spans="8:9" x14ac:dyDescent="0.2">
      <c r="H465" s="1" t="s">
        <v>1988</v>
      </c>
      <c r="I465" s="10" t="s">
        <v>1989</v>
      </c>
    </row>
    <row r="466" spans="8:9" x14ac:dyDescent="0.2">
      <c r="H466" s="1" t="s">
        <v>1990</v>
      </c>
      <c r="I466" s="10" t="s">
        <v>1991</v>
      </c>
    </row>
    <row r="467" spans="8:9" x14ac:dyDescent="0.2">
      <c r="H467" s="1" t="s">
        <v>1992</v>
      </c>
      <c r="I467" s="10" t="s">
        <v>1993</v>
      </c>
    </row>
    <row r="468" spans="8:9" x14ac:dyDescent="0.2">
      <c r="H468" s="1" t="s">
        <v>1994</v>
      </c>
      <c r="I468" s="10" t="s">
        <v>1995</v>
      </c>
    </row>
    <row r="469" spans="8:9" x14ac:dyDescent="0.2">
      <c r="H469" s="1" t="s">
        <v>1996</v>
      </c>
      <c r="I469" s="10" t="s">
        <v>1997</v>
      </c>
    </row>
    <row r="470" spans="8:9" x14ac:dyDescent="0.2">
      <c r="H470" s="1" t="s">
        <v>1998</v>
      </c>
      <c r="I470" s="10" t="s">
        <v>1999</v>
      </c>
    </row>
    <row r="471" spans="8:9" x14ac:dyDescent="0.2">
      <c r="H471" s="1" t="s">
        <v>2000</v>
      </c>
      <c r="I471" s="10" t="s">
        <v>2001</v>
      </c>
    </row>
    <row r="472" spans="8:9" x14ac:dyDescent="0.2">
      <c r="H472" s="1" t="s">
        <v>2002</v>
      </c>
      <c r="I472" s="10" t="s">
        <v>2003</v>
      </c>
    </row>
    <row r="473" spans="8:9" x14ac:dyDescent="0.2">
      <c r="H473" s="1" t="s">
        <v>2004</v>
      </c>
      <c r="I473" s="10" t="s">
        <v>2005</v>
      </c>
    </row>
    <row r="474" spans="8:9" x14ac:dyDescent="0.2">
      <c r="H474" s="1" t="s">
        <v>2006</v>
      </c>
      <c r="I474" s="10" t="s">
        <v>2007</v>
      </c>
    </row>
    <row r="475" spans="8:9" x14ac:dyDescent="0.2">
      <c r="H475" s="1" t="s">
        <v>2008</v>
      </c>
      <c r="I475" s="10" t="s">
        <v>2009</v>
      </c>
    </row>
    <row r="476" spans="8:9" x14ac:dyDescent="0.2">
      <c r="H476" s="1" t="s">
        <v>2010</v>
      </c>
      <c r="I476" s="10" t="s">
        <v>2011</v>
      </c>
    </row>
    <row r="477" spans="8:9" x14ac:dyDescent="0.2">
      <c r="H477" s="1" t="s">
        <v>2012</v>
      </c>
      <c r="I477" s="10" t="s">
        <v>2013</v>
      </c>
    </row>
    <row r="478" spans="8:9" x14ac:dyDescent="0.2">
      <c r="H478" s="1" t="s">
        <v>2014</v>
      </c>
      <c r="I478" s="10" t="s">
        <v>2015</v>
      </c>
    </row>
    <row r="479" spans="8:9" x14ac:dyDescent="0.2">
      <c r="H479" s="1" t="s">
        <v>2016</v>
      </c>
      <c r="I479" s="10" t="s">
        <v>2017</v>
      </c>
    </row>
    <row r="480" spans="8:9" x14ac:dyDescent="0.2">
      <c r="H480" s="1" t="s">
        <v>2018</v>
      </c>
      <c r="I480" s="10" t="s">
        <v>2019</v>
      </c>
    </row>
    <row r="481" spans="8:9" x14ac:dyDescent="0.2">
      <c r="H481" s="1" t="s">
        <v>2020</v>
      </c>
      <c r="I481" s="10" t="s">
        <v>2021</v>
      </c>
    </row>
    <row r="482" spans="8:9" x14ac:dyDescent="0.2">
      <c r="H482" s="1" t="s">
        <v>2022</v>
      </c>
      <c r="I482" s="10" t="s">
        <v>2023</v>
      </c>
    </row>
    <row r="483" spans="8:9" x14ac:dyDescent="0.2">
      <c r="H483" s="1" t="s">
        <v>2024</v>
      </c>
      <c r="I483" s="10" t="s">
        <v>2025</v>
      </c>
    </row>
    <row r="484" spans="8:9" x14ac:dyDescent="0.2">
      <c r="H484" s="1" t="s">
        <v>2026</v>
      </c>
      <c r="I484" s="10" t="s">
        <v>2027</v>
      </c>
    </row>
    <row r="485" spans="8:9" x14ac:dyDescent="0.2">
      <c r="H485" s="1" t="s">
        <v>2028</v>
      </c>
      <c r="I485" s="10" t="s">
        <v>2029</v>
      </c>
    </row>
    <row r="486" spans="8:9" x14ac:dyDescent="0.2">
      <c r="H486" s="1" t="s">
        <v>2030</v>
      </c>
      <c r="I486" s="10" t="s">
        <v>2031</v>
      </c>
    </row>
    <row r="487" spans="8:9" x14ac:dyDescent="0.2">
      <c r="H487" s="1" t="s">
        <v>2032</v>
      </c>
      <c r="I487" s="10" t="s">
        <v>2033</v>
      </c>
    </row>
    <row r="488" spans="8:9" x14ac:dyDescent="0.2">
      <c r="H488" s="1" t="s">
        <v>2034</v>
      </c>
      <c r="I488" s="10" t="s">
        <v>2035</v>
      </c>
    </row>
    <row r="489" spans="8:9" x14ac:dyDescent="0.2">
      <c r="H489" s="1" t="s">
        <v>2036</v>
      </c>
      <c r="I489" s="10" t="s">
        <v>2037</v>
      </c>
    </row>
    <row r="490" spans="8:9" x14ac:dyDescent="0.2">
      <c r="H490" s="1" t="s">
        <v>2038</v>
      </c>
      <c r="I490" s="10" t="s">
        <v>2039</v>
      </c>
    </row>
    <row r="491" spans="8:9" x14ac:dyDescent="0.2">
      <c r="H491" s="1" t="s">
        <v>2040</v>
      </c>
      <c r="I491" s="10" t="s">
        <v>2041</v>
      </c>
    </row>
    <row r="492" spans="8:9" x14ac:dyDescent="0.2">
      <c r="H492" s="1" t="s">
        <v>2042</v>
      </c>
      <c r="I492" s="10" t="s">
        <v>2043</v>
      </c>
    </row>
    <row r="493" spans="8:9" x14ac:dyDescent="0.2">
      <c r="H493" s="1" t="s">
        <v>2044</v>
      </c>
      <c r="I493" s="10" t="s">
        <v>2045</v>
      </c>
    </row>
    <row r="494" spans="8:9" x14ac:dyDescent="0.2">
      <c r="H494" s="1" t="s">
        <v>2046</v>
      </c>
      <c r="I494" s="10" t="s">
        <v>2047</v>
      </c>
    </row>
    <row r="495" spans="8:9" x14ac:dyDescent="0.2">
      <c r="H495" s="1" t="s">
        <v>2048</v>
      </c>
      <c r="I495" s="10" t="s">
        <v>2049</v>
      </c>
    </row>
    <row r="496" spans="8:9" x14ac:dyDescent="0.2">
      <c r="H496" s="1" t="s">
        <v>2050</v>
      </c>
      <c r="I496" s="10" t="s">
        <v>2051</v>
      </c>
    </row>
    <row r="497" spans="8:9" x14ac:dyDescent="0.2">
      <c r="H497" s="1" t="s">
        <v>2052</v>
      </c>
      <c r="I497" s="10" t="s">
        <v>2053</v>
      </c>
    </row>
    <row r="498" spans="8:9" x14ac:dyDescent="0.2">
      <c r="H498" s="1" t="s">
        <v>2054</v>
      </c>
      <c r="I498" s="10" t="s">
        <v>2055</v>
      </c>
    </row>
    <row r="499" spans="8:9" x14ac:dyDescent="0.2">
      <c r="H499" s="1" t="s">
        <v>2056</v>
      </c>
      <c r="I499" s="10" t="s">
        <v>2057</v>
      </c>
    </row>
    <row r="500" spans="8:9" x14ac:dyDescent="0.2">
      <c r="H500" s="1" t="s">
        <v>2058</v>
      </c>
      <c r="I500" s="10" t="s">
        <v>2059</v>
      </c>
    </row>
    <row r="501" spans="8:9" x14ac:dyDescent="0.2">
      <c r="H501" s="1" t="s">
        <v>2060</v>
      </c>
      <c r="I501" s="10" t="s">
        <v>2061</v>
      </c>
    </row>
    <row r="502" spans="8:9" x14ac:dyDescent="0.2">
      <c r="H502" s="1" t="s">
        <v>2062</v>
      </c>
      <c r="I502" s="10" t="s">
        <v>2063</v>
      </c>
    </row>
    <row r="503" spans="8:9" x14ac:dyDescent="0.2">
      <c r="H503" s="1" t="s">
        <v>2064</v>
      </c>
      <c r="I503" s="10" t="s">
        <v>2065</v>
      </c>
    </row>
    <row r="504" spans="8:9" x14ac:dyDescent="0.2">
      <c r="H504" s="1" t="s">
        <v>2066</v>
      </c>
      <c r="I504" s="10" t="s">
        <v>2067</v>
      </c>
    </row>
    <row r="505" spans="8:9" x14ac:dyDescent="0.2">
      <c r="H505" s="1" t="s">
        <v>2068</v>
      </c>
      <c r="I505" s="10" t="s">
        <v>2069</v>
      </c>
    </row>
    <row r="506" spans="8:9" x14ac:dyDescent="0.2">
      <c r="H506" s="1" t="s">
        <v>2070</v>
      </c>
      <c r="I506" s="10" t="s">
        <v>2071</v>
      </c>
    </row>
    <row r="507" spans="8:9" x14ac:dyDescent="0.2">
      <c r="H507" s="1" t="s">
        <v>2072</v>
      </c>
      <c r="I507" s="10" t="s">
        <v>2073</v>
      </c>
    </row>
    <row r="508" spans="8:9" x14ac:dyDescent="0.2">
      <c r="H508" s="1" t="s">
        <v>2074</v>
      </c>
      <c r="I508" s="10" t="s">
        <v>2075</v>
      </c>
    </row>
    <row r="509" spans="8:9" x14ac:dyDescent="0.2">
      <c r="H509" s="1" t="s">
        <v>2076</v>
      </c>
      <c r="I509" s="10" t="s">
        <v>2077</v>
      </c>
    </row>
    <row r="510" spans="8:9" x14ac:dyDescent="0.2">
      <c r="H510" s="1" t="s">
        <v>2078</v>
      </c>
      <c r="I510" s="10" t="s">
        <v>2079</v>
      </c>
    </row>
    <row r="511" spans="8:9" x14ac:dyDescent="0.2">
      <c r="H511" s="1" t="s">
        <v>2080</v>
      </c>
      <c r="I511" s="10" t="s">
        <v>2081</v>
      </c>
    </row>
    <row r="512" spans="8:9" x14ac:dyDescent="0.2">
      <c r="H512" s="1" t="s">
        <v>2082</v>
      </c>
      <c r="I512" s="10" t="s">
        <v>2083</v>
      </c>
    </row>
    <row r="513" spans="8:9" x14ac:dyDescent="0.2">
      <c r="H513" s="1" t="s">
        <v>2084</v>
      </c>
      <c r="I513" s="10" t="s">
        <v>2085</v>
      </c>
    </row>
    <row r="514" spans="8:9" x14ac:dyDescent="0.2">
      <c r="H514" s="1" t="s">
        <v>2086</v>
      </c>
      <c r="I514" s="10" t="s">
        <v>2087</v>
      </c>
    </row>
    <row r="515" spans="8:9" x14ac:dyDescent="0.2">
      <c r="H515" s="1" t="s">
        <v>2088</v>
      </c>
      <c r="I515" s="10" t="s">
        <v>2089</v>
      </c>
    </row>
    <row r="516" spans="8:9" x14ac:dyDescent="0.2">
      <c r="H516" s="1" t="s">
        <v>2090</v>
      </c>
      <c r="I516" s="10" t="s">
        <v>2091</v>
      </c>
    </row>
    <row r="517" spans="8:9" x14ac:dyDescent="0.2">
      <c r="H517" s="1" t="s">
        <v>2092</v>
      </c>
      <c r="I517" s="10" t="s">
        <v>2093</v>
      </c>
    </row>
    <row r="518" spans="8:9" x14ac:dyDescent="0.2">
      <c r="H518" s="1" t="s">
        <v>2094</v>
      </c>
      <c r="I518" s="10" t="s">
        <v>2095</v>
      </c>
    </row>
    <row r="519" spans="8:9" x14ac:dyDescent="0.2">
      <c r="H519" s="1" t="s">
        <v>2096</v>
      </c>
      <c r="I519" s="10" t="s">
        <v>2097</v>
      </c>
    </row>
    <row r="520" spans="8:9" x14ac:dyDescent="0.2">
      <c r="H520" s="1" t="s">
        <v>2098</v>
      </c>
      <c r="I520" s="10" t="s">
        <v>2099</v>
      </c>
    </row>
    <row r="521" spans="8:9" x14ac:dyDescent="0.2">
      <c r="H521" s="1" t="s">
        <v>2100</v>
      </c>
      <c r="I521" s="10" t="s">
        <v>2101</v>
      </c>
    </row>
    <row r="522" spans="8:9" x14ac:dyDescent="0.2">
      <c r="H522" s="1" t="s">
        <v>2102</v>
      </c>
      <c r="I522" s="10" t="s">
        <v>2103</v>
      </c>
    </row>
    <row r="523" spans="8:9" x14ac:dyDescent="0.2">
      <c r="H523" s="1" t="s">
        <v>2104</v>
      </c>
      <c r="I523" s="10" t="s">
        <v>2105</v>
      </c>
    </row>
    <row r="524" spans="8:9" x14ac:dyDescent="0.2">
      <c r="H524" s="1" t="s">
        <v>2106</v>
      </c>
      <c r="I524" s="10" t="s">
        <v>2107</v>
      </c>
    </row>
    <row r="525" spans="8:9" x14ac:dyDescent="0.2">
      <c r="H525" s="1" t="s">
        <v>2108</v>
      </c>
      <c r="I525" s="10" t="s">
        <v>2109</v>
      </c>
    </row>
    <row r="526" spans="8:9" x14ac:dyDescent="0.2">
      <c r="H526" s="1" t="s">
        <v>2110</v>
      </c>
      <c r="I526" s="10" t="s">
        <v>2111</v>
      </c>
    </row>
    <row r="527" spans="8:9" x14ac:dyDescent="0.2">
      <c r="H527" s="1" t="s">
        <v>2112</v>
      </c>
      <c r="I527" s="10" t="s">
        <v>2113</v>
      </c>
    </row>
    <row r="528" spans="8:9" x14ac:dyDescent="0.2">
      <c r="H528" s="1" t="s">
        <v>2114</v>
      </c>
      <c r="I528" s="10" t="s">
        <v>2115</v>
      </c>
    </row>
    <row r="529" spans="8:9" x14ac:dyDescent="0.2">
      <c r="H529" s="1" t="s">
        <v>2116</v>
      </c>
      <c r="I529" s="10" t="s">
        <v>2117</v>
      </c>
    </row>
    <row r="530" spans="8:9" x14ac:dyDescent="0.2">
      <c r="H530" s="1" t="s">
        <v>2118</v>
      </c>
      <c r="I530" s="10" t="s">
        <v>2119</v>
      </c>
    </row>
    <row r="531" spans="8:9" x14ac:dyDescent="0.2">
      <c r="H531" s="1" t="s">
        <v>2120</v>
      </c>
      <c r="I531" s="10" t="s">
        <v>2121</v>
      </c>
    </row>
    <row r="532" spans="8:9" x14ac:dyDescent="0.2">
      <c r="H532" s="1" t="s">
        <v>2122</v>
      </c>
      <c r="I532" s="10" t="s">
        <v>2123</v>
      </c>
    </row>
    <row r="533" spans="8:9" x14ac:dyDescent="0.2">
      <c r="H533" s="1" t="s">
        <v>2124</v>
      </c>
      <c r="I533" s="10" t="s">
        <v>2125</v>
      </c>
    </row>
    <row r="534" spans="8:9" x14ac:dyDescent="0.2">
      <c r="H534" s="1" t="s">
        <v>2126</v>
      </c>
      <c r="I534" s="10" t="s">
        <v>2127</v>
      </c>
    </row>
    <row r="535" spans="8:9" x14ac:dyDescent="0.2">
      <c r="H535" s="1" t="s">
        <v>2128</v>
      </c>
      <c r="I535" s="10" t="s">
        <v>2129</v>
      </c>
    </row>
    <row r="536" spans="8:9" x14ac:dyDescent="0.2">
      <c r="H536" s="1" t="s">
        <v>2130</v>
      </c>
      <c r="I536" s="10" t="s">
        <v>2131</v>
      </c>
    </row>
    <row r="537" spans="8:9" x14ac:dyDescent="0.2">
      <c r="H537" s="1" t="s">
        <v>2132</v>
      </c>
      <c r="I537" s="10" t="s">
        <v>2133</v>
      </c>
    </row>
    <row r="538" spans="8:9" x14ac:dyDescent="0.2">
      <c r="H538" s="1" t="s">
        <v>2134</v>
      </c>
      <c r="I538" s="10" t="s">
        <v>2135</v>
      </c>
    </row>
    <row r="539" spans="8:9" x14ac:dyDescent="0.2">
      <c r="H539" s="1" t="s">
        <v>2136</v>
      </c>
      <c r="I539" s="10" t="s">
        <v>2137</v>
      </c>
    </row>
    <row r="540" spans="8:9" x14ac:dyDescent="0.2">
      <c r="H540" s="1" t="s">
        <v>2138</v>
      </c>
      <c r="I540" s="10" t="s">
        <v>2139</v>
      </c>
    </row>
    <row r="541" spans="8:9" x14ac:dyDescent="0.2">
      <c r="H541" s="1" t="s">
        <v>2140</v>
      </c>
      <c r="I541" s="10" t="s">
        <v>2141</v>
      </c>
    </row>
    <row r="542" spans="8:9" x14ac:dyDescent="0.2">
      <c r="H542" s="1" t="s">
        <v>2142</v>
      </c>
      <c r="I542" s="10" t="s">
        <v>2143</v>
      </c>
    </row>
    <row r="543" spans="8:9" x14ac:dyDescent="0.2">
      <c r="H543" s="1" t="s">
        <v>2144</v>
      </c>
      <c r="I543" s="10" t="s">
        <v>2145</v>
      </c>
    </row>
    <row r="544" spans="8:9" x14ac:dyDescent="0.2">
      <c r="H544" s="1" t="s">
        <v>2146</v>
      </c>
      <c r="I544" s="10" t="s">
        <v>2147</v>
      </c>
    </row>
    <row r="545" spans="8:9" x14ac:dyDescent="0.2">
      <c r="H545" s="1" t="s">
        <v>2148</v>
      </c>
      <c r="I545" s="10" t="s">
        <v>2149</v>
      </c>
    </row>
    <row r="546" spans="8:9" x14ac:dyDescent="0.2">
      <c r="H546" s="1" t="s">
        <v>2150</v>
      </c>
      <c r="I546" s="10" t="s">
        <v>2151</v>
      </c>
    </row>
    <row r="547" spans="8:9" x14ac:dyDescent="0.2">
      <c r="H547" s="1" t="s">
        <v>2152</v>
      </c>
      <c r="I547" s="10" t="s">
        <v>2153</v>
      </c>
    </row>
    <row r="548" spans="8:9" x14ac:dyDescent="0.2">
      <c r="H548" s="1" t="s">
        <v>2154</v>
      </c>
      <c r="I548" s="10" t="s">
        <v>2155</v>
      </c>
    </row>
    <row r="549" spans="8:9" x14ac:dyDescent="0.2">
      <c r="H549" s="1" t="s">
        <v>2156</v>
      </c>
      <c r="I549" s="10" t="s">
        <v>2157</v>
      </c>
    </row>
    <row r="550" spans="8:9" x14ac:dyDescent="0.2">
      <c r="H550" s="1" t="s">
        <v>2158</v>
      </c>
      <c r="I550" s="10" t="s">
        <v>2159</v>
      </c>
    </row>
    <row r="551" spans="8:9" x14ac:dyDescent="0.2">
      <c r="H551" s="1" t="s">
        <v>2160</v>
      </c>
      <c r="I551" s="10" t="s">
        <v>2161</v>
      </c>
    </row>
    <row r="552" spans="8:9" x14ac:dyDescent="0.2">
      <c r="H552" s="1" t="s">
        <v>2162</v>
      </c>
      <c r="I552" s="10" t="s">
        <v>2163</v>
      </c>
    </row>
    <row r="553" spans="8:9" x14ac:dyDescent="0.2">
      <c r="H553" s="1" t="s">
        <v>2164</v>
      </c>
      <c r="I553" s="10" t="s">
        <v>2165</v>
      </c>
    </row>
    <row r="554" spans="8:9" x14ac:dyDescent="0.2">
      <c r="H554" s="1" t="s">
        <v>2166</v>
      </c>
      <c r="I554" s="10" t="s">
        <v>2167</v>
      </c>
    </row>
    <row r="555" spans="8:9" x14ac:dyDescent="0.2">
      <c r="H555" s="1" t="s">
        <v>2168</v>
      </c>
      <c r="I555" s="10" t="s">
        <v>2169</v>
      </c>
    </row>
    <row r="556" spans="8:9" x14ac:dyDescent="0.2">
      <c r="H556" s="1" t="s">
        <v>2170</v>
      </c>
      <c r="I556" s="10" t="s">
        <v>2171</v>
      </c>
    </row>
    <row r="557" spans="8:9" x14ac:dyDescent="0.2">
      <c r="H557" s="1" t="s">
        <v>2172</v>
      </c>
      <c r="I557" s="10" t="s">
        <v>2173</v>
      </c>
    </row>
    <row r="558" spans="8:9" x14ac:dyDescent="0.2">
      <c r="H558" s="1" t="s">
        <v>2174</v>
      </c>
      <c r="I558" s="10" t="s">
        <v>2175</v>
      </c>
    </row>
    <row r="559" spans="8:9" x14ac:dyDescent="0.2">
      <c r="H559" s="1" t="s">
        <v>2176</v>
      </c>
      <c r="I559" s="10" t="s">
        <v>2177</v>
      </c>
    </row>
    <row r="560" spans="8:9" x14ac:dyDescent="0.2">
      <c r="H560" s="1" t="s">
        <v>2178</v>
      </c>
      <c r="I560" s="10" t="s">
        <v>2179</v>
      </c>
    </row>
    <row r="561" spans="8:9" x14ac:dyDescent="0.2">
      <c r="H561" s="1" t="s">
        <v>2180</v>
      </c>
      <c r="I561" s="10" t="s">
        <v>2181</v>
      </c>
    </row>
    <row r="562" spans="8:9" x14ac:dyDescent="0.2">
      <c r="H562" s="1" t="s">
        <v>2182</v>
      </c>
      <c r="I562" s="10" t="s">
        <v>2183</v>
      </c>
    </row>
    <row r="563" spans="8:9" x14ac:dyDescent="0.2">
      <c r="H563" s="1" t="s">
        <v>2184</v>
      </c>
      <c r="I563" s="10" t="s">
        <v>2185</v>
      </c>
    </row>
    <row r="564" spans="8:9" x14ac:dyDescent="0.2">
      <c r="H564" s="1" t="s">
        <v>2186</v>
      </c>
      <c r="I564" s="10" t="s">
        <v>2187</v>
      </c>
    </row>
    <row r="565" spans="8:9" x14ac:dyDescent="0.2">
      <c r="H565" s="1" t="s">
        <v>2188</v>
      </c>
      <c r="I565" s="10" t="s">
        <v>2189</v>
      </c>
    </row>
    <row r="566" spans="8:9" x14ac:dyDescent="0.2">
      <c r="H566" s="1" t="s">
        <v>2190</v>
      </c>
      <c r="I566" s="10" t="s">
        <v>2191</v>
      </c>
    </row>
    <row r="567" spans="8:9" x14ac:dyDescent="0.2">
      <c r="H567" s="1" t="s">
        <v>2192</v>
      </c>
      <c r="I567" s="10" t="s">
        <v>2193</v>
      </c>
    </row>
    <row r="568" spans="8:9" x14ac:dyDescent="0.2">
      <c r="H568" s="1" t="s">
        <v>2194</v>
      </c>
      <c r="I568" s="10" t="s">
        <v>2195</v>
      </c>
    </row>
    <row r="569" spans="8:9" x14ac:dyDescent="0.2">
      <c r="H569" s="1" t="s">
        <v>2196</v>
      </c>
      <c r="I569" s="10" t="s">
        <v>2197</v>
      </c>
    </row>
    <row r="570" spans="8:9" x14ac:dyDescent="0.2">
      <c r="H570" s="1" t="s">
        <v>2198</v>
      </c>
      <c r="I570" s="10" t="s">
        <v>2199</v>
      </c>
    </row>
    <row r="571" spans="8:9" x14ac:dyDescent="0.2">
      <c r="H571" s="1" t="s">
        <v>2200</v>
      </c>
      <c r="I571" s="10" t="s">
        <v>2201</v>
      </c>
    </row>
    <row r="572" spans="8:9" x14ac:dyDescent="0.2">
      <c r="H572" s="1" t="s">
        <v>2202</v>
      </c>
      <c r="I572" s="10" t="s">
        <v>2203</v>
      </c>
    </row>
    <row r="573" spans="8:9" x14ac:dyDescent="0.2">
      <c r="H573" s="1" t="s">
        <v>2204</v>
      </c>
      <c r="I573" s="10" t="s">
        <v>2205</v>
      </c>
    </row>
    <row r="574" spans="8:9" x14ac:dyDescent="0.2">
      <c r="H574" s="1" t="s">
        <v>2206</v>
      </c>
      <c r="I574" s="10" t="s">
        <v>2207</v>
      </c>
    </row>
    <row r="575" spans="8:9" x14ac:dyDescent="0.2">
      <c r="H575" s="1" t="s">
        <v>2208</v>
      </c>
      <c r="I575" s="10" t="s">
        <v>2209</v>
      </c>
    </row>
    <row r="576" spans="8:9" x14ac:dyDescent="0.2">
      <c r="H576" s="1" t="s">
        <v>2210</v>
      </c>
      <c r="I576" s="10" t="s">
        <v>2211</v>
      </c>
    </row>
    <row r="577" spans="8:9" x14ac:dyDescent="0.2">
      <c r="H577" s="1" t="s">
        <v>2212</v>
      </c>
      <c r="I577" s="10" t="s">
        <v>2213</v>
      </c>
    </row>
    <row r="578" spans="8:9" x14ac:dyDescent="0.2">
      <c r="H578" s="1" t="s">
        <v>2214</v>
      </c>
      <c r="I578" s="10" t="s">
        <v>2215</v>
      </c>
    </row>
    <row r="579" spans="8:9" x14ac:dyDescent="0.2">
      <c r="H579" s="1" t="s">
        <v>2216</v>
      </c>
      <c r="I579" s="10" t="s">
        <v>2217</v>
      </c>
    </row>
    <row r="580" spans="8:9" x14ac:dyDescent="0.2">
      <c r="H580" s="1" t="s">
        <v>2218</v>
      </c>
      <c r="I580" s="10" t="s">
        <v>2219</v>
      </c>
    </row>
    <row r="581" spans="8:9" x14ac:dyDescent="0.2">
      <c r="H581" s="1" t="s">
        <v>2220</v>
      </c>
      <c r="I581" s="10" t="s">
        <v>2221</v>
      </c>
    </row>
    <row r="582" spans="8:9" x14ac:dyDescent="0.2">
      <c r="H582" s="1" t="s">
        <v>2222</v>
      </c>
      <c r="I582" s="10" t="s">
        <v>2223</v>
      </c>
    </row>
    <row r="583" spans="8:9" x14ac:dyDescent="0.2">
      <c r="H583" s="1" t="s">
        <v>2224</v>
      </c>
      <c r="I583" s="10" t="s">
        <v>2225</v>
      </c>
    </row>
    <row r="584" spans="8:9" x14ac:dyDescent="0.2">
      <c r="H584" s="1" t="s">
        <v>2226</v>
      </c>
      <c r="I584" s="10" t="s">
        <v>2227</v>
      </c>
    </row>
    <row r="585" spans="8:9" x14ac:dyDescent="0.2">
      <c r="H585" s="1" t="s">
        <v>2228</v>
      </c>
      <c r="I585" s="10" t="s">
        <v>2229</v>
      </c>
    </row>
    <row r="586" spans="8:9" x14ac:dyDescent="0.2">
      <c r="H586" s="1" t="s">
        <v>2230</v>
      </c>
      <c r="I586" s="10" t="s">
        <v>2231</v>
      </c>
    </row>
    <row r="587" spans="8:9" x14ac:dyDescent="0.2">
      <c r="H587" s="1" t="s">
        <v>2232</v>
      </c>
      <c r="I587" s="10" t="s">
        <v>2233</v>
      </c>
    </row>
    <row r="588" spans="8:9" x14ac:dyDescent="0.2">
      <c r="H588" s="1" t="s">
        <v>2234</v>
      </c>
      <c r="I588" s="10" t="s">
        <v>2235</v>
      </c>
    </row>
    <row r="589" spans="8:9" x14ac:dyDescent="0.2">
      <c r="H589" s="1" t="s">
        <v>2236</v>
      </c>
      <c r="I589" s="10" t="s">
        <v>2237</v>
      </c>
    </row>
    <row r="590" spans="8:9" x14ac:dyDescent="0.2">
      <c r="H590" s="1" t="s">
        <v>2238</v>
      </c>
      <c r="I590" s="10" t="s">
        <v>2239</v>
      </c>
    </row>
    <row r="591" spans="8:9" x14ac:dyDescent="0.2">
      <c r="H591" s="1" t="s">
        <v>2240</v>
      </c>
      <c r="I591" s="10" t="s">
        <v>2241</v>
      </c>
    </row>
    <row r="592" spans="8:9" x14ac:dyDescent="0.2">
      <c r="H592" s="1" t="s">
        <v>2242</v>
      </c>
      <c r="I592" s="10" t="s">
        <v>2243</v>
      </c>
    </row>
    <row r="593" spans="8:9" x14ac:dyDescent="0.2">
      <c r="H593" s="1" t="s">
        <v>2244</v>
      </c>
      <c r="I593" s="10" t="s">
        <v>2245</v>
      </c>
    </row>
    <row r="594" spans="8:9" x14ac:dyDescent="0.2">
      <c r="H594" s="1" t="s">
        <v>2246</v>
      </c>
      <c r="I594" s="10" t="s">
        <v>2247</v>
      </c>
    </row>
    <row r="595" spans="8:9" x14ac:dyDescent="0.2">
      <c r="H595" s="1" t="s">
        <v>2248</v>
      </c>
      <c r="I595" s="10" t="s">
        <v>2249</v>
      </c>
    </row>
    <row r="596" spans="8:9" x14ac:dyDescent="0.2">
      <c r="H596" s="1" t="s">
        <v>2250</v>
      </c>
      <c r="I596" s="10" t="s">
        <v>2251</v>
      </c>
    </row>
    <row r="597" spans="8:9" x14ac:dyDescent="0.2">
      <c r="H597" s="1" t="s">
        <v>2252</v>
      </c>
      <c r="I597" s="10" t="s">
        <v>2253</v>
      </c>
    </row>
    <row r="598" spans="8:9" x14ac:dyDescent="0.2">
      <c r="H598" s="1" t="s">
        <v>2254</v>
      </c>
      <c r="I598" s="10" t="s">
        <v>2255</v>
      </c>
    </row>
    <row r="599" spans="8:9" x14ac:dyDescent="0.2">
      <c r="H599" s="1" t="s">
        <v>2256</v>
      </c>
      <c r="I599" s="10" t="s">
        <v>2257</v>
      </c>
    </row>
    <row r="600" spans="8:9" x14ac:dyDescent="0.2">
      <c r="H600" s="1" t="s">
        <v>2258</v>
      </c>
      <c r="I600" s="10" t="s">
        <v>2259</v>
      </c>
    </row>
    <row r="601" spans="8:9" x14ac:dyDescent="0.2">
      <c r="H601" s="1" t="s">
        <v>2260</v>
      </c>
      <c r="I601" s="10" t="s">
        <v>2261</v>
      </c>
    </row>
    <row r="602" spans="8:9" x14ac:dyDescent="0.2">
      <c r="H602" s="1" t="s">
        <v>2262</v>
      </c>
      <c r="I602" s="10" t="s">
        <v>2263</v>
      </c>
    </row>
    <row r="603" spans="8:9" x14ac:dyDescent="0.2">
      <c r="H603" s="1" t="s">
        <v>2264</v>
      </c>
      <c r="I603" s="10" t="s">
        <v>2265</v>
      </c>
    </row>
    <row r="604" spans="8:9" x14ac:dyDescent="0.2">
      <c r="H604" s="1" t="s">
        <v>2266</v>
      </c>
      <c r="I604" s="10" t="s">
        <v>2267</v>
      </c>
    </row>
    <row r="605" spans="8:9" x14ac:dyDescent="0.2">
      <c r="H605" s="1" t="s">
        <v>2268</v>
      </c>
      <c r="I605" s="10" t="s">
        <v>2269</v>
      </c>
    </row>
    <row r="606" spans="8:9" x14ac:dyDescent="0.2">
      <c r="H606" s="1" t="s">
        <v>2270</v>
      </c>
      <c r="I606" s="10" t="s">
        <v>2271</v>
      </c>
    </row>
    <row r="607" spans="8:9" x14ac:dyDescent="0.2">
      <c r="H607" s="1" t="s">
        <v>2272</v>
      </c>
      <c r="I607" s="10" t="s">
        <v>2273</v>
      </c>
    </row>
    <row r="608" spans="8:9" x14ac:dyDescent="0.2">
      <c r="H608" s="1" t="s">
        <v>2274</v>
      </c>
      <c r="I608" s="10" t="s">
        <v>2275</v>
      </c>
    </row>
    <row r="609" spans="8:9" x14ac:dyDescent="0.2">
      <c r="H609" s="1" t="s">
        <v>2276</v>
      </c>
      <c r="I609" s="10" t="s">
        <v>2277</v>
      </c>
    </row>
    <row r="610" spans="8:9" x14ac:dyDescent="0.2">
      <c r="H610" s="1" t="s">
        <v>2278</v>
      </c>
      <c r="I610" s="10" t="s">
        <v>2279</v>
      </c>
    </row>
    <row r="611" spans="8:9" x14ac:dyDescent="0.2">
      <c r="H611" s="1" t="s">
        <v>2280</v>
      </c>
      <c r="I611" s="10" t="s">
        <v>2281</v>
      </c>
    </row>
    <row r="612" spans="8:9" x14ac:dyDescent="0.2">
      <c r="H612" s="1" t="s">
        <v>2282</v>
      </c>
      <c r="I612" s="10" t="s">
        <v>2283</v>
      </c>
    </row>
    <row r="613" spans="8:9" x14ac:dyDescent="0.2">
      <c r="H613" s="1" t="s">
        <v>2284</v>
      </c>
      <c r="I613" s="10" t="s">
        <v>2285</v>
      </c>
    </row>
    <row r="614" spans="8:9" x14ac:dyDescent="0.2">
      <c r="H614" s="1" t="s">
        <v>2286</v>
      </c>
      <c r="I614" s="10" t="s">
        <v>2287</v>
      </c>
    </row>
    <row r="615" spans="8:9" x14ac:dyDescent="0.2">
      <c r="H615" s="1" t="s">
        <v>2288</v>
      </c>
      <c r="I615" s="10" t="s">
        <v>2289</v>
      </c>
    </row>
    <row r="616" spans="8:9" x14ac:dyDescent="0.2">
      <c r="H616" s="1" t="s">
        <v>2290</v>
      </c>
      <c r="I616" s="10" t="s">
        <v>2291</v>
      </c>
    </row>
    <row r="617" spans="8:9" x14ac:dyDescent="0.2">
      <c r="H617" s="1" t="s">
        <v>2292</v>
      </c>
      <c r="I617" s="10" t="s">
        <v>2293</v>
      </c>
    </row>
    <row r="618" spans="8:9" x14ac:dyDescent="0.2">
      <c r="H618" s="1" t="s">
        <v>2294</v>
      </c>
      <c r="I618" s="10" t="s">
        <v>2295</v>
      </c>
    </row>
    <row r="619" spans="8:9" x14ac:dyDescent="0.2">
      <c r="H619" s="1" t="s">
        <v>2296</v>
      </c>
      <c r="I619" s="10" t="s">
        <v>2297</v>
      </c>
    </row>
    <row r="620" spans="8:9" x14ac:dyDescent="0.2">
      <c r="H620" s="1" t="s">
        <v>2298</v>
      </c>
      <c r="I620" s="10" t="s">
        <v>2299</v>
      </c>
    </row>
    <row r="621" spans="8:9" x14ac:dyDescent="0.2">
      <c r="H621" s="1" t="s">
        <v>2300</v>
      </c>
      <c r="I621" s="10" t="s">
        <v>2301</v>
      </c>
    </row>
    <row r="622" spans="8:9" x14ac:dyDescent="0.2">
      <c r="H622" s="1" t="s">
        <v>2302</v>
      </c>
      <c r="I622" s="10" t="s">
        <v>2303</v>
      </c>
    </row>
    <row r="623" spans="8:9" x14ac:dyDescent="0.2">
      <c r="H623" s="1" t="s">
        <v>2304</v>
      </c>
      <c r="I623" s="10" t="s">
        <v>2305</v>
      </c>
    </row>
    <row r="624" spans="8:9" x14ac:dyDescent="0.2">
      <c r="H624" s="1" t="s">
        <v>2306</v>
      </c>
      <c r="I624" s="10" t="s">
        <v>2307</v>
      </c>
    </row>
    <row r="625" spans="8:9" x14ac:dyDescent="0.2">
      <c r="H625" s="1" t="s">
        <v>2308</v>
      </c>
      <c r="I625" s="10" t="s">
        <v>2309</v>
      </c>
    </row>
    <row r="626" spans="8:9" x14ac:dyDescent="0.2">
      <c r="H626" s="1" t="s">
        <v>2310</v>
      </c>
      <c r="I626" s="10" t="s">
        <v>2311</v>
      </c>
    </row>
    <row r="627" spans="8:9" x14ac:dyDescent="0.2">
      <c r="H627" s="1" t="s">
        <v>2312</v>
      </c>
      <c r="I627" s="10" t="s">
        <v>2313</v>
      </c>
    </row>
    <row r="628" spans="8:9" x14ac:dyDescent="0.2">
      <c r="H628" s="1" t="s">
        <v>2314</v>
      </c>
      <c r="I628" s="10" t="s">
        <v>2315</v>
      </c>
    </row>
    <row r="629" spans="8:9" x14ac:dyDescent="0.2">
      <c r="H629" s="1" t="s">
        <v>2316</v>
      </c>
      <c r="I629" s="10" t="s">
        <v>2317</v>
      </c>
    </row>
    <row r="630" spans="8:9" x14ac:dyDescent="0.2">
      <c r="H630" s="1" t="s">
        <v>2318</v>
      </c>
      <c r="I630" s="10" t="s">
        <v>2319</v>
      </c>
    </row>
    <row r="631" spans="8:9" x14ac:dyDescent="0.2">
      <c r="H631" s="1" t="s">
        <v>2320</v>
      </c>
      <c r="I631" s="10" t="s">
        <v>2321</v>
      </c>
    </row>
    <row r="632" spans="8:9" x14ac:dyDescent="0.2">
      <c r="H632" s="1" t="s">
        <v>2322</v>
      </c>
      <c r="I632" s="10" t="s">
        <v>2323</v>
      </c>
    </row>
    <row r="633" spans="8:9" x14ac:dyDescent="0.2">
      <c r="H633" s="1" t="s">
        <v>2324</v>
      </c>
      <c r="I633" s="10" t="s">
        <v>2325</v>
      </c>
    </row>
    <row r="634" spans="8:9" x14ac:dyDescent="0.2">
      <c r="H634" s="1" t="s">
        <v>2326</v>
      </c>
      <c r="I634" s="10" t="s">
        <v>2327</v>
      </c>
    </row>
    <row r="635" spans="8:9" x14ac:dyDescent="0.2">
      <c r="H635" s="1" t="s">
        <v>2328</v>
      </c>
      <c r="I635" s="10" t="s">
        <v>2329</v>
      </c>
    </row>
    <row r="636" spans="8:9" x14ac:dyDescent="0.2">
      <c r="H636" s="1" t="s">
        <v>2330</v>
      </c>
      <c r="I636" s="10" t="s">
        <v>2331</v>
      </c>
    </row>
    <row r="637" spans="8:9" x14ac:dyDescent="0.2">
      <c r="H637" s="1" t="s">
        <v>2332</v>
      </c>
      <c r="I637" s="10" t="s">
        <v>2333</v>
      </c>
    </row>
    <row r="638" spans="8:9" x14ac:dyDescent="0.2">
      <c r="H638" s="1" t="s">
        <v>2334</v>
      </c>
      <c r="I638" s="10" t="s">
        <v>2335</v>
      </c>
    </row>
    <row r="639" spans="8:9" x14ac:dyDescent="0.2">
      <c r="H639" s="1" t="s">
        <v>2336</v>
      </c>
      <c r="I639" s="10" t="s">
        <v>2337</v>
      </c>
    </row>
    <row r="640" spans="8:9" x14ac:dyDescent="0.2">
      <c r="H640" s="1" t="s">
        <v>2338</v>
      </c>
      <c r="I640" s="10" t="s">
        <v>2339</v>
      </c>
    </row>
    <row r="641" spans="8:9" x14ac:dyDescent="0.2">
      <c r="H641" s="1" t="s">
        <v>2340</v>
      </c>
      <c r="I641" s="10" t="s">
        <v>2341</v>
      </c>
    </row>
    <row r="642" spans="8:9" x14ac:dyDescent="0.2">
      <c r="H642" s="1" t="s">
        <v>2342</v>
      </c>
      <c r="I642" s="10" t="s">
        <v>2343</v>
      </c>
    </row>
    <row r="643" spans="8:9" x14ac:dyDescent="0.2">
      <c r="H643" s="1" t="s">
        <v>2344</v>
      </c>
      <c r="I643" s="10" t="s">
        <v>2345</v>
      </c>
    </row>
    <row r="644" spans="8:9" x14ac:dyDescent="0.2">
      <c r="H644" s="1" t="s">
        <v>2346</v>
      </c>
      <c r="I644" s="10" t="s">
        <v>2347</v>
      </c>
    </row>
    <row r="645" spans="8:9" x14ac:dyDescent="0.2">
      <c r="H645" s="1" t="s">
        <v>2348</v>
      </c>
      <c r="I645" s="10" t="s">
        <v>2349</v>
      </c>
    </row>
    <row r="646" spans="8:9" x14ac:dyDescent="0.2">
      <c r="H646" s="1" t="s">
        <v>2350</v>
      </c>
      <c r="I646" s="10" t="s">
        <v>2351</v>
      </c>
    </row>
    <row r="647" spans="8:9" x14ac:dyDescent="0.2">
      <c r="H647" s="1" t="s">
        <v>2352</v>
      </c>
      <c r="I647" s="10" t="s">
        <v>2353</v>
      </c>
    </row>
    <row r="648" spans="8:9" x14ac:dyDescent="0.2">
      <c r="H648" s="1" t="s">
        <v>2354</v>
      </c>
      <c r="I648" s="10" t="s">
        <v>2355</v>
      </c>
    </row>
    <row r="649" spans="8:9" x14ac:dyDescent="0.2">
      <c r="H649" s="1" t="s">
        <v>2356</v>
      </c>
      <c r="I649" s="10" t="s">
        <v>2357</v>
      </c>
    </row>
    <row r="650" spans="8:9" x14ac:dyDescent="0.2">
      <c r="H650" s="1" t="s">
        <v>2358</v>
      </c>
      <c r="I650" s="10" t="s">
        <v>2359</v>
      </c>
    </row>
    <row r="651" spans="8:9" x14ac:dyDescent="0.2">
      <c r="H651" s="1" t="s">
        <v>2360</v>
      </c>
      <c r="I651" s="10" t="s">
        <v>2361</v>
      </c>
    </row>
    <row r="652" spans="8:9" x14ac:dyDescent="0.2">
      <c r="H652" s="1" t="s">
        <v>2362</v>
      </c>
      <c r="I652" s="10" t="s">
        <v>2363</v>
      </c>
    </row>
    <row r="653" spans="8:9" x14ac:dyDescent="0.2">
      <c r="H653" s="1" t="s">
        <v>2364</v>
      </c>
      <c r="I653" s="10" t="s">
        <v>2365</v>
      </c>
    </row>
    <row r="654" spans="8:9" x14ac:dyDescent="0.2">
      <c r="H654" s="1" t="s">
        <v>2366</v>
      </c>
      <c r="I654" s="10" t="s">
        <v>2367</v>
      </c>
    </row>
    <row r="655" spans="8:9" x14ac:dyDescent="0.2">
      <c r="H655" s="1" t="s">
        <v>2368</v>
      </c>
      <c r="I655" s="10" t="s">
        <v>2369</v>
      </c>
    </row>
    <row r="656" spans="8:9" x14ac:dyDescent="0.2">
      <c r="H656" s="1" t="s">
        <v>2370</v>
      </c>
      <c r="I656" s="10" t="s">
        <v>2371</v>
      </c>
    </row>
    <row r="657" spans="8:9" x14ac:dyDescent="0.2">
      <c r="H657" s="1" t="s">
        <v>2372</v>
      </c>
      <c r="I657" s="10" t="s">
        <v>2373</v>
      </c>
    </row>
    <row r="658" spans="8:9" x14ac:dyDescent="0.2">
      <c r="H658" s="1" t="s">
        <v>2374</v>
      </c>
      <c r="I658" s="10" t="s">
        <v>2375</v>
      </c>
    </row>
    <row r="659" spans="8:9" x14ac:dyDescent="0.2">
      <c r="H659" s="1" t="s">
        <v>2376</v>
      </c>
      <c r="I659" s="10" t="s">
        <v>2377</v>
      </c>
    </row>
    <row r="660" spans="8:9" x14ac:dyDescent="0.2">
      <c r="H660" s="1" t="s">
        <v>2378</v>
      </c>
      <c r="I660" s="10" t="s">
        <v>2379</v>
      </c>
    </row>
    <row r="661" spans="8:9" x14ac:dyDescent="0.2">
      <c r="H661" s="1" t="s">
        <v>2380</v>
      </c>
      <c r="I661" s="10" t="s">
        <v>2381</v>
      </c>
    </row>
    <row r="662" spans="8:9" x14ac:dyDescent="0.2">
      <c r="H662" s="1" t="s">
        <v>2382</v>
      </c>
      <c r="I662" s="10" t="s">
        <v>2383</v>
      </c>
    </row>
    <row r="663" spans="8:9" x14ac:dyDescent="0.2">
      <c r="H663" s="1" t="s">
        <v>2384</v>
      </c>
      <c r="I663" s="10" t="s">
        <v>2385</v>
      </c>
    </row>
    <row r="664" spans="8:9" x14ac:dyDescent="0.2">
      <c r="H664" s="1" t="s">
        <v>2386</v>
      </c>
      <c r="I664" s="10" t="s">
        <v>2387</v>
      </c>
    </row>
    <row r="665" spans="8:9" x14ac:dyDescent="0.2">
      <c r="H665" s="1" t="s">
        <v>2388</v>
      </c>
      <c r="I665" s="10" t="s">
        <v>2389</v>
      </c>
    </row>
    <row r="666" spans="8:9" x14ac:dyDescent="0.2">
      <c r="H666" s="1" t="s">
        <v>2390</v>
      </c>
      <c r="I666" s="10" t="s">
        <v>2391</v>
      </c>
    </row>
    <row r="667" spans="8:9" x14ac:dyDescent="0.2">
      <c r="H667" s="1" t="s">
        <v>2392</v>
      </c>
      <c r="I667" s="10" t="s">
        <v>2393</v>
      </c>
    </row>
    <row r="668" spans="8:9" x14ac:dyDescent="0.2">
      <c r="H668" s="1" t="s">
        <v>2394</v>
      </c>
      <c r="I668" s="10" t="s">
        <v>2395</v>
      </c>
    </row>
    <row r="669" spans="8:9" x14ac:dyDescent="0.2">
      <c r="H669" s="1" t="s">
        <v>2396</v>
      </c>
      <c r="I669" s="10" t="s">
        <v>2397</v>
      </c>
    </row>
    <row r="670" spans="8:9" x14ac:dyDescent="0.2">
      <c r="H670" s="1" t="s">
        <v>2398</v>
      </c>
      <c r="I670" s="10" t="s">
        <v>2399</v>
      </c>
    </row>
    <row r="671" spans="8:9" x14ac:dyDescent="0.2">
      <c r="H671" s="1" t="s">
        <v>2400</v>
      </c>
      <c r="I671" s="10" t="s">
        <v>2401</v>
      </c>
    </row>
    <row r="672" spans="8:9" x14ac:dyDescent="0.2">
      <c r="H672" s="1" t="s">
        <v>2402</v>
      </c>
      <c r="I672" s="10" t="s">
        <v>2403</v>
      </c>
    </row>
    <row r="673" spans="8:9" x14ac:dyDescent="0.2">
      <c r="H673" s="1" t="s">
        <v>2404</v>
      </c>
      <c r="I673" s="10" t="s">
        <v>2405</v>
      </c>
    </row>
    <row r="674" spans="8:9" x14ac:dyDescent="0.2">
      <c r="H674" s="1" t="s">
        <v>2406</v>
      </c>
      <c r="I674" s="10" t="s">
        <v>2407</v>
      </c>
    </row>
    <row r="675" spans="8:9" x14ac:dyDescent="0.2">
      <c r="H675" s="1" t="s">
        <v>2408</v>
      </c>
      <c r="I675" s="10" t="s">
        <v>2409</v>
      </c>
    </row>
    <row r="676" spans="8:9" x14ac:dyDescent="0.2">
      <c r="H676" s="1" t="s">
        <v>2410</v>
      </c>
      <c r="I676" s="10" t="s">
        <v>2411</v>
      </c>
    </row>
    <row r="677" spans="8:9" x14ac:dyDescent="0.2">
      <c r="H677" s="1" t="s">
        <v>2412</v>
      </c>
      <c r="I677" s="10" t="s">
        <v>2413</v>
      </c>
    </row>
    <row r="678" spans="8:9" x14ac:dyDescent="0.2">
      <c r="H678" s="1" t="s">
        <v>2414</v>
      </c>
      <c r="I678" s="10" t="s">
        <v>2415</v>
      </c>
    </row>
    <row r="679" spans="8:9" x14ac:dyDescent="0.2">
      <c r="H679" s="1" t="s">
        <v>2416</v>
      </c>
      <c r="I679" s="10" t="s">
        <v>2417</v>
      </c>
    </row>
    <row r="680" spans="8:9" x14ac:dyDescent="0.2">
      <c r="H680" s="1" t="s">
        <v>2418</v>
      </c>
      <c r="I680" s="10" t="s">
        <v>2419</v>
      </c>
    </row>
    <row r="681" spans="8:9" x14ac:dyDescent="0.2">
      <c r="H681" s="1" t="s">
        <v>2420</v>
      </c>
      <c r="I681" s="10" t="s">
        <v>2421</v>
      </c>
    </row>
    <row r="682" spans="8:9" x14ac:dyDescent="0.2">
      <c r="H682" s="1" t="s">
        <v>2422</v>
      </c>
      <c r="I682" s="10" t="s">
        <v>2423</v>
      </c>
    </row>
    <row r="683" spans="8:9" x14ac:dyDescent="0.2">
      <c r="H683" s="1" t="s">
        <v>2424</v>
      </c>
      <c r="I683" s="10" t="s">
        <v>2425</v>
      </c>
    </row>
    <row r="684" spans="8:9" x14ac:dyDescent="0.2">
      <c r="H684" s="1" t="s">
        <v>2426</v>
      </c>
      <c r="I684" s="10" t="s">
        <v>2427</v>
      </c>
    </row>
    <row r="685" spans="8:9" x14ac:dyDescent="0.2">
      <c r="H685" s="1" t="s">
        <v>2428</v>
      </c>
      <c r="I685" s="10" t="s">
        <v>2429</v>
      </c>
    </row>
    <row r="686" spans="8:9" x14ac:dyDescent="0.2">
      <c r="H686" s="1" t="s">
        <v>2430</v>
      </c>
      <c r="I686" s="10" t="s">
        <v>2431</v>
      </c>
    </row>
    <row r="687" spans="8:9" x14ac:dyDescent="0.2">
      <c r="H687" s="1" t="s">
        <v>2432</v>
      </c>
      <c r="I687" s="10" t="s">
        <v>2433</v>
      </c>
    </row>
    <row r="688" spans="8:9" x14ac:dyDescent="0.2">
      <c r="H688" s="1" t="s">
        <v>2434</v>
      </c>
      <c r="I688" s="10" t="s">
        <v>2435</v>
      </c>
    </row>
    <row r="689" spans="8:9" x14ac:dyDescent="0.2">
      <c r="H689" s="1" t="s">
        <v>2436</v>
      </c>
      <c r="I689" s="10" t="s">
        <v>2437</v>
      </c>
    </row>
    <row r="690" spans="8:9" x14ac:dyDescent="0.2">
      <c r="H690" s="1" t="s">
        <v>2438</v>
      </c>
      <c r="I690" s="10" t="s">
        <v>2439</v>
      </c>
    </row>
    <row r="691" spans="8:9" x14ac:dyDescent="0.2">
      <c r="H691" s="1" t="s">
        <v>2440</v>
      </c>
      <c r="I691" s="10" t="s">
        <v>2441</v>
      </c>
    </row>
    <row r="692" spans="8:9" x14ac:dyDescent="0.2">
      <c r="H692" s="1" t="s">
        <v>2442</v>
      </c>
      <c r="I692" s="10" t="s">
        <v>2443</v>
      </c>
    </row>
    <row r="693" spans="8:9" x14ac:dyDescent="0.2">
      <c r="H693" s="1" t="s">
        <v>2444</v>
      </c>
      <c r="I693" s="10" t="s">
        <v>2445</v>
      </c>
    </row>
    <row r="694" spans="8:9" x14ac:dyDescent="0.2">
      <c r="H694" s="1" t="s">
        <v>2446</v>
      </c>
      <c r="I694" s="10" t="s">
        <v>2447</v>
      </c>
    </row>
    <row r="695" spans="8:9" x14ac:dyDescent="0.2">
      <c r="H695" s="1" t="s">
        <v>2448</v>
      </c>
      <c r="I695" s="10" t="s">
        <v>2449</v>
      </c>
    </row>
    <row r="696" spans="8:9" x14ac:dyDescent="0.2">
      <c r="H696" s="1" t="s">
        <v>2450</v>
      </c>
      <c r="I696" s="10" t="s">
        <v>2451</v>
      </c>
    </row>
    <row r="697" spans="8:9" x14ac:dyDescent="0.2">
      <c r="H697" s="1" t="s">
        <v>2452</v>
      </c>
      <c r="I697" s="10" t="s">
        <v>2453</v>
      </c>
    </row>
    <row r="698" spans="8:9" x14ac:dyDescent="0.2">
      <c r="H698" s="1" t="s">
        <v>2454</v>
      </c>
      <c r="I698" s="10" t="s">
        <v>2455</v>
      </c>
    </row>
    <row r="699" spans="8:9" x14ac:dyDescent="0.2">
      <c r="H699" s="1" t="s">
        <v>2456</v>
      </c>
      <c r="I699" s="10" t="s">
        <v>2457</v>
      </c>
    </row>
    <row r="700" spans="8:9" x14ac:dyDescent="0.2">
      <c r="H700" s="1" t="s">
        <v>2458</v>
      </c>
      <c r="I700" s="10" t="s">
        <v>2459</v>
      </c>
    </row>
    <row r="701" spans="8:9" x14ac:dyDescent="0.2">
      <c r="H701" s="1" t="s">
        <v>2460</v>
      </c>
      <c r="I701" s="10" t="s">
        <v>2461</v>
      </c>
    </row>
    <row r="702" spans="8:9" x14ac:dyDescent="0.2">
      <c r="H702" s="1" t="s">
        <v>2462</v>
      </c>
      <c r="I702" s="10" t="s">
        <v>2463</v>
      </c>
    </row>
    <row r="703" spans="8:9" x14ac:dyDescent="0.2">
      <c r="H703" s="1" t="s">
        <v>2464</v>
      </c>
      <c r="I703" s="10" t="s">
        <v>2465</v>
      </c>
    </row>
    <row r="704" spans="8:9" x14ac:dyDescent="0.2">
      <c r="H704" s="1" t="s">
        <v>2466</v>
      </c>
      <c r="I704" s="10" t="s">
        <v>2467</v>
      </c>
    </row>
    <row r="705" spans="8:9" x14ac:dyDescent="0.2">
      <c r="H705" s="1" t="s">
        <v>2468</v>
      </c>
      <c r="I705" s="10" t="s">
        <v>2469</v>
      </c>
    </row>
    <row r="706" spans="8:9" x14ac:dyDescent="0.2">
      <c r="H706" s="1" t="s">
        <v>2470</v>
      </c>
      <c r="I706" s="10" t="s">
        <v>2471</v>
      </c>
    </row>
    <row r="707" spans="8:9" x14ac:dyDescent="0.2">
      <c r="H707" s="1" t="s">
        <v>2472</v>
      </c>
      <c r="I707" s="10" t="s">
        <v>2473</v>
      </c>
    </row>
    <row r="708" spans="8:9" x14ac:dyDescent="0.2">
      <c r="H708" s="1" t="s">
        <v>2474</v>
      </c>
      <c r="I708" s="10" t="s">
        <v>2475</v>
      </c>
    </row>
    <row r="709" spans="8:9" x14ac:dyDescent="0.2">
      <c r="H709" s="1" t="s">
        <v>2476</v>
      </c>
      <c r="I709" s="10" t="s">
        <v>2477</v>
      </c>
    </row>
    <row r="710" spans="8:9" x14ac:dyDescent="0.2">
      <c r="H710" s="1" t="s">
        <v>2478</v>
      </c>
      <c r="I710" s="10" t="s">
        <v>2479</v>
      </c>
    </row>
    <row r="711" spans="8:9" x14ac:dyDescent="0.2">
      <c r="H711" s="1" t="s">
        <v>2480</v>
      </c>
      <c r="I711" s="10" t="s">
        <v>2481</v>
      </c>
    </row>
    <row r="712" spans="8:9" x14ac:dyDescent="0.2">
      <c r="H712" s="1" t="s">
        <v>2482</v>
      </c>
      <c r="I712" s="10" t="s">
        <v>2483</v>
      </c>
    </row>
    <row r="713" spans="8:9" x14ac:dyDescent="0.2">
      <c r="H713" s="1" t="s">
        <v>2484</v>
      </c>
      <c r="I713" s="10" t="s">
        <v>2485</v>
      </c>
    </row>
    <row r="714" spans="8:9" x14ac:dyDescent="0.2">
      <c r="H714" s="1" t="s">
        <v>2486</v>
      </c>
      <c r="I714" s="10" t="s">
        <v>2487</v>
      </c>
    </row>
    <row r="715" spans="8:9" x14ac:dyDescent="0.2">
      <c r="H715" s="1" t="s">
        <v>2488</v>
      </c>
      <c r="I715" s="10" t="s">
        <v>2489</v>
      </c>
    </row>
    <row r="716" spans="8:9" x14ac:dyDescent="0.2">
      <c r="H716" s="1" t="s">
        <v>2490</v>
      </c>
      <c r="I716" s="10" t="s">
        <v>2491</v>
      </c>
    </row>
    <row r="717" spans="8:9" x14ac:dyDescent="0.2">
      <c r="H717" s="1" t="s">
        <v>2492</v>
      </c>
      <c r="I717" s="10" t="s">
        <v>2493</v>
      </c>
    </row>
    <row r="718" spans="8:9" x14ac:dyDescent="0.2">
      <c r="H718" s="1" t="s">
        <v>2494</v>
      </c>
      <c r="I718" s="10" t="s">
        <v>2495</v>
      </c>
    </row>
    <row r="719" spans="8:9" x14ac:dyDescent="0.2">
      <c r="H719" s="1" t="s">
        <v>2496</v>
      </c>
      <c r="I719" s="10" t="s">
        <v>2497</v>
      </c>
    </row>
    <row r="720" spans="8:9" x14ac:dyDescent="0.2">
      <c r="H720" s="1" t="s">
        <v>2498</v>
      </c>
      <c r="I720" s="10" t="s">
        <v>2499</v>
      </c>
    </row>
    <row r="721" spans="8:9" x14ac:dyDescent="0.2">
      <c r="H721" s="1" t="s">
        <v>2500</v>
      </c>
      <c r="I721" s="10" t="s">
        <v>2501</v>
      </c>
    </row>
    <row r="722" spans="8:9" x14ac:dyDescent="0.2">
      <c r="H722" s="1" t="s">
        <v>2502</v>
      </c>
      <c r="I722" s="10" t="s">
        <v>2503</v>
      </c>
    </row>
    <row r="723" spans="8:9" x14ac:dyDescent="0.2">
      <c r="H723" s="1" t="s">
        <v>2504</v>
      </c>
      <c r="I723" s="10" t="s">
        <v>2505</v>
      </c>
    </row>
    <row r="724" spans="8:9" x14ac:dyDescent="0.2">
      <c r="H724" s="1" t="s">
        <v>2506</v>
      </c>
      <c r="I724" s="10" t="s">
        <v>2507</v>
      </c>
    </row>
    <row r="725" spans="8:9" x14ac:dyDescent="0.2">
      <c r="H725" s="1" t="s">
        <v>2508</v>
      </c>
      <c r="I725" s="10" t="s">
        <v>2509</v>
      </c>
    </row>
    <row r="726" spans="8:9" x14ac:dyDescent="0.2">
      <c r="H726" s="1" t="s">
        <v>2510</v>
      </c>
      <c r="I726" s="10" t="s">
        <v>2511</v>
      </c>
    </row>
    <row r="727" spans="8:9" x14ac:dyDescent="0.2">
      <c r="H727" s="1" t="s">
        <v>2512</v>
      </c>
      <c r="I727" s="10" t="s">
        <v>2513</v>
      </c>
    </row>
    <row r="728" spans="8:9" x14ac:dyDescent="0.2">
      <c r="H728" s="1" t="s">
        <v>2514</v>
      </c>
      <c r="I728" s="10" t="s">
        <v>2515</v>
      </c>
    </row>
    <row r="729" spans="8:9" x14ac:dyDescent="0.2">
      <c r="H729" s="1" t="s">
        <v>2516</v>
      </c>
      <c r="I729" s="10" t="s">
        <v>2517</v>
      </c>
    </row>
    <row r="730" spans="8:9" x14ac:dyDescent="0.2">
      <c r="H730" s="1" t="s">
        <v>2518</v>
      </c>
      <c r="I730" s="10" t="s">
        <v>2519</v>
      </c>
    </row>
    <row r="731" spans="8:9" x14ac:dyDescent="0.2">
      <c r="H731" s="1" t="s">
        <v>2520</v>
      </c>
      <c r="I731" s="10" t="s">
        <v>2521</v>
      </c>
    </row>
    <row r="732" spans="8:9" x14ac:dyDescent="0.2">
      <c r="H732" s="1" t="s">
        <v>2522</v>
      </c>
      <c r="I732" s="10" t="s">
        <v>2523</v>
      </c>
    </row>
    <row r="733" spans="8:9" x14ac:dyDescent="0.2">
      <c r="H733" s="1" t="s">
        <v>2524</v>
      </c>
      <c r="I733" s="10" t="s">
        <v>2525</v>
      </c>
    </row>
    <row r="734" spans="8:9" x14ac:dyDescent="0.2">
      <c r="H734" s="1" t="s">
        <v>2526</v>
      </c>
      <c r="I734" s="10" t="s">
        <v>2527</v>
      </c>
    </row>
    <row r="735" spans="8:9" x14ac:dyDescent="0.2">
      <c r="H735" s="1" t="s">
        <v>2528</v>
      </c>
      <c r="I735" s="10" t="s">
        <v>2529</v>
      </c>
    </row>
    <row r="736" spans="8:9" x14ac:dyDescent="0.2">
      <c r="H736" s="1" t="s">
        <v>2530</v>
      </c>
      <c r="I736" s="10" t="s">
        <v>2531</v>
      </c>
    </row>
    <row r="737" spans="8:9" x14ac:dyDescent="0.2">
      <c r="H737" s="1" t="s">
        <v>2532</v>
      </c>
      <c r="I737" s="10" t="s">
        <v>2533</v>
      </c>
    </row>
    <row r="738" spans="8:9" x14ac:dyDescent="0.2">
      <c r="H738" s="1" t="s">
        <v>2534</v>
      </c>
      <c r="I738" s="10" t="s">
        <v>2535</v>
      </c>
    </row>
    <row r="739" spans="8:9" x14ac:dyDescent="0.2">
      <c r="H739" s="1" t="s">
        <v>2536</v>
      </c>
      <c r="I739" s="10" t="s">
        <v>2537</v>
      </c>
    </row>
    <row r="740" spans="8:9" x14ac:dyDescent="0.2">
      <c r="H740" s="1" t="s">
        <v>2538</v>
      </c>
      <c r="I740" s="10" t="s">
        <v>2539</v>
      </c>
    </row>
    <row r="741" spans="8:9" x14ac:dyDescent="0.2">
      <c r="H741" s="1" t="s">
        <v>2540</v>
      </c>
      <c r="I741" s="10" t="s">
        <v>2541</v>
      </c>
    </row>
    <row r="742" spans="8:9" x14ac:dyDescent="0.2">
      <c r="H742" s="1" t="s">
        <v>2542</v>
      </c>
      <c r="I742" s="10" t="s">
        <v>2543</v>
      </c>
    </row>
    <row r="743" spans="8:9" x14ac:dyDescent="0.2">
      <c r="H743" s="1" t="s">
        <v>2544</v>
      </c>
      <c r="I743" s="10" t="s">
        <v>2545</v>
      </c>
    </row>
    <row r="744" spans="8:9" x14ac:dyDescent="0.2">
      <c r="H744" s="1" t="s">
        <v>2546</v>
      </c>
      <c r="I744" s="10" t="s">
        <v>2547</v>
      </c>
    </row>
    <row r="745" spans="8:9" x14ac:dyDescent="0.2">
      <c r="H745" s="1" t="s">
        <v>2548</v>
      </c>
      <c r="I745" s="10" t="s">
        <v>2549</v>
      </c>
    </row>
    <row r="746" spans="8:9" x14ac:dyDescent="0.2">
      <c r="H746" s="1" t="s">
        <v>2550</v>
      </c>
      <c r="I746" s="10" t="s">
        <v>2551</v>
      </c>
    </row>
    <row r="747" spans="8:9" x14ac:dyDescent="0.2">
      <c r="H747" s="1" t="s">
        <v>2552</v>
      </c>
      <c r="I747" s="10" t="s">
        <v>2553</v>
      </c>
    </row>
    <row r="748" spans="8:9" x14ac:dyDescent="0.2">
      <c r="H748" s="1" t="s">
        <v>2554</v>
      </c>
      <c r="I748" s="10" t="s">
        <v>2555</v>
      </c>
    </row>
    <row r="749" spans="8:9" x14ac:dyDescent="0.2">
      <c r="H749" s="1" t="s">
        <v>2556</v>
      </c>
      <c r="I749" s="10" t="s">
        <v>2557</v>
      </c>
    </row>
    <row r="750" spans="8:9" x14ac:dyDescent="0.2">
      <c r="H750" s="1" t="s">
        <v>2558</v>
      </c>
      <c r="I750" s="10" t="s">
        <v>2559</v>
      </c>
    </row>
    <row r="751" spans="8:9" x14ac:dyDescent="0.2">
      <c r="H751" s="1" t="s">
        <v>2560</v>
      </c>
      <c r="I751" s="10" t="s">
        <v>2561</v>
      </c>
    </row>
    <row r="752" spans="8:9" x14ac:dyDescent="0.2">
      <c r="H752" s="1" t="s">
        <v>2562</v>
      </c>
      <c r="I752" s="10" t="s">
        <v>2563</v>
      </c>
    </row>
    <row r="753" spans="8:9" x14ac:dyDescent="0.2">
      <c r="H753" s="1" t="s">
        <v>2564</v>
      </c>
      <c r="I753" s="10" t="s">
        <v>2565</v>
      </c>
    </row>
    <row r="754" spans="8:9" x14ac:dyDescent="0.2">
      <c r="H754" s="1" t="s">
        <v>2566</v>
      </c>
      <c r="I754" s="10" t="s">
        <v>2567</v>
      </c>
    </row>
    <row r="755" spans="8:9" x14ac:dyDescent="0.2">
      <c r="H755" s="1" t="s">
        <v>2568</v>
      </c>
      <c r="I755" s="10" t="s">
        <v>2569</v>
      </c>
    </row>
    <row r="756" spans="8:9" x14ac:dyDescent="0.2">
      <c r="H756" s="1" t="s">
        <v>2570</v>
      </c>
      <c r="I756" s="10" t="s">
        <v>2571</v>
      </c>
    </row>
    <row r="757" spans="8:9" x14ac:dyDescent="0.2">
      <c r="H757" s="1" t="s">
        <v>2572</v>
      </c>
      <c r="I757" s="10" t="s">
        <v>2573</v>
      </c>
    </row>
    <row r="758" spans="8:9" x14ac:dyDescent="0.2">
      <c r="H758" s="1" t="s">
        <v>2574</v>
      </c>
      <c r="I758" s="10" t="s">
        <v>2575</v>
      </c>
    </row>
    <row r="759" spans="8:9" x14ac:dyDescent="0.2">
      <c r="H759" s="1" t="s">
        <v>2576</v>
      </c>
      <c r="I759" s="10" t="s">
        <v>2577</v>
      </c>
    </row>
    <row r="760" spans="8:9" x14ac:dyDescent="0.2">
      <c r="H760" s="1" t="s">
        <v>2578</v>
      </c>
      <c r="I760" s="10" t="s">
        <v>2579</v>
      </c>
    </row>
    <row r="761" spans="8:9" x14ac:dyDescent="0.2">
      <c r="H761" s="1" t="s">
        <v>2580</v>
      </c>
      <c r="I761" s="10" t="s">
        <v>2581</v>
      </c>
    </row>
    <row r="762" spans="8:9" x14ac:dyDescent="0.2">
      <c r="H762" s="1" t="s">
        <v>2582</v>
      </c>
      <c r="I762" s="10" t="s">
        <v>2583</v>
      </c>
    </row>
    <row r="763" spans="8:9" x14ac:dyDescent="0.2">
      <c r="H763" s="1" t="s">
        <v>2584</v>
      </c>
      <c r="I763" s="10" t="s">
        <v>2585</v>
      </c>
    </row>
    <row r="764" spans="8:9" x14ac:dyDescent="0.2">
      <c r="H764" s="1" t="s">
        <v>2586</v>
      </c>
      <c r="I764" s="10" t="s">
        <v>2587</v>
      </c>
    </row>
    <row r="765" spans="8:9" x14ac:dyDescent="0.2">
      <c r="H765" s="1" t="s">
        <v>2588</v>
      </c>
      <c r="I765" s="10" t="s">
        <v>2589</v>
      </c>
    </row>
    <row r="766" spans="8:9" x14ac:dyDescent="0.2">
      <c r="H766" s="1" t="s">
        <v>2590</v>
      </c>
      <c r="I766" s="10" t="s">
        <v>2591</v>
      </c>
    </row>
    <row r="767" spans="8:9" x14ac:dyDescent="0.2">
      <c r="H767" s="1" t="s">
        <v>2592</v>
      </c>
      <c r="I767" s="10" t="s">
        <v>2593</v>
      </c>
    </row>
    <row r="768" spans="8:9" x14ac:dyDescent="0.2">
      <c r="H768" s="1" t="s">
        <v>2594</v>
      </c>
      <c r="I768" s="10" t="s">
        <v>2595</v>
      </c>
    </row>
    <row r="769" spans="8:9" x14ac:dyDescent="0.2">
      <c r="H769" s="1" t="s">
        <v>2596</v>
      </c>
      <c r="I769" s="10" t="s">
        <v>2597</v>
      </c>
    </row>
    <row r="770" spans="8:9" x14ac:dyDescent="0.2">
      <c r="H770" s="1" t="s">
        <v>2598</v>
      </c>
      <c r="I770" s="10" t="s">
        <v>2599</v>
      </c>
    </row>
    <row r="771" spans="8:9" x14ac:dyDescent="0.2">
      <c r="H771" s="1" t="s">
        <v>2600</v>
      </c>
      <c r="I771" s="10" t="s">
        <v>2601</v>
      </c>
    </row>
    <row r="772" spans="8:9" x14ac:dyDescent="0.2">
      <c r="H772" s="1" t="s">
        <v>2602</v>
      </c>
      <c r="I772" s="10" t="s">
        <v>2603</v>
      </c>
    </row>
    <row r="773" spans="8:9" x14ac:dyDescent="0.2">
      <c r="H773" s="1" t="s">
        <v>2604</v>
      </c>
      <c r="I773" s="10" t="s">
        <v>2605</v>
      </c>
    </row>
    <row r="774" spans="8:9" x14ac:dyDescent="0.2">
      <c r="H774" s="1" t="s">
        <v>2606</v>
      </c>
      <c r="I774" s="10" t="s">
        <v>2607</v>
      </c>
    </row>
    <row r="775" spans="8:9" x14ac:dyDescent="0.2">
      <c r="H775" s="1" t="s">
        <v>2608</v>
      </c>
      <c r="I775" s="10" t="s">
        <v>2609</v>
      </c>
    </row>
    <row r="776" spans="8:9" x14ac:dyDescent="0.2">
      <c r="H776" s="1" t="s">
        <v>2610</v>
      </c>
      <c r="I776" s="10" t="s">
        <v>2611</v>
      </c>
    </row>
    <row r="777" spans="8:9" x14ac:dyDescent="0.2">
      <c r="H777" s="1" t="s">
        <v>2612</v>
      </c>
      <c r="I777" s="10" t="s">
        <v>2613</v>
      </c>
    </row>
    <row r="778" spans="8:9" x14ac:dyDescent="0.2">
      <c r="H778" s="1" t="s">
        <v>2614</v>
      </c>
      <c r="I778" s="10" t="s">
        <v>2615</v>
      </c>
    </row>
    <row r="779" spans="8:9" x14ac:dyDescent="0.2">
      <c r="H779" s="1" t="s">
        <v>2616</v>
      </c>
      <c r="I779" s="10" t="s">
        <v>2617</v>
      </c>
    </row>
    <row r="780" spans="8:9" x14ac:dyDescent="0.2">
      <c r="H780" s="1" t="s">
        <v>2618</v>
      </c>
      <c r="I780" s="10" t="s">
        <v>2619</v>
      </c>
    </row>
    <row r="781" spans="8:9" x14ac:dyDescent="0.2">
      <c r="H781" s="1" t="s">
        <v>2620</v>
      </c>
      <c r="I781" s="10" t="s">
        <v>2621</v>
      </c>
    </row>
    <row r="782" spans="8:9" x14ac:dyDescent="0.2">
      <c r="H782" s="1" t="s">
        <v>2622</v>
      </c>
      <c r="I782" s="10" t="s">
        <v>2623</v>
      </c>
    </row>
    <row r="783" spans="8:9" x14ac:dyDescent="0.2">
      <c r="H783" s="1" t="s">
        <v>2624</v>
      </c>
      <c r="I783" s="10" t="s">
        <v>2625</v>
      </c>
    </row>
    <row r="784" spans="8:9" x14ac:dyDescent="0.2">
      <c r="H784" s="1" t="s">
        <v>2626</v>
      </c>
      <c r="I784" s="10" t="s">
        <v>2627</v>
      </c>
    </row>
    <row r="785" spans="8:9" x14ac:dyDescent="0.2">
      <c r="H785" s="1" t="s">
        <v>2628</v>
      </c>
      <c r="I785" s="10" t="s">
        <v>2629</v>
      </c>
    </row>
    <row r="786" spans="8:9" x14ac:dyDescent="0.2">
      <c r="H786" s="1" t="s">
        <v>2630</v>
      </c>
      <c r="I786" s="10" t="s">
        <v>2631</v>
      </c>
    </row>
    <row r="787" spans="8:9" x14ac:dyDescent="0.2">
      <c r="H787" s="1" t="s">
        <v>2632</v>
      </c>
      <c r="I787" s="10" t="s">
        <v>2633</v>
      </c>
    </row>
    <row r="788" spans="8:9" x14ac:dyDescent="0.2">
      <c r="H788" s="1" t="s">
        <v>2634</v>
      </c>
      <c r="I788" s="10" t="s">
        <v>2635</v>
      </c>
    </row>
    <row r="789" spans="8:9" x14ac:dyDescent="0.2">
      <c r="H789" s="1" t="s">
        <v>2636</v>
      </c>
      <c r="I789" s="10" t="s">
        <v>2637</v>
      </c>
    </row>
    <row r="790" spans="8:9" x14ac:dyDescent="0.2">
      <c r="H790" s="1" t="s">
        <v>2638</v>
      </c>
      <c r="I790" s="10" t="s">
        <v>2639</v>
      </c>
    </row>
    <row r="791" spans="8:9" x14ac:dyDescent="0.2">
      <c r="H791" s="1" t="s">
        <v>2640</v>
      </c>
      <c r="I791" s="10" t="s">
        <v>2641</v>
      </c>
    </row>
    <row r="792" spans="8:9" x14ac:dyDescent="0.2">
      <c r="H792" s="1" t="s">
        <v>2642</v>
      </c>
      <c r="I792" s="10" t="s">
        <v>2643</v>
      </c>
    </row>
    <row r="793" spans="8:9" x14ac:dyDescent="0.2">
      <c r="H793" s="1" t="s">
        <v>2644</v>
      </c>
      <c r="I793" s="10" t="s">
        <v>2645</v>
      </c>
    </row>
    <row r="794" spans="8:9" x14ac:dyDescent="0.2">
      <c r="H794" s="1" t="s">
        <v>2646</v>
      </c>
      <c r="I794" s="10" t="s">
        <v>2647</v>
      </c>
    </row>
    <row r="795" spans="8:9" x14ac:dyDescent="0.2">
      <c r="H795" s="1" t="s">
        <v>2648</v>
      </c>
      <c r="I795" s="10" t="s">
        <v>2649</v>
      </c>
    </row>
    <row r="796" spans="8:9" x14ac:dyDescent="0.2">
      <c r="H796" s="1" t="s">
        <v>2650</v>
      </c>
      <c r="I796" s="10" t="s">
        <v>2651</v>
      </c>
    </row>
    <row r="797" spans="8:9" x14ac:dyDescent="0.2">
      <c r="H797" s="1" t="s">
        <v>2652</v>
      </c>
      <c r="I797" s="10" t="s">
        <v>2653</v>
      </c>
    </row>
    <row r="798" spans="8:9" x14ac:dyDescent="0.2">
      <c r="H798" s="1" t="s">
        <v>2654</v>
      </c>
      <c r="I798" s="10" t="s">
        <v>2655</v>
      </c>
    </row>
    <row r="799" spans="8:9" x14ac:dyDescent="0.2">
      <c r="H799" s="1" t="s">
        <v>2656</v>
      </c>
      <c r="I799" s="10" t="s">
        <v>2657</v>
      </c>
    </row>
    <row r="800" spans="8:9" x14ac:dyDescent="0.2">
      <c r="H800" s="1" t="s">
        <v>2658</v>
      </c>
      <c r="I800" s="10" t="s">
        <v>2659</v>
      </c>
    </row>
    <row r="801" spans="8:9" x14ac:dyDescent="0.2">
      <c r="H801" s="1" t="s">
        <v>2660</v>
      </c>
      <c r="I801" s="10" t="s">
        <v>2661</v>
      </c>
    </row>
    <row r="802" spans="8:9" x14ac:dyDescent="0.2">
      <c r="H802" s="1" t="s">
        <v>2662</v>
      </c>
      <c r="I802" s="10" t="s">
        <v>2663</v>
      </c>
    </row>
    <row r="803" spans="8:9" x14ac:dyDescent="0.2">
      <c r="H803" s="1" t="s">
        <v>2664</v>
      </c>
      <c r="I803" s="10" t="s">
        <v>2665</v>
      </c>
    </row>
    <row r="804" spans="8:9" x14ac:dyDescent="0.2">
      <c r="H804" s="1" t="s">
        <v>2666</v>
      </c>
      <c r="I804" s="10" t="s">
        <v>2667</v>
      </c>
    </row>
    <row r="805" spans="8:9" x14ac:dyDescent="0.2">
      <c r="H805" s="1" t="s">
        <v>2668</v>
      </c>
      <c r="I805" s="10" t="s">
        <v>2669</v>
      </c>
    </row>
    <row r="806" spans="8:9" x14ac:dyDescent="0.2">
      <c r="H806" s="1" t="s">
        <v>2670</v>
      </c>
      <c r="I806" s="10" t="s">
        <v>2671</v>
      </c>
    </row>
    <row r="807" spans="8:9" x14ac:dyDescent="0.2">
      <c r="H807" s="1" t="s">
        <v>2672</v>
      </c>
      <c r="I807" s="10" t="s">
        <v>2673</v>
      </c>
    </row>
    <row r="808" spans="8:9" x14ac:dyDescent="0.2">
      <c r="H808" s="1" t="s">
        <v>2674</v>
      </c>
      <c r="I808" s="10" t="s">
        <v>2675</v>
      </c>
    </row>
    <row r="809" spans="8:9" x14ac:dyDescent="0.2">
      <c r="H809" s="1" t="s">
        <v>2676</v>
      </c>
      <c r="I809" s="10" t="s">
        <v>2677</v>
      </c>
    </row>
    <row r="810" spans="8:9" x14ac:dyDescent="0.2">
      <c r="H810" s="1" t="s">
        <v>2678</v>
      </c>
      <c r="I810" s="10" t="s">
        <v>2679</v>
      </c>
    </row>
    <row r="811" spans="8:9" x14ac:dyDescent="0.2">
      <c r="H811" s="1" t="s">
        <v>2680</v>
      </c>
      <c r="I811" s="10" t="s">
        <v>2681</v>
      </c>
    </row>
    <row r="812" spans="8:9" x14ac:dyDescent="0.2">
      <c r="H812" s="1" t="s">
        <v>2682</v>
      </c>
      <c r="I812" s="10" t="s">
        <v>2683</v>
      </c>
    </row>
    <row r="813" spans="8:9" x14ac:dyDescent="0.2">
      <c r="H813" s="1" t="s">
        <v>2684</v>
      </c>
      <c r="I813" s="10" t="s">
        <v>2685</v>
      </c>
    </row>
    <row r="814" spans="8:9" x14ac:dyDescent="0.2">
      <c r="H814" s="1" t="s">
        <v>2686</v>
      </c>
      <c r="I814" s="10" t="s">
        <v>2687</v>
      </c>
    </row>
    <row r="815" spans="8:9" x14ac:dyDescent="0.2">
      <c r="H815" s="1" t="s">
        <v>2688</v>
      </c>
      <c r="I815" s="10" t="s">
        <v>2689</v>
      </c>
    </row>
    <row r="816" spans="8:9" x14ac:dyDescent="0.2">
      <c r="H816" s="1" t="s">
        <v>2690</v>
      </c>
      <c r="I816" s="10" t="s">
        <v>2691</v>
      </c>
    </row>
    <row r="817" spans="8:9" x14ac:dyDescent="0.2">
      <c r="H817" s="1" t="s">
        <v>2692</v>
      </c>
      <c r="I817" s="10" t="s">
        <v>2693</v>
      </c>
    </row>
    <row r="818" spans="8:9" x14ac:dyDescent="0.2">
      <c r="H818" s="1" t="s">
        <v>2694</v>
      </c>
      <c r="I818" s="10" t="s">
        <v>2695</v>
      </c>
    </row>
    <row r="819" spans="8:9" x14ac:dyDescent="0.2">
      <c r="H819" s="1" t="s">
        <v>2696</v>
      </c>
      <c r="I819" s="10" t="s">
        <v>2697</v>
      </c>
    </row>
    <row r="820" spans="8:9" x14ac:dyDescent="0.2">
      <c r="H820" s="1" t="s">
        <v>2698</v>
      </c>
      <c r="I820" s="10" t="s">
        <v>2699</v>
      </c>
    </row>
    <row r="821" spans="8:9" x14ac:dyDescent="0.2">
      <c r="H821" s="1" t="s">
        <v>2700</v>
      </c>
      <c r="I821" s="10" t="s">
        <v>2701</v>
      </c>
    </row>
    <row r="822" spans="8:9" x14ac:dyDescent="0.2">
      <c r="H822" s="1" t="s">
        <v>2702</v>
      </c>
      <c r="I822" s="10" t="s">
        <v>2703</v>
      </c>
    </row>
    <row r="823" spans="8:9" x14ac:dyDescent="0.2">
      <c r="H823" s="1" t="s">
        <v>2704</v>
      </c>
      <c r="I823" s="10" t="s">
        <v>2705</v>
      </c>
    </row>
    <row r="824" spans="8:9" x14ac:dyDescent="0.2">
      <c r="H824" s="1" t="s">
        <v>2706</v>
      </c>
      <c r="I824" s="10" t="s">
        <v>2707</v>
      </c>
    </row>
    <row r="825" spans="8:9" x14ac:dyDescent="0.2">
      <c r="H825" s="1" t="s">
        <v>2708</v>
      </c>
      <c r="I825" s="10" t="s">
        <v>2709</v>
      </c>
    </row>
    <row r="826" spans="8:9" x14ac:dyDescent="0.2">
      <c r="H826" s="1" t="s">
        <v>2710</v>
      </c>
      <c r="I826" s="10" t="s">
        <v>2711</v>
      </c>
    </row>
    <row r="827" spans="8:9" x14ac:dyDescent="0.2">
      <c r="H827" s="1" t="s">
        <v>2712</v>
      </c>
      <c r="I827" s="10" t="s">
        <v>2713</v>
      </c>
    </row>
    <row r="828" spans="8:9" x14ac:dyDescent="0.2">
      <c r="H828" s="1" t="s">
        <v>2714</v>
      </c>
      <c r="I828" s="10" t="s">
        <v>2715</v>
      </c>
    </row>
    <row r="829" spans="8:9" x14ac:dyDescent="0.2">
      <c r="H829" s="1" t="s">
        <v>2716</v>
      </c>
      <c r="I829" s="10" t="s">
        <v>2717</v>
      </c>
    </row>
    <row r="830" spans="8:9" x14ac:dyDescent="0.2">
      <c r="H830" s="1" t="s">
        <v>2718</v>
      </c>
      <c r="I830" s="10" t="s">
        <v>2719</v>
      </c>
    </row>
    <row r="831" spans="8:9" x14ac:dyDescent="0.2">
      <c r="H831" s="1" t="s">
        <v>2720</v>
      </c>
      <c r="I831" s="10" t="s">
        <v>2721</v>
      </c>
    </row>
    <row r="832" spans="8:9" x14ac:dyDescent="0.2">
      <c r="H832" s="1" t="s">
        <v>2722</v>
      </c>
      <c r="I832" s="10" t="s">
        <v>2723</v>
      </c>
    </row>
    <row r="833" spans="8:9" x14ac:dyDescent="0.2">
      <c r="H833" s="1" t="s">
        <v>2724</v>
      </c>
      <c r="I833" s="10" t="s">
        <v>2725</v>
      </c>
    </row>
    <row r="834" spans="8:9" x14ac:dyDescent="0.2">
      <c r="H834" s="1" t="s">
        <v>2726</v>
      </c>
      <c r="I834" s="10" t="s">
        <v>2727</v>
      </c>
    </row>
    <row r="835" spans="8:9" x14ac:dyDescent="0.2">
      <c r="H835" s="1" t="s">
        <v>2728</v>
      </c>
      <c r="I835" s="10" t="s">
        <v>2729</v>
      </c>
    </row>
    <row r="836" spans="8:9" x14ac:dyDescent="0.2">
      <c r="H836" s="1" t="s">
        <v>2730</v>
      </c>
      <c r="I836" s="10" t="s">
        <v>2731</v>
      </c>
    </row>
    <row r="837" spans="8:9" x14ac:dyDescent="0.2">
      <c r="H837" s="1" t="s">
        <v>2732</v>
      </c>
      <c r="I837" s="10" t="s">
        <v>2733</v>
      </c>
    </row>
    <row r="838" spans="8:9" x14ac:dyDescent="0.2">
      <c r="H838" s="1" t="s">
        <v>2734</v>
      </c>
      <c r="I838" s="10" t="s">
        <v>2735</v>
      </c>
    </row>
    <row r="839" spans="8:9" x14ac:dyDescent="0.2">
      <c r="H839" s="1" t="s">
        <v>2736</v>
      </c>
      <c r="I839" s="10" t="s">
        <v>2737</v>
      </c>
    </row>
    <row r="840" spans="8:9" x14ac:dyDescent="0.2">
      <c r="H840" s="1" t="s">
        <v>2738</v>
      </c>
      <c r="I840" s="10" t="s">
        <v>2739</v>
      </c>
    </row>
    <row r="841" spans="8:9" x14ac:dyDescent="0.2">
      <c r="H841" s="1" t="s">
        <v>2740</v>
      </c>
      <c r="I841" s="10" t="s">
        <v>2741</v>
      </c>
    </row>
    <row r="842" spans="8:9" x14ac:dyDescent="0.2">
      <c r="H842" s="1" t="s">
        <v>2742</v>
      </c>
      <c r="I842" s="10" t="s">
        <v>2743</v>
      </c>
    </row>
    <row r="843" spans="8:9" x14ac:dyDescent="0.2">
      <c r="H843" s="1" t="s">
        <v>2744</v>
      </c>
      <c r="I843" s="10" t="s">
        <v>2745</v>
      </c>
    </row>
    <row r="844" spans="8:9" x14ac:dyDescent="0.2">
      <c r="H844" s="1" t="s">
        <v>2746</v>
      </c>
      <c r="I844" s="10" t="s">
        <v>2747</v>
      </c>
    </row>
    <row r="845" spans="8:9" x14ac:dyDescent="0.2">
      <c r="H845" s="1" t="s">
        <v>2748</v>
      </c>
      <c r="I845" s="10" t="s">
        <v>2749</v>
      </c>
    </row>
    <row r="846" spans="8:9" x14ac:dyDescent="0.2">
      <c r="H846" s="1" t="s">
        <v>2750</v>
      </c>
      <c r="I846" s="10" t="s">
        <v>2751</v>
      </c>
    </row>
    <row r="847" spans="8:9" x14ac:dyDescent="0.2">
      <c r="H847" s="1" t="s">
        <v>2752</v>
      </c>
      <c r="I847" s="10" t="s">
        <v>2753</v>
      </c>
    </row>
    <row r="848" spans="8:9" x14ac:dyDescent="0.2">
      <c r="H848" s="1" t="s">
        <v>2754</v>
      </c>
      <c r="I848" s="10" t="s">
        <v>2755</v>
      </c>
    </row>
    <row r="849" spans="8:9" x14ac:dyDescent="0.2">
      <c r="H849" s="1" t="s">
        <v>2756</v>
      </c>
      <c r="I849" s="10" t="s">
        <v>2757</v>
      </c>
    </row>
    <row r="850" spans="8:9" x14ac:dyDescent="0.2">
      <c r="H850" s="1" t="s">
        <v>2758</v>
      </c>
      <c r="I850" s="10" t="s">
        <v>2759</v>
      </c>
    </row>
    <row r="851" spans="8:9" x14ac:dyDescent="0.2">
      <c r="H851" s="1" t="s">
        <v>2760</v>
      </c>
      <c r="I851" s="10" t="s">
        <v>2761</v>
      </c>
    </row>
    <row r="852" spans="8:9" x14ac:dyDescent="0.2">
      <c r="H852" s="1" t="s">
        <v>2762</v>
      </c>
      <c r="I852" s="10" t="s">
        <v>2763</v>
      </c>
    </row>
    <row r="853" spans="8:9" x14ac:dyDescent="0.2">
      <c r="H853" s="1" t="s">
        <v>2764</v>
      </c>
      <c r="I853" s="10" t="s">
        <v>2765</v>
      </c>
    </row>
    <row r="854" spans="8:9" x14ac:dyDescent="0.2">
      <c r="H854" s="1" t="s">
        <v>2766</v>
      </c>
      <c r="I854" s="10" t="s">
        <v>2767</v>
      </c>
    </row>
    <row r="855" spans="8:9" x14ac:dyDescent="0.2">
      <c r="H855" s="1" t="s">
        <v>2768</v>
      </c>
      <c r="I855" s="10" t="s">
        <v>2769</v>
      </c>
    </row>
    <row r="856" spans="8:9" x14ac:dyDescent="0.2">
      <c r="H856" s="1" t="s">
        <v>2770</v>
      </c>
      <c r="I856" s="10" t="s">
        <v>2771</v>
      </c>
    </row>
    <row r="857" spans="8:9" x14ac:dyDescent="0.2">
      <c r="H857" s="1" t="s">
        <v>2772</v>
      </c>
      <c r="I857" s="10" t="s">
        <v>2773</v>
      </c>
    </row>
    <row r="858" spans="8:9" x14ac:dyDescent="0.2">
      <c r="H858" s="1" t="s">
        <v>2774</v>
      </c>
      <c r="I858" s="10" t="s">
        <v>2775</v>
      </c>
    </row>
    <row r="859" spans="8:9" x14ac:dyDescent="0.2">
      <c r="H859" s="1" t="s">
        <v>2776</v>
      </c>
      <c r="I859" s="10" t="s">
        <v>2777</v>
      </c>
    </row>
    <row r="860" spans="8:9" x14ac:dyDescent="0.2">
      <c r="H860" s="1" t="s">
        <v>2778</v>
      </c>
      <c r="I860" s="10" t="s">
        <v>2779</v>
      </c>
    </row>
    <row r="861" spans="8:9" x14ac:dyDescent="0.2">
      <c r="H861" s="1" t="s">
        <v>2780</v>
      </c>
      <c r="I861" s="10" t="s">
        <v>2781</v>
      </c>
    </row>
    <row r="862" spans="8:9" x14ac:dyDescent="0.2">
      <c r="H862" s="1" t="s">
        <v>2782</v>
      </c>
      <c r="I862" s="10" t="s">
        <v>2783</v>
      </c>
    </row>
    <row r="863" spans="8:9" x14ac:dyDescent="0.2">
      <c r="H863" s="1" t="s">
        <v>2784</v>
      </c>
      <c r="I863" s="10" t="s">
        <v>2785</v>
      </c>
    </row>
    <row r="864" spans="8:9" x14ac:dyDescent="0.2">
      <c r="H864" s="1" t="s">
        <v>2786</v>
      </c>
      <c r="I864" s="10" t="s">
        <v>2787</v>
      </c>
    </row>
    <row r="865" spans="8:9" x14ac:dyDescent="0.2">
      <c r="H865" s="1" t="s">
        <v>2788</v>
      </c>
      <c r="I865" s="10" t="s">
        <v>2789</v>
      </c>
    </row>
    <row r="866" spans="8:9" x14ac:dyDescent="0.2">
      <c r="H866" s="1" t="s">
        <v>2790</v>
      </c>
      <c r="I866" s="10" t="s">
        <v>2791</v>
      </c>
    </row>
    <row r="867" spans="8:9" x14ac:dyDescent="0.2">
      <c r="H867" s="1" t="s">
        <v>2792</v>
      </c>
      <c r="I867" s="10" t="s">
        <v>2793</v>
      </c>
    </row>
    <row r="868" spans="8:9" x14ac:dyDescent="0.2">
      <c r="H868" s="1" t="s">
        <v>2794</v>
      </c>
      <c r="I868" s="10" t="s">
        <v>2795</v>
      </c>
    </row>
    <row r="869" spans="8:9" x14ac:dyDescent="0.2">
      <c r="H869" s="1" t="s">
        <v>2796</v>
      </c>
      <c r="I869" s="10" t="s">
        <v>2797</v>
      </c>
    </row>
    <row r="870" spans="8:9" x14ac:dyDescent="0.2">
      <c r="H870" s="1" t="s">
        <v>2798</v>
      </c>
      <c r="I870" s="10" t="s">
        <v>2799</v>
      </c>
    </row>
    <row r="871" spans="8:9" x14ac:dyDescent="0.2">
      <c r="H871" s="1" t="s">
        <v>2800</v>
      </c>
      <c r="I871" s="10" t="s">
        <v>2801</v>
      </c>
    </row>
    <row r="872" spans="8:9" x14ac:dyDescent="0.2">
      <c r="H872" s="1" t="s">
        <v>2802</v>
      </c>
      <c r="I872" s="10" t="s">
        <v>2803</v>
      </c>
    </row>
    <row r="873" spans="8:9" x14ac:dyDescent="0.2">
      <c r="H873" s="1" t="s">
        <v>2804</v>
      </c>
      <c r="I873" s="10" t="s">
        <v>2805</v>
      </c>
    </row>
    <row r="874" spans="8:9" x14ac:dyDescent="0.2">
      <c r="H874" s="1" t="s">
        <v>2806</v>
      </c>
      <c r="I874" s="10" t="s">
        <v>2807</v>
      </c>
    </row>
    <row r="875" spans="8:9" x14ac:dyDescent="0.2">
      <c r="H875" s="1" t="s">
        <v>2808</v>
      </c>
      <c r="I875" s="10" t="s">
        <v>2809</v>
      </c>
    </row>
    <row r="876" spans="8:9" x14ac:dyDescent="0.2">
      <c r="H876" s="1" t="s">
        <v>2810</v>
      </c>
      <c r="I876" s="10" t="s">
        <v>2811</v>
      </c>
    </row>
    <row r="877" spans="8:9" x14ac:dyDescent="0.2">
      <c r="H877" s="1" t="s">
        <v>2812</v>
      </c>
      <c r="I877" s="10" t="s">
        <v>2813</v>
      </c>
    </row>
    <row r="878" spans="8:9" x14ac:dyDescent="0.2">
      <c r="H878" s="1" t="s">
        <v>2814</v>
      </c>
      <c r="I878" s="10" t="s">
        <v>2815</v>
      </c>
    </row>
    <row r="879" spans="8:9" x14ac:dyDescent="0.2">
      <c r="H879" s="1" t="s">
        <v>2816</v>
      </c>
      <c r="I879" s="10" t="s">
        <v>2817</v>
      </c>
    </row>
    <row r="880" spans="8:9" x14ac:dyDescent="0.2">
      <c r="H880" s="1" t="s">
        <v>2818</v>
      </c>
      <c r="I880" s="10" t="s">
        <v>2819</v>
      </c>
    </row>
    <row r="881" spans="8:9" x14ac:dyDescent="0.2">
      <c r="H881" s="1" t="s">
        <v>2820</v>
      </c>
      <c r="I881" s="10" t="s">
        <v>2821</v>
      </c>
    </row>
    <row r="882" spans="8:9" x14ac:dyDescent="0.2">
      <c r="H882" s="1" t="s">
        <v>2822</v>
      </c>
      <c r="I882" s="10" t="s">
        <v>2823</v>
      </c>
    </row>
    <row r="883" spans="8:9" x14ac:dyDescent="0.2">
      <c r="H883" s="1" t="s">
        <v>2824</v>
      </c>
      <c r="I883" s="10" t="s">
        <v>2825</v>
      </c>
    </row>
    <row r="884" spans="8:9" x14ac:dyDescent="0.2">
      <c r="H884" s="1" t="s">
        <v>2826</v>
      </c>
      <c r="I884" s="10" t="s">
        <v>2827</v>
      </c>
    </row>
    <row r="885" spans="8:9" x14ac:dyDescent="0.2">
      <c r="H885" s="1" t="s">
        <v>2828</v>
      </c>
      <c r="I885" s="10" t="s">
        <v>2829</v>
      </c>
    </row>
    <row r="886" spans="8:9" x14ac:dyDescent="0.2">
      <c r="H886" s="1" t="s">
        <v>2830</v>
      </c>
      <c r="I886" s="10" t="s">
        <v>2831</v>
      </c>
    </row>
    <row r="887" spans="8:9" x14ac:dyDescent="0.2">
      <c r="H887" s="1" t="s">
        <v>2832</v>
      </c>
      <c r="I887" s="10" t="s">
        <v>2833</v>
      </c>
    </row>
    <row r="888" spans="8:9" x14ac:dyDescent="0.2">
      <c r="H888" s="1" t="s">
        <v>2834</v>
      </c>
      <c r="I888" s="10" t="s">
        <v>2835</v>
      </c>
    </row>
    <row r="889" spans="8:9" x14ac:dyDescent="0.2">
      <c r="H889" s="1" t="s">
        <v>2836</v>
      </c>
      <c r="I889" s="10" t="s">
        <v>2837</v>
      </c>
    </row>
    <row r="890" spans="8:9" x14ac:dyDescent="0.2">
      <c r="H890" s="1" t="s">
        <v>2838</v>
      </c>
      <c r="I890" s="10" t="s">
        <v>2839</v>
      </c>
    </row>
    <row r="891" spans="8:9" x14ac:dyDescent="0.2">
      <c r="H891" s="1" t="s">
        <v>2840</v>
      </c>
      <c r="I891" s="10" t="s">
        <v>2841</v>
      </c>
    </row>
    <row r="892" spans="8:9" x14ac:dyDescent="0.2">
      <c r="H892" s="1" t="s">
        <v>2842</v>
      </c>
      <c r="I892" s="10" t="s">
        <v>2843</v>
      </c>
    </row>
    <row r="893" spans="8:9" x14ac:dyDescent="0.2">
      <c r="H893" s="1" t="s">
        <v>2844</v>
      </c>
      <c r="I893" s="10" t="s">
        <v>2845</v>
      </c>
    </row>
    <row r="894" spans="8:9" x14ac:dyDescent="0.2">
      <c r="H894" s="1" t="s">
        <v>2846</v>
      </c>
      <c r="I894" s="10" t="s">
        <v>2847</v>
      </c>
    </row>
    <row r="895" spans="8:9" x14ac:dyDescent="0.2">
      <c r="H895" s="1" t="s">
        <v>2848</v>
      </c>
      <c r="I895" s="10" t="s">
        <v>2849</v>
      </c>
    </row>
    <row r="896" spans="8:9" x14ac:dyDescent="0.2">
      <c r="H896" s="1" t="s">
        <v>2850</v>
      </c>
      <c r="I896" s="10" t="s">
        <v>2851</v>
      </c>
    </row>
    <row r="897" spans="8:9" x14ac:dyDescent="0.2">
      <c r="H897" s="1" t="s">
        <v>2852</v>
      </c>
      <c r="I897" s="10" t="s">
        <v>2853</v>
      </c>
    </row>
    <row r="898" spans="8:9" x14ac:dyDescent="0.2">
      <c r="H898" s="1" t="s">
        <v>2854</v>
      </c>
      <c r="I898" s="10" t="s">
        <v>2855</v>
      </c>
    </row>
    <row r="899" spans="8:9" x14ac:dyDescent="0.2">
      <c r="H899" s="1" t="s">
        <v>2856</v>
      </c>
      <c r="I899" s="10" t="s">
        <v>2857</v>
      </c>
    </row>
    <row r="900" spans="8:9" x14ac:dyDescent="0.2">
      <c r="H900" s="1" t="s">
        <v>2858</v>
      </c>
      <c r="I900" s="10" t="s">
        <v>2859</v>
      </c>
    </row>
    <row r="901" spans="8:9" x14ac:dyDescent="0.2">
      <c r="H901" s="1" t="s">
        <v>2860</v>
      </c>
      <c r="I901" s="10" t="s">
        <v>2861</v>
      </c>
    </row>
    <row r="902" spans="8:9" x14ac:dyDescent="0.2">
      <c r="H902" s="1" t="s">
        <v>2862</v>
      </c>
      <c r="I902" s="10" t="s">
        <v>2863</v>
      </c>
    </row>
    <row r="903" spans="8:9" x14ac:dyDescent="0.2">
      <c r="H903" s="1" t="s">
        <v>2864</v>
      </c>
      <c r="I903" s="10" t="s">
        <v>2865</v>
      </c>
    </row>
    <row r="904" spans="8:9" x14ac:dyDescent="0.2">
      <c r="H904" s="1" t="s">
        <v>2866</v>
      </c>
      <c r="I904" s="10" t="s">
        <v>2867</v>
      </c>
    </row>
    <row r="905" spans="8:9" x14ac:dyDescent="0.2">
      <c r="H905" s="1" t="s">
        <v>2868</v>
      </c>
      <c r="I905" s="10" t="s">
        <v>2869</v>
      </c>
    </row>
    <row r="906" spans="8:9" x14ac:dyDescent="0.2">
      <c r="H906" s="1" t="s">
        <v>2870</v>
      </c>
      <c r="I906" s="10" t="s">
        <v>2871</v>
      </c>
    </row>
    <row r="907" spans="8:9" x14ac:dyDescent="0.2">
      <c r="H907" s="1" t="s">
        <v>2872</v>
      </c>
      <c r="I907" s="10" t="s">
        <v>2873</v>
      </c>
    </row>
    <row r="908" spans="8:9" x14ac:dyDescent="0.2">
      <c r="H908" s="1" t="s">
        <v>2874</v>
      </c>
      <c r="I908" s="10" t="s">
        <v>2875</v>
      </c>
    </row>
    <row r="909" spans="8:9" x14ac:dyDescent="0.2">
      <c r="H909" s="1" t="s">
        <v>2876</v>
      </c>
      <c r="I909" s="10" t="s">
        <v>2877</v>
      </c>
    </row>
    <row r="910" spans="8:9" x14ac:dyDescent="0.2">
      <c r="H910" s="1" t="s">
        <v>2878</v>
      </c>
      <c r="I910" s="10" t="s">
        <v>2879</v>
      </c>
    </row>
    <row r="911" spans="8:9" x14ac:dyDescent="0.2">
      <c r="H911" s="1" t="s">
        <v>2880</v>
      </c>
      <c r="I911" s="10" t="s">
        <v>2881</v>
      </c>
    </row>
    <row r="912" spans="8:9" x14ac:dyDescent="0.2">
      <c r="H912" s="1" t="s">
        <v>2882</v>
      </c>
      <c r="I912" s="10" t="s">
        <v>2883</v>
      </c>
    </row>
    <row r="913" spans="8:9" x14ac:dyDescent="0.2">
      <c r="H913" s="1" t="s">
        <v>2884</v>
      </c>
      <c r="I913" s="10" t="s">
        <v>2885</v>
      </c>
    </row>
    <row r="914" spans="8:9" x14ac:dyDescent="0.2">
      <c r="H914" s="1" t="s">
        <v>2886</v>
      </c>
      <c r="I914" s="10" t="s">
        <v>2887</v>
      </c>
    </row>
    <row r="915" spans="8:9" x14ac:dyDescent="0.2">
      <c r="H915" s="1" t="s">
        <v>2888</v>
      </c>
      <c r="I915" s="10" t="s">
        <v>2889</v>
      </c>
    </row>
    <row r="916" spans="8:9" x14ac:dyDescent="0.2">
      <c r="H916" s="1" t="s">
        <v>2890</v>
      </c>
      <c r="I916" s="10" t="s">
        <v>2891</v>
      </c>
    </row>
    <row r="917" spans="8:9" x14ac:dyDescent="0.2">
      <c r="H917" s="1" t="s">
        <v>2892</v>
      </c>
      <c r="I917" s="10" t="s">
        <v>2893</v>
      </c>
    </row>
    <row r="918" spans="8:9" x14ac:dyDescent="0.2">
      <c r="H918" s="1" t="s">
        <v>2894</v>
      </c>
      <c r="I918" s="10" t="s">
        <v>2895</v>
      </c>
    </row>
    <row r="919" spans="8:9" x14ac:dyDescent="0.2">
      <c r="H919" s="1" t="s">
        <v>2896</v>
      </c>
      <c r="I919" s="10" t="s">
        <v>2897</v>
      </c>
    </row>
    <row r="920" spans="8:9" x14ac:dyDescent="0.2">
      <c r="H920" s="1" t="s">
        <v>2898</v>
      </c>
      <c r="I920" s="10" t="s">
        <v>2899</v>
      </c>
    </row>
    <row r="921" spans="8:9" x14ac:dyDescent="0.2">
      <c r="H921" s="1" t="s">
        <v>2900</v>
      </c>
      <c r="I921" s="10" t="s">
        <v>2901</v>
      </c>
    </row>
    <row r="922" spans="8:9" x14ac:dyDescent="0.2">
      <c r="H922" s="1" t="s">
        <v>2902</v>
      </c>
      <c r="I922" s="10" t="s">
        <v>2903</v>
      </c>
    </row>
    <row r="923" spans="8:9" x14ac:dyDescent="0.2">
      <c r="H923" s="1" t="s">
        <v>2904</v>
      </c>
      <c r="I923" s="10" t="s">
        <v>2905</v>
      </c>
    </row>
    <row r="924" spans="8:9" x14ac:dyDescent="0.2">
      <c r="H924" s="1" t="s">
        <v>2906</v>
      </c>
      <c r="I924" s="10" t="s">
        <v>2907</v>
      </c>
    </row>
    <row r="925" spans="8:9" x14ac:dyDescent="0.2">
      <c r="H925" s="1" t="s">
        <v>2908</v>
      </c>
      <c r="I925" s="10" t="s">
        <v>2909</v>
      </c>
    </row>
    <row r="926" spans="8:9" x14ac:dyDescent="0.2">
      <c r="H926" s="1" t="s">
        <v>2910</v>
      </c>
      <c r="I926" s="10" t="s">
        <v>2911</v>
      </c>
    </row>
    <row r="927" spans="8:9" x14ac:dyDescent="0.2">
      <c r="H927" s="1" t="s">
        <v>2912</v>
      </c>
      <c r="I927" s="10" t="s">
        <v>2913</v>
      </c>
    </row>
    <row r="928" spans="8:9" x14ac:dyDescent="0.2">
      <c r="H928" s="1" t="s">
        <v>2914</v>
      </c>
      <c r="I928" s="10" t="s">
        <v>2915</v>
      </c>
    </row>
    <row r="929" spans="8:9" x14ac:dyDescent="0.2">
      <c r="H929" s="1" t="s">
        <v>2916</v>
      </c>
      <c r="I929" s="10" t="s">
        <v>2917</v>
      </c>
    </row>
    <row r="930" spans="8:9" x14ac:dyDescent="0.2">
      <c r="H930" s="1" t="s">
        <v>2918</v>
      </c>
      <c r="I930" s="10" t="s">
        <v>2919</v>
      </c>
    </row>
    <row r="931" spans="8:9" x14ac:dyDescent="0.2">
      <c r="H931" s="1" t="s">
        <v>2920</v>
      </c>
      <c r="I931" s="10" t="s">
        <v>2921</v>
      </c>
    </row>
    <row r="932" spans="8:9" x14ac:dyDescent="0.2">
      <c r="H932" s="1" t="s">
        <v>2922</v>
      </c>
      <c r="I932" s="10" t="s">
        <v>2923</v>
      </c>
    </row>
    <row r="933" spans="8:9" x14ac:dyDescent="0.2">
      <c r="H933" s="1" t="s">
        <v>2924</v>
      </c>
      <c r="I933" s="10" t="s">
        <v>2925</v>
      </c>
    </row>
    <row r="934" spans="8:9" x14ac:dyDescent="0.2">
      <c r="H934" s="1" t="s">
        <v>2926</v>
      </c>
      <c r="I934" s="10" t="s">
        <v>2927</v>
      </c>
    </row>
    <row r="935" spans="8:9" x14ac:dyDescent="0.2">
      <c r="H935" s="1" t="s">
        <v>2928</v>
      </c>
      <c r="I935" s="10" t="s">
        <v>2929</v>
      </c>
    </row>
    <row r="936" spans="8:9" x14ac:dyDescent="0.2">
      <c r="H936" s="1" t="s">
        <v>2930</v>
      </c>
      <c r="I936" s="10" t="s">
        <v>2931</v>
      </c>
    </row>
    <row r="937" spans="8:9" x14ac:dyDescent="0.2">
      <c r="H937" s="1" t="s">
        <v>2932</v>
      </c>
      <c r="I937" s="10" t="s">
        <v>2933</v>
      </c>
    </row>
    <row r="938" spans="8:9" x14ac:dyDescent="0.2">
      <c r="H938" s="1" t="s">
        <v>2934</v>
      </c>
      <c r="I938" s="10" t="s">
        <v>2935</v>
      </c>
    </row>
    <row r="939" spans="8:9" x14ac:dyDescent="0.2">
      <c r="H939" s="1" t="s">
        <v>2936</v>
      </c>
      <c r="I939" s="10" t="s">
        <v>2937</v>
      </c>
    </row>
    <row r="940" spans="8:9" x14ac:dyDescent="0.2">
      <c r="H940" s="1" t="s">
        <v>2938</v>
      </c>
      <c r="I940" s="10" t="s">
        <v>2939</v>
      </c>
    </row>
    <row r="941" spans="8:9" x14ac:dyDescent="0.2">
      <c r="H941" s="1" t="s">
        <v>2940</v>
      </c>
      <c r="I941" s="10" t="s">
        <v>2941</v>
      </c>
    </row>
    <row r="942" spans="8:9" x14ac:dyDescent="0.2">
      <c r="H942" s="1" t="s">
        <v>2942</v>
      </c>
      <c r="I942" s="10" t="s">
        <v>2943</v>
      </c>
    </row>
    <row r="943" spans="8:9" x14ac:dyDescent="0.2">
      <c r="H943" s="1" t="s">
        <v>2944</v>
      </c>
      <c r="I943" s="10" t="s">
        <v>2945</v>
      </c>
    </row>
    <row r="944" spans="8:9" x14ac:dyDescent="0.2">
      <c r="H944" s="1" t="s">
        <v>2946</v>
      </c>
      <c r="I944" s="10" t="s">
        <v>2947</v>
      </c>
    </row>
    <row r="945" spans="8:9" x14ac:dyDescent="0.2">
      <c r="H945" s="1" t="s">
        <v>2948</v>
      </c>
      <c r="I945" s="10" t="s">
        <v>2949</v>
      </c>
    </row>
    <row r="946" spans="8:9" x14ac:dyDescent="0.2">
      <c r="H946" s="1" t="s">
        <v>2950</v>
      </c>
      <c r="I946" s="10" t="s">
        <v>2951</v>
      </c>
    </row>
    <row r="947" spans="8:9" x14ac:dyDescent="0.2">
      <c r="H947" s="1" t="s">
        <v>2952</v>
      </c>
      <c r="I947" s="10" t="s">
        <v>2953</v>
      </c>
    </row>
    <row r="948" spans="8:9" x14ac:dyDescent="0.2">
      <c r="H948" s="1" t="s">
        <v>2954</v>
      </c>
      <c r="I948" s="10" t="s">
        <v>2955</v>
      </c>
    </row>
    <row r="949" spans="8:9" x14ac:dyDescent="0.2">
      <c r="H949" s="1" t="s">
        <v>2956</v>
      </c>
      <c r="I949" s="10" t="s">
        <v>2957</v>
      </c>
    </row>
    <row r="950" spans="8:9" x14ac:dyDescent="0.2">
      <c r="H950" s="1" t="s">
        <v>2958</v>
      </c>
      <c r="I950" s="10" t="s">
        <v>2959</v>
      </c>
    </row>
    <row r="951" spans="8:9" x14ac:dyDescent="0.2">
      <c r="H951" s="1" t="s">
        <v>2960</v>
      </c>
      <c r="I951" s="10" t="s">
        <v>2961</v>
      </c>
    </row>
    <row r="952" spans="8:9" x14ac:dyDescent="0.2">
      <c r="H952" s="1" t="s">
        <v>2962</v>
      </c>
      <c r="I952" s="10" t="s">
        <v>2963</v>
      </c>
    </row>
    <row r="953" spans="8:9" x14ac:dyDescent="0.2">
      <c r="H953" s="1" t="s">
        <v>2964</v>
      </c>
      <c r="I953" s="10" t="s">
        <v>2965</v>
      </c>
    </row>
    <row r="954" spans="8:9" x14ac:dyDescent="0.2">
      <c r="H954" s="1" t="s">
        <v>2966</v>
      </c>
      <c r="I954" s="10" t="s">
        <v>2967</v>
      </c>
    </row>
    <row r="955" spans="8:9" x14ac:dyDescent="0.2">
      <c r="H955" s="1" t="s">
        <v>2968</v>
      </c>
      <c r="I955" s="10" t="s">
        <v>2969</v>
      </c>
    </row>
    <row r="956" spans="8:9" x14ac:dyDescent="0.2">
      <c r="H956" s="1" t="s">
        <v>2970</v>
      </c>
      <c r="I956" s="10" t="s">
        <v>2971</v>
      </c>
    </row>
    <row r="957" spans="8:9" x14ac:dyDescent="0.2">
      <c r="H957" s="1" t="s">
        <v>2972</v>
      </c>
      <c r="I957" s="10" t="s">
        <v>2973</v>
      </c>
    </row>
    <row r="958" spans="8:9" x14ac:dyDescent="0.2">
      <c r="H958" s="1" t="s">
        <v>2974</v>
      </c>
      <c r="I958" s="10" t="s">
        <v>2975</v>
      </c>
    </row>
    <row r="959" spans="8:9" x14ac:dyDescent="0.2">
      <c r="H959" s="1" t="s">
        <v>2976</v>
      </c>
      <c r="I959" s="10" t="s">
        <v>2977</v>
      </c>
    </row>
    <row r="960" spans="8:9" x14ac:dyDescent="0.2">
      <c r="H960" s="1" t="s">
        <v>2978</v>
      </c>
      <c r="I960" s="10" t="s">
        <v>2979</v>
      </c>
    </row>
    <row r="961" spans="8:9" x14ac:dyDescent="0.2">
      <c r="H961" s="1" t="s">
        <v>2980</v>
      </c>
      <c r="I961" s="10" t="s">
        <v>2981</v>
      </c>
    </row>
    <row r="962" spans="8:9" x14ac:dyDescent="0.2">
      <c r="H962" s="1" t="s">
        <v>2982</v>
      </c>
      <c r="I962" s="10" t="s">
        <v>2983</v>
      </c>
    </row>
    <row r="963" spans="8:9" x14ac:dyDescent="0.2">
      <c r="H963" s="1" t="s">
        <v>2984</v>
      </c>
      <c r="I963" s="10" t="s">
        <v>2985</v>
      </c>
    </row>
    <row r="964" spans="8:9" x14ac:dyDescent="0.2">
      <c r="H964" s="1" t="s">
        <v>2986</v>
      </c>
      <c r="I964" s="10" t="s">
        <v>2987</v>
      </c>
    </row>
    <row r="965" spans="8:9" x14ac:dyDescent="0.2">
      <c r="H965" s="1" t="s">
        <v>2988</v>
      </c>
      <c r="I965" s="10" t="s">
        <v>2989</v>
      </c>
    </row>
    <row r="966" spans="8:9" x14ac:dyDescent="0.2">
      <c r="H966" s="1" t="s">
        <v>2990</v>
      </c>
      <c r="I966" s="10" t="s">
        <v>2991</v>
      </c>
    </row>
    <row r="967" spans="8:9" x14ac:dyDescent="0.2">
      <c r="H967" s="1" t="s">
        <v>2992</v>
      </c>
      <c r="I967" s="10" t="s">
        <v>2993</v>
      </c>
    </row>
    <row r="968" spans="8:9" x14ac:dyDescent="0.2">
      <c r="H968" s="1" t="s">
        <v>2994</v>
      </c>
      <c r="I968" s="10" t="s">
        <v>2995</v>
      </c>
    </row>
    <row r="969" spans="8:9" x14ac:dyDescent="0.2">
      <c r="H969" s="1" t="s">
        <v>2996</v>
      </c>
      <c r="I969" s="10" t="s">
        <v>2997</v>
      </c>
    </row>
    <row r="970" spans="8:9" x14ac:dyDescent="0.2">
      <c r="H970" s="1" t="s">
        <v>2998</v>
      </c>
      <c r="I970" s="10" t="s">
        <v>2999</v>
      </c>
    </row>
    <row r="971" spans="8:9" x14ac:dyDescent="0.2">
      <c r="H971" s="1" t="s">
        <v>3000</v>
      </c>
      <c r="I971" s="10" t="s">
        <v>3001</v>
      </c>
    </row>
    <row r="972" spans="8:9" x14ac:dyDescent="0.2">
      <c r="H972" s="1" t="s">
        <v>3002</v>
      </c>
      <c r="I972" s="10" t="s">
        <v>3003</v>
      </c>
    </row>
    <row r="973" spans="8:9" x14ac:dyDescent="0.2">
      <c r="H973" s="1" t="s">
        <v>3004</v>
      </c>
      <c r="I973" s="10" t="s">
        <v>3005</v>
      </c>
    </row>
    <row r="974" spans="8:9" x14ac:dyDescent="0.2">
      <c r="H974" s="1" t="s">
        <v>3006</v>
      </c>
      <c r="I974" s="10" t="s">
        <v>3007</v>
      </c>
    </row>
    <row r="975" spans="8:9" x14ac:dyDescent="0.2">
      <c r="H975" s="1" t="s">
        <v>3008</v>
      </c>
      <c r="I975" s="10" t="s">
        <v>3009</v>
      </c>
    </row>
    <row r="976" spans="8:9" x14ac:dyDescent="0.2">
      <c r="H976" s="1" t="s">
        <v>3010</v>
      </c>
      <c r="I976" s="10" t="s">
        <v>3011</v>
      </c>
    </row>
    <row r="977" spans="8:9" x14ac:dyDescent="0.2">
      <c r="H977" s="1" t="s">
        <v>3012</v>
      </c>
      <c r="I977" s="10" t="s">
        <v>3013</v>
      </c>
    </row>
    <row r="978" spans="8:9" x14ac:dyDescent="0.2">
      <c r="H978" s="1" t="s">
        <v>3014</v>
      </c>
      <c r="I978" s="10" t="s">
        <v>3015</v>
      </c>
    </row>
    <row r="979" spans="8:9" x14ac:dyDescent="0.2">
      <c r="H979" s="1" t="s">
        <v>3016</v>
      </c>
      <c r="I979" s="10" t="s">
        <v>3017</v>
      </c>
    </row>
    <row r="980" spans="8:9" x14ac:dyDescent="0.2">
      <c r="H980" s="1" t="s">
        <v>3018</v>
      </c>
      <c r="I980" s="10" t="s">
        <v>3019</v>
      </c>
    </row>
    <row r="981" spans="8:9" x14ac:dyDescent="0.2">
      <c r="H981" s="1" t="s">
        <v>3020</v>
      </c>
      <c r="I981" s="10" t="s">
        <v>3021</v>
      </c>
    </row>
    <row r="982" spans="8:9" x14ac:dyDescent="0.2">
      <c r="H982" s="1" t="s">
        <v>3022</v>
      </c>
      <c r="I982" s="10" t="s">
        <v>3023</v>
      </c>
    </row>
    <row r="983" spans="8:9" x14ac:dyDescent="0.2">
      <c r="H983" s="1" t="s">
        <v>3024</v>
      </c>
      <c r="I983" s="10" t="s">
        <v>3025</v>
      </c>
    </row>
    <row r="984" spans="8:9" x14ac:dyDescent="0.2">
      <c r="H984" s="1" t="s">
        <v>3026</v>
      </c>
      <c r="I984" s="10" t="s">
        <v>3027</v>
      </c>
    </row>
    <row r="985" spans="8:9" x14ac:dyDescent="0.2">
      <c r="H985" s="1" t="s">
        <v>3028</v>
      </c>
      <c r="I985" s="10" t="s">
        <v>3029</v>
      </c>
    </row>
    <row r="986" spans="8:9" x14ac:dyDescent="0.2">
      <c r="H986" s="1" t="s">
        <v>3030</v>
      </c>
      <c r="I986" s="10" t="s">
        <v>3031</v>
      </c>
    </row>
    <row r="987" spans="8:9" x14ac:dyDescent="0.2">
      <c r="H987" s="1" t="s">
        <v>3032</v>
      </c>
      <c r="I987" s="10" t="s">
        <v>3033</v>
      </c>
    </row>
    <row r="988" spans="8:9" x14ac:dyDescent="0.2">
      <c r="H988" s="1" t="s">
        <v>3034</v>
      </c>
      <c r="I988" s="10" t="s">
        <v>3035</v>
      </c>
    </row>
    <row r="989" spans="8:9" x14ac:dyDescent="0.2">
      <c r="H989" s="1" t="s">
        <v>3036</v>
      </c>
      <c r="I989" s="10" t="s">
        <v>3037</v>
      </c>
    </row>
    <row r="990" spans="8:9" x14ac:dyDescent="0.2">
      <c r="H990" s="1" t="s">
        <v>3038</v>
      </c>
      <c r="I990" s="10" t="s">
        <v>3039</v>
      </c>
    </row>
    <row r="991" spans="8:9" x14ac:dyDescent="0.2">
      <c r="H991" s="1" t="s">
        <v>3040</v>
      </c>
      <c r="I991" s="10" t="s">
        <v>3041</v>
      </c>
    </row>
    <row r="992" spans="8:9" x14ac:dyDescent="0.2">
      <c r="H992" s="1" t="s">
        <v>3042</v>
      </c>
      <c r="I992" s="10" t="s">
        <v>3043</v>
      </c>
    </row>
    <row r="993" spans="8:9" x14ac:dyDescent="0.2">
      <c r="H993" s="1" t="s">
        <v>3044</v>
      </c>
      <c r="I993" s="10" t="s">
        <v>3045</v>
      </c>
    </row>
    <row r="994" spans="8:9" x14ac:dyDescent="0.2">
      <c r="H994" s="1" t="s">
        <v>3046</v>
      </c>
      <c r="I994" s="10" t="s">
        <v>3047</v>
      </c>
    </row>
    <row r="995" spans="8:9" x14ac:dyDescent="0.2">
      <c r="H995" s="1" t="s">
        <v>3048</v>
      </c>
      <c r="I995" s="10" t="s">
        <v>3049</v>
      </c>
    </row>
    <row r="996" spans="8:9" x14ac:dyDescent="0.2">
      <c r="H996" s="1" t="s">
        <v>3050</v>
      </c>
      <c r="I996" s="10" t="s">
        <v>3051</v>
      </c>
    </row>
    <row r="997" spans="8:9" x14ac:dyDescent="0.2">
      <c r="H997" s="1" t="s">
        <v>3052</v>
      </c>
      <c r="I997" s="10" t="s">
        <v>3053</v>
      </c>
    </row>
    <row r="998" spans="8:9" x14ac:dyDescent="0.2">
      <c r="H998" s="1" t="s">
        <v>3054</v>
      </c>
      <c r="I998" s="10" t="s">
        <v>3055</v>
      </c>
    </row>
    <row r="999" spans="8:9" x14ac:dyDescent="0.2">
      <c r="H999" s="1" t="s">
        <v>3056</v>
      </c>
      <c r="I999" s="10" t="s">
        <v>3057</v>
      </c>
    </row>
    <row r="1000" spans="8:9" x14ac:dyDescent="0.2">
      <c r="H1000" s="1" t="s">
        <v>3058</v>
      </c>
      <c r="I1000" s="10" t="s">
        <v>3059</v>
      </c>
    </row>
    <row r="1001" spans="8:9" x14ac:dyDescent="0.2">
      <c r="H1001" s="1" t="s">
        <v>3060</v>
      </c>
      <c r="I1001" s="10" t="s">
        <v>3061</v>
      </c>
    </row>
    <row r="1002" spans="8:9" x14ac:dyDescent="0.2">
      <c r="H1002" s="1" t="s">
        <v>3062</v>
      </c>
      <c r="I1002" s="10" t="s">
        <v>3063</v>
      </c>
    </row>
    <row r="1003" spans="8:9" x14ac:dyDescent="0.2">
      <c r="H1003" s="1" t="s">
        <v>3064</v>
      </c>
      <c r="I1003" s="10" t="s">
        <v>3065</v>
      </c>
    </row>
    <row r="1004" spans="8:9" x14ac:dyDescent="0.2">
      <c r="H1004" s="1" t="s">
        <v>3066</v>
      </c>
      <c r="I1004" s="10" t="s">
        <v>3067</v>
      </c>
    </row>
    <row r="1005" spans="8:9" x14ac:dyDescent="0.2">
      <c r="H1005" s="1" t="s">
        <v>3068</v>
      </c>
      <c r="I1005" s="10" t="s">
        <v>3069</v>
      </c>
    </row>
    <row r="1006" spans="8:9" x14ac:dyDescent="0.2">
      <c r="H1006" s="1" t="s">
        <v>3070</v>
      </c>
      <c r="I1006" s="10" t="s">
        <v>3071</v>
      </c>
    </row>
    <row r="1007" spans="8:9" x14ac:dyDescent="0.2">
      <c r="H1007" s="1" t="s">
        <v>3072</v>
      </c>
      <c r="I1007" s="10" t="s">
        <v>3073</v>
      </c>
    </row>
    <row r="1008" spans="8:9" x14ac:dyDescent="0.2">
      <c r="H1008" s="1" t="s">
        <v>3074</v>
      </c>
      <c r="I1008" s="10" t="s">
        <v>3075</v>
      </c>
    </row>
    <row r="1009" spans="8:9" x14ac:dyDescent="0.2">
      <c r="H1009" s="1" t="s">
        <v>3076</v>
      </c>
      <c r="I1009" s="10" t="s">
        <v>3077</v>
      </c>
    </row>
    <row r="1010" spans="8:9" x14ac:dyDescent="0.2">
      <c r="H1010" s="1" t="s">
        <v>3078</v>
      </c>
      <c r="I1010" s="10" t="s">
        <v>3079</v>
      </c>
    </row>
    <row r="1011" spans="8:9" x14ac:dyDescent="0.2">
      <c r="H1011" s="1" t="s">
        <v>3080</v>
      </c>
      <c r="I1011" s="10" t="s">
        <v>3081</v>
      </c>
    </row>
    <row r="1012" spans="8:9" x14ac:dyDescent="0.2">
      <c r="H1012" s="1" t="s">
        <v>3082</v>
      </c>
      <c r="I1012" s="10" t="s">
        <v>3083</v>
      </c>
    </row>
    <row r="1013" spans="8:9" x14ac:dyDescent="0.2">
      <c r="H1013" s="1" t="s">
        <v>3084</v>
      </c>
      <c r="I1013" s="10" t="s">
        <v>3085</v>
      </c>
    </row>
    <row r="1014" spans="8:9" x14ac:dyDescent="0.2">
      <c r="H1014" s="1" t="s">
        <v>3086</v>
      </c>
      <c r="I1014" s="10" t="s">
        <v>3087</v>
      </c>
    </row>
    <row r="1015" spans="8:9" x14ac:dyDescent="0.2">
      <c r="H1015" s="1" t="s">
        <v>3088</v>
      </c>
      <c r="I1015" s="10" t="s">
        <v>3089</v>
      </c>
    </row>
    <row r="1016" spans="8:9" x14ac:dyDescent="0.2">
      <c r="H1016" s="1" t="s">
        <v>3090</v>
      </c>
      <c r="I1016" s="10" t="s">
        <v>3091</v>
      </c>
    </row>
    <row r="1017" spans="8:9" x14ac:dyDescent="0.2">
      <c r="H1017" s="1" t="s">
        <v>3092</v>
      </c>
      <c r="I1017" s="10" t="s">
        <v>3093</v>
      </c>
    </row>
    <row r="1018" spans="8:9" x14ac:dyDescent="0.2">
      <c r="H1018" s="1" t="s">
        <v>3094</v>
      </c>
      <c r="I1018" s="10" t="s">
        <v>3095</v>
      </c>
    </row>
    <row r="1019" spans="8:9" x14ac:dyDescent="0.2">
      <c r="H1019" s="1" t="s">
        <v>3096</v>
      </c>
      <c r="I1019" s="10" t="s">
        <v>3097</v>
      </c>
    </row>
    <row r="1020" spans="8:9" x14ac:dyDescent="0.2">
      <c r="H1020" s="1" t="s">
        <v>3098</v>
      </c>
      <c r="I1020" s="10" t="s">
        <v>3099</v>
      </c>
    </row>
    <row r="1021" spans="8:9" x14ac:dyDescent="0.2">
      <c r="H1021" s="1" t="s">
        <v>3100</v>
      </c>
      <c r="I1021" s="10" t="s">
        <v>3101</v>
      </c>
    </row>
    <row r="1022" spans="8:9" x14ac:dyDescent="0.2">
      <c r="H1022" s="1" t="s">
        <v>3102</v>
      </c>
      <c r="I1022" s="10" t="s">
        <v>3103</v>
      </c>
    </row>
    <row r="1023" spans="8:9" x14ac:dyDescent="0.2">
      <c r="H1023" s="1" t="s">
        <v>3104</v>
      </c>
      <c r="I1023" s="10" t="s">
        <v>3105</v>
      </c>
    </row>
    <row r="1024" spans="8:9" x14ac:dyDescent="0.2">
      <c r="H1024" s="1" t="s">
        <v>3106</v>
      </c>
      <c r="I1024" s="10" t="s">
        <v>3107</v>
      </c>
    </row>
    <row r="1025" spans="8:9" x14ac:dyDescent="0.2">
      <c r="H1025" s="1" t="s">
        <v>3108</v>
      </c>
      <c r="I1025" s="10" t="s">
        <v>3109</v>
      </c>
    </row>
    <row r="1026" spans="8:9" x14ac:dyDescent="0.2">
      <c r="H1026" s="1" t="s">
        <v>3110</v>
      </c>
      <c r="I1026" s="10" t="s">
        <v>3111</v>
      </c>
    </row>
    <row r="1027" spans="8:9" x14ac:dyDescent="0.2">
      <c r="H1027" s="1" t="s">
        <v>3112</v>
      </c>
      <c r="I1027" s="10" t="s">
        <v>3113</v>
      </c>
    </row>
    <row r="1028" spans="8:9" x14ac:dyDescent="0.2">
      <c r="H1028" s="1" t="s">
        <v>3114</v>
      </c>
      <c r="I1028" s="10" t="s">
        <v>3115</v>
      </c>
    </row>
    <row r="1029" spans="8:9" x14ac:dyDescent="0.2">
      <c r="H1029" s="1" t="s">
        <v>3116</v>
      </c>
      <c r="I1029" s="10" t="s">
        <v>3117</v>
      </c>
    </row>
    <row r="1030" spans="8:9" x14ac:dyDescent="0.2">
      <c r="H1030" s="1" t="s">
        <v>3118</v>
      </c>
      <c r="I1030" s="10" t="s">
        <v>3119</v>
      </c>
    </row>
    <row r="1031" spans="8:9" x14ac:dyDescent="0.2">
      <c r="H1031" s="1" t="s">
        <v>3120</v>
      </c>
      <c r="I1031" s="10" t="s">
        <v>3121</v>
      </c>
    </row>
    <row r="1032" spans="8:9" x14ac:dyDescent="0.2">
      <c r="H1032" s="1" t="s">
        <v>3122</v>
      </c>
      <c r="I1032" s="10" t="s">
        <v>3123</v>
      </c>
    </row>
    <row r="1033" spans="8:9" x14ac:dyDescent="0.2">
      <c r="H1033" s="1" t="s">
        <v>3124</v>
      </c>
      <c r="I1033" s="10" t="s">
        <v>3125</v>
      </c>
    </row>
    <row r="1034" spans="8:9" x14ac:dyDescent="0.2">
      <c r="H1034" s="1" t="s">
        <v>3126</v>
      </c>
      <c r="I1034" s="10" t="s">
        <v>3127</v>
      </c>
    </row>
    <row r="1035" spans="8:9" x14ac:dyDescent="0.2">
      <c r="H1035" s="1" t="s">
        <v>3128</v>
      </c>
      <c r="I1035" s="10" t="s">
        <v>3129</v>
      </c>
    </row>
    <row r="1036" spans="8:9" x14ac:dyDescent="0.2">
      <c r="H1036" s="1" t="s">
        <v>3130</v>
      </c>
      <c r="I1036" s="10" t="s">
        <v>3131</v>
      </c>
    </row>
    <row r="1037" spans="8:9" x14ac:dyDescent="0.2">
      <c r="H1037" s="1" t="s">
        <v>3132</v>
      </c>
      <c r="I1037" s="10" t="s">
        <v>3133</v>
      </c>
    </row>
    <row r="1038" spans="8:9" x14ac:dyDescent="0.2">
      <c r="H1038" s="1" t="s">
        <v>3134</v>
      </c>
      <c r="I1038" s="10" t="s">
        <v>3135</v>
      </c>
    </row>
    <row r="1039" spans="8:9" x14ac:dyDescent="0.2">
      <c r="H1039" s="1" t="s">
        <v>3136</v>
      </c>
      <c r="I1039" s="10" t="s">
        <v>3137</v>
      </c>
    </row>
    <row r="1040" spans="8:9" x14ac:dyDescent="0.2">
      <c r="H1040" s="1" t="s">
        <v>3138</v>
      </c>
      <c r="I1040" s="10" t="s">
        <v>3139</v>
      </c>
    </row>
    <row r="1041" spans="8:9" x14ac:dyDescent="0.2">
      <c r="H1041" s="1" t="s">
        <v>3140</v>
      </c>
      <c r="I1041" s="10" t="s">
        <v>3141</v>
      </c>
    </row>
    <row r="1042" spans="8:9" x14ac:dyDescent="0.2">
      <c r="H1042" s="1" t="s">
        <v>3142</v>
      </c>
      <c r="I1042" s="10" t="s">
        <v>3143</v>
      </c>
    </row>
    <row r="1043" spans="8:9" x14ac:dyDescent="0.2">
      <c r="H1043" s="1" t="s">
        <v>3144</v>
      </c>
      <c r="I1043" s="10" t="s">
        <v>3145</v>
      </c>
    </row>
    <row r="1044" spans="8:9" x14ac:dyDescent="0.2">
      <c r="H1044" s="1" t="s">
        <v>3146</v>
      </c>
      <c r="I1044" s="10" t="s">
        <v>3147</v>
      </c>
    </row>
    <row r="1045" spans="8:9" x14ac:dyDescent="0.2">
      <c r="H1045" s="1" t="s">
        <v>3148</v>
      </c>
      <c r="I1045" s="10" t="s">
        <v>3149</v>
      </c>
    </row>
    <row r="1046" spans="8:9" x14ac:dyDescent="0.2">
      <c r="H1046" s="1" t="s">
        <v>3150</v>
      </c>
      <c r="I1046" s="10" t="s">
        <v>3151</v>
      </c>
    </row>
    <row r="1047" spans="8:9" x14ac:dyDescent="0.2">
      <c r="H1047" s="1" t="s">
        <v>3152</v>
      </c>
      <c r="I1047" s="10" t="s">
        <v>3153</v>
      </c>
    </row>
    <row r="1048" spans="8:9" x14ac:dyDescent="0.2">
      <c r="H1048" s="1" t="s">
        <v>3154</v>
      </c>
      <c r="I1048" s="10" t="s">
        <v>3155</v>
      </c>
    </row>
    <row r="1049" spans="8:9" x14ac:dyDescent="0.2">
      <c r="H1049" s="1" t="s">
        <v>3156</v>
      </c>
      <c r="I1049" s="10" t="s">
        <v>3157</v>
      </c>
    </row>
    <row r="1050" spans="8:9" x14ac:dyDescent="0.2">
      <c r="H1050" s="1" t="s">
        <v>3158</v>
      </c>
      <c r="I1050" s="10" t="s">
        <v>3159</v>
      </c>
    </row>
    <row r="1051" spans="8:9" x14ac:dyDescent="0.2">
      <c r="H1051" s="1" t="s">
        <v>3160</v>
      </c>
      <c r="I1051" s="10" t="s">
        <v>3161</v>
      </c>
    </row>
    <row r="1052" spans="8:9" x14ac:dyDescent="0.2">
      <c r="H1052" s="1" t="s">
        <v>3162</v>
      </c>
      <c r="I1052" s="10" t="s">
        <v>3163</v>
      </c>
    </row>
    <row r="1053" spans="8:9" x14ac:dyDescent="0.2">
      <c r="H1053" s="1" t="s">
        <v>3164</v>
      </c>
      <c r="I1053" s="10" t="s">
        <v>3165</v>
      </c>
    </row>
    <row r="1054" spans="8:9" x14ac:dyDescent="0.2">
      <c r="H1054" s="1" t="s">
        <v>3166</v>
      </c>
      <c r="I1054" s="10" t="s">
        <v>3167</v>
      </c>
    </row>
    <row r="1055" spans="8:9" x14ac:dyDescent="0.2">
      <c r="H1055" s="1" t="s">
        <v>3168</v>
      </c>
      <c r="I1055" s="10" t="s">
        <v>3169</v>
      </c>
    </row>
    <row r="1056" spans="8:9" x14ac:dyDescent="0.2">
      <c r="H1056" s="1" t="s">
        <v>3170</v>
      </c>
      <c r="I1056" s="10" t="s">
        <v>3171</v>
      </c>
    </row>
    <row r="1057" spans="8:9" x14ac:dyDescent="0.2">
      <c r="H1057" s="1" t="s">
        <v>3172</v>
      </c>
      <c r="I1057" s="10" t="s">
        <v>3173</v>
      </c>
    </row>
    <row r="1058" spans="8:9" x14ac:dyDescent="0.2">
      <c r="H1058" s="1" t="s">
        <v>3174</v>
      </c>
      <c r="I1058" s="10" t="s">
        <v>3175</v>
      </c>
    </row>
    <row r="1059" spans="8:9" x14ac:dyDescent="0.2">
      <c r="H1059" s="1" t="s">
        <v>3176</v>
      </c>
      <c r="I1059" s="10" t="s">
        <v>3177</v>
      </c>
    </row>
    <row r="1060" spans="8:9" x14ac:dyDescent="0.2">
      <c r="H1060" s="1" t="s">
        <v>3178</v>
      </c>
      <c r="I1060" s="10" t="s">
        <v>3179</v>
      </c>
    </row>
    <row r="1061" spans="8:9" x14ac:dyDescent="0.2">
      <c r="H1061" s="1" t="s">
        <v>3180</v>
      </c>
      <c r="I1061" s="10" t="s">
        <v>3181</v>
      </c>
    </row>
    <row r="1062" spans="8:9" x14ac:dyDescent="0.2">
      <c r="H1062" s="1" t="s">
        <v>3182</v>
      </c>
      <c r="I1062" s="10" t="s">
        <v>3183</v>
      </c>
    </row>
    <row r="1063" spans="8:9" x14ac:dyDescent="0.2">
      <c r="H1063" s="1" t="s">
        <v>3184</v>
      </c>
      <c r="I1063" s="10" t="s">
        <v>3185</v>
      </c>
    </row>
    <row r="1064" spans="8:9" x14ac:dyDescent="0.2">
      <c r="H1064" s="1" t="s">
        <v>3186</v>
      </c>
      <c r="I1064" s="10" t="s">
        <v>3187</v>
      </c>
    </row>
    <row r="1065" spans="8:9" x14ac:dyDescent="0.2">
      <c r="H1065" s="1" t="s">
        <v>3188</v>
      </c>
      <c r="I1065" s="10" t="s">
        <v>3189</v>
      </c>
    </row>
    <row r="1066" spans="8:9" x14ac:dyDescent="0.2">
      <c r="H1066" s="1" t="s">
        <v>3190</v>
      </c>
      <c r="I1066" s="10" t="s">
        <v>3191</v>
      </c>
    </row>
    <row r="1067" spans="8:9" x14ac:dyDescent="0.2">
      <c r="H1067" s="1" t="s">
        <v>3192</v>
      </c>
      <c r="I1067" s="10" t="s">
        <v>3193</v>
      </c>
    </row>
    <row r="1068" spans="8:9" x14ac:dyDescent="0.2">
      <c r="H1068" s="1" t="s">
        <v>3194</v>
      </c>
      <c r="I1068" s="10" t="s">
        <v>3195</v>
      </c>
    </row>
    <row r="1069" spans="8:9" x14ac:dyDescent="0.2">
      <c r="H1069" s="1" t="s">
        <v>3196</v>
      </c>
      <c r="I1069" s="10" t="s">
        <v>3197</v>
      </c>
    </row>
    <row r="1070" spans="8:9" x14ac:dyDescent="0.2">
      <c r="H1070" s="1" t="s">
        <v>3198</v>
      </c>
      <c r="I1070" s="10" t="s">
        <v>3199</v>
      </c>
    </row>
    <row r="1071" spans="8:9" x14ac:dyDescent="0.2">
      <c r="H1071" s="1" t="s">
        <v>3200</v>
      </c>
      <c r="I1071" s="10" t="s">
        <v>3201</v>
      </c>
    </row>
    <row r="1072" spans="8:9" x14ac:dyDescent="0.2">
      <c r="H1072" s="1" t="s">
        <v>3202</v>
      </c>
      <c r="I1072" s="10" t="s">
        <v>3203</v>
      </c>
    </row>
    <row r="1073" spans="8:9" x14ac:dyDescent="0.2">
      <c r="H1073" s="1" t="s">
        <v>3204</v>
      </c>
      <c r="I1073" s="10" t="s">
        <v>3205</v>
      </c>
    </row>
    <row r="1074" spans="8:9" x14ac:dyDescent="0.2">
      <c r="H1074" s="1" t="s">
        <v>3206</v>
      </c>
      <c r="I1074" s="10" t="s">
        <v>3207</v>
      </c>
    </row>
    <row r="1075" spans="8:9" x14ac:dyDescent="0.2">
      <c r="H1075" s="1" t="s">
        <v>3208</v>
      </c>
      <c r="I1075" s="10" t="s">
        <v>3209</v>
      </c>
    </row>
    <row r="1076" spans="8:9" x14ac:dyDescent="0.2">
      <c r="H1076" s="1" t="s">
        <v>3210</v>
      </c>
      <c r="I1076" s="10" t="s">
        <v>3211</v>
      </c>
    </row>
    <row r="1077" spans="8:9" x14ac:dyDescent="0.2">
      <c r="H1077" s="1" t="s">
        <v>3212</v>
      </c>
      <c r="I1077" s="10" t="s">
        <v>3213</v>
      </c>
    </row>
    <row r="1078" spans="8:9" x14ac:dyDescent="0.2">
      <c r="H1078" s="1" t="s">
        <v>3214</v>
      </c>
      <c r="I1078" s="10" t="s">
        <v>3215</v>
      </c>
    </row>
    <row r="1079" spans="8:9" x14ac:dyDescent="0.2">
      <c r="H1079" s="1" t="s">
        <v>3216</v>
      </c>
      <c r="I1079" s="10" t="s">
        <v>3217</v>
      </c>
    </row>
    <row r="1080" spans="8:9" x14ac:dyDescent="0.2">
      <c r="H1080" s="1" t="s">
        <v>3218</v>
      </c>
      <c r="I1080" s="10" t="s">
        <v>3219</v>
      </c>
    </row>
    <row r="1081" spans="8:9" x14ac:dyDescent="0.2">
      <c r="H1081" s="1" t="s">
        <v>3220</v>
      </c>
      <c r="I1081" s="10" t="s">
        <v>3221</v>
      </c>
    </row>
    <row r="1082" spans="8:9" x14ac:dyDescent="0.2">
      <c r="H1082" s="1" t="s">
        <v>3222</v>
      </c>
      <c r="I1082" s="10" t="s">
        <v>3223</v>
      </c>
    </row>
    <row r="1083" spans="8:9" x14ac:dyDescent="0.2">
      <c r="H1083" s="1" t="s">
        <v>3224</v>
      </c>
      <c r="I1083" s="10" t="s">
        <v>3225</v>
      </c>
    </row>
    <row r="1084" spans="8:9" x14ac:dyDescent="0.2">
      <c r="H1084" s="1" t="s">
        <v>3226</v>
      </c>
      <c r="I1084" s="10" t="s">
        <v>3227</v>
      </c>
    </row>
    <row r="1085" spans="8:9" x14ac:dyDescent="0.2">
      <c r="H1085" s="1" t="s">
        <v>3228</v>
      </c>
      <c r="I1085" s="10" t="s">
        <v>3229</v>
      </c>
    </row>
    <row r="1086" spans="8:9" x14ac:dyDescent="0.2">
      <c r="H1086" s="1" t="s">
        <v>3230</v>
      </c>
      <c r="I1086" s="10" t="s">
        <v>3231</v>
      </c>
    </row>
    <row r="1087" spans="8:9" x14ac:dyDescent="0.2">
      <c r="H1087" s="1" t="s">
        <v>3232</v>
      </c>
      <c r="I1087" s="10" t="s">
        <v>3233</v>
      </c>
    </row>
    <row r="1088" spans="8:9" x14ac:dyDescent="0.2">
      <c r="H1088" s="1" t="s">
        <v>3234</v>
      </c>
      <c r="I1088" s="10" t="s">
        <v>3235</v>
      </c>
    </row>
    <row r="1089" spans="8:9" x14ac:dyDescent="0.2">
      <c r="H1089" s="1" t="s">
        <v>3236</v>
      </c>
      <c r="I1089" s="10" t="s">
        <v>3237</v>
      </c>
    </row>
    <row r="1090" spans="8:9" x14ac:dyDescent="0.2">
      <c r="H1090" s="1" t="s">
        <v>3238</v>
      </c>
      <c r="I1090" s="10" t="s">
        <v>3239</v>
      </c>
    </row>
    <row r="1091" spans="8:9" x14ac:dyDescent="0.2">
      <c r="H1091" s="1" t="s">
        <v>3240</v>
      </c>
      <c r="I1091" s="10" t="s">
        <v>3241</v>
      </c>
    </row>
    <row r="1092" spans="8:9" x14ac:dyDescent="0.2">
      <c r="H1092" s="1" t="s">
        <v>3242</v>
      </c>
      <c r="I1092" s="10" t="s">
        <v>3243</v>
      </c>
    </row>
    <row r="1093" spans="8:9" x14ac:dyDescent="0.2">
      <c r="H1093" s="1" t="s">
        <v>3244</v>
      </c>
      <c r="I1093" s="10" t="s">
        <v>3245</v>
      </c>
    </row>
    <row r="1094" spans="8:9" x14ac:dyDescent="0.2">
      <c r="H1094" s="1" t="s">
        <v>3246</v>
      </c>
      <c r="I1094" s="10" t="s">
        <v>3247</v>
      </c>
    </row>
    <row r="1095" spans="8:9" x14ac:dyDescent="0.2">
      <c r="H1095" s="1" t="s">
        <v>3248</v>
      </c>
      <c r="I1095" s="10" t="s">
        <v>3249</v>
      </c>
    </row>
    <row r="1096" spans="8:9" x14ac:dyDescent="0.2">
      <c r="H1096" s="1" t="s">
        <v>3250</v>
      </c>
      <c r="I1096" s="10" t="s">
        <v>3251</v>
      </c>
    </row>
    <row r="1097" spans="8:9" x14ac:dyDescent="0.2">
      <c r="H1097" s="1" t="s">
        <v>3252</v>
      </c>
      <c r="I1097" s="10" t="s">
        <v>3253</v>
      </c>
    </row>
    <row r="1098" spans="8:9" x14ac:dyDescent="0.2">
      <c r="H1098" s="1" t="s">
        <v>3254</v>
      </c>
      <c r="I1098" s="10" t="s">
        <v>3255</v>
      </c>
    </row>
    <row r="1099" spans="8:9" x14ac:dyDescent="0.2">
      <c r="H1099" s="1" t="s">
        <v>3256</v>
      </c>
      <c r="I1099" s="10" t="s">
        <v>3257</v>
      </c>
    </row>
    <row r="1100" spans="8:9" x14ac:dyDescent="0.2">
      <c r="H1100" s="1" t="s">
        <v>3258</v>
      </c>
      <c r="I1100" s="10" t="s">
        <v>3259</v>
      </c>
    </row>
    <row r="1101" spans="8:9" x14ac:dyDescent="0.2">
      <c r="H1101" s="1" t="s">
        <v>3260</v>
      </c>
      <c r="I1101" s="10" t="s">
        <v>3261</v>
      </c>
    </row>
    <row r="1102" spans="8:9" x14ac:dyDescent="0.2">
      <c r="H1102" s="1" t="s">
        <v>3262</v>
      </c>
      <c r="I1102" s="10" t="s">
        <v>3263</v>
      </c>
    </row>
    <row r="1103" spans="8:9" x14ac:dyDescent="0.2">
      <c r="H1103" s="1" t="s">
        <v>3264</v>
      </c>
      <c r="I1103" s="10" t="s">
        <v>3265</v>
      </c>
    </row>
    <row r="1104" spans="8:9" x14ac:dyDescent="0.2">
      <c r="H1104" s="1" t="s">
        <v>3266</v>
      </c>
      <c r="I1104" s="10" t="s">
        <v>3267</v>
      </c>
    </row>
    <row r="1105" spans="8:9" x14ac:dyDescent="0.2">
      <c r="H1105" s="1" t="s">
        <v>3268</v>
      </c>
      <c r="I1105" s="10" t="s">
        <v>3269</v>
      </c>
    </row>
    <row r="1106" spans="8:9" x14ac:dyDescent="0.2">
      <c r="H1106" s="1" t="s">
        <v>3270</v>
      </c>
      <c r="I1106" s="10" t="s">
        <v>3271</v>
      </c>
    </row>
    <row r="1107" spans="8:9" x14ac:dyDescent="0.2">
      <c r="H1107" s="1" t="s">
        <v>3272</v>
      </c>
      <c r="I1107" s="10" t="s">
        <v>3273</v>
      </c>
    </row>
    <row r="1108" spans="8:9" x14ac:dyDescent="0.2">
      <c r="H1108" s="1" t="s">
        <v>3274</v>
      </c>
      <c r="I1108" s="10" t="s">
        <v>3275</v>
      </c>
    </row>
    <row r="1109" spans="8:9" x14ac:dyDescent="0.2">
      <c r="H1109" s="1" t="s">
        <v>3276</v>
      </c>
      <c r="I1109" s="10" t="s">
        <v>3277</v>
      </c>
    </row>
    <row r="1110" spans="8:9" x14ac:dyDescent="0.2">
      <c r="H1110" s="1" t="s">
        <v>3278</v>
      </c>
      <c r="I1110" s="10" t="s">
        <v>3279</v>
      </c>
    </row>
    <row r="1111" spans="8:9" x14ac:dyDescent="0.2">
      <c r="H1111" s="1" t="s">
        <v>3280</v>
      </c>
      <c r="I1111" s="10" t="s">
        <v>3281</v>
      </c>
    </row>
    <row r="1112" spans="8:9" x14ac:dyDescent="0.2">
      <c r="H1112" s="1" t="s">
        <v>3282</v>
      </c>
      <c r="I1112" s="10" t="s">
        <v>3283</v>
      </c>
    </row>
    <row r="1113" spans="8:9" x14ac:dyDescent="0.2">
      <c r="H1113" s="1" t="s">
        <v>3284</v>
      </c>
      <c r="I1113" s="10" t="s">
        <v>3285</v>
      </c>
    </row>
    <row r="1114" spans="8:9" x14ac:dyDescent="0.2">
      <c r="H1114" s="1" t="s">
        <v>3286</v>
      </c>
      <c r="I1114" s="10" t="s">
        <v>3287</v>
      </c>
    </row>
    <row r="1115" spans="8:9" x14ac:dyDescent="0.2">
      <c r="H1115" s="1" t="s">
        <v>3288</v>
      </c>
      <c r="I1115" s="10" t="s">
        <v>3289</v>
      </c>
    </row>
    <row r="1116" spans="8:9" x14ac:dyDescent="0.2">
      <c r="H1116" s="1" t="s">
        <v>3290</v>
      </c>
      <c r="I1116" s="10" t="s">
        <v>3291</v>
      </c>
    </row>
    <row r="1117" spans="8:9" x14ac:dyDescent="0.2">
      <c r="H1117" s="1" t="s">
        <v>3292</v>
      </c>
      <c r="I1117" s="10" t="s">
        <v>3293</v>
      </c>
    </row>
    <row r="1118" spans="8:9" x14ac:dyDescent="0.2">
      <c r="H1118" s="1" t="s">
        <v>3294</v>
      </c>
      <c r="I1118" s="10" t="s">
        <v>3295</v>
      </c>
    </row>
    <row r="1119" spans="8:9" x14ac:dyDescent="0.2">
      <c r="H1119" s="1" t="s">
        <v>3296</v>
      </c>
      <c r="I1119" s="10" t="s">
        <v>3297</v>
      </c>
    </row>
    <row r="1120" spans="8:9" x14ac:dyDescent="0.2">
      <c r="H1120" s="1" t="s">
        <v>3298</v>
      </c>
      <c r="I1120" s="10" t="s">
        <v>3299</v>
      </c>
    </row>
    <row r="1121" spans="8:9" x14ac:dyDescent="0.2">
      <c r="H1121" s="1" t="s">
        <v>3300</v>
      </c>
      <c r="I1121" s="10" t="s">
        <v>3301</v>
      </c>
    </row>
    <row r="1122" spans="8:9" x14ac:dyDescent="0.2">
      <c r="H1122" s="1" t="s">
        <v>3302</v>
      </c>
      <c r="I1122" s="10" t="s">
        <v>3303</v>
      </c>
    </row>
    <row r="1123" spans="8:9" x14ac:dyDescent="0.2">
      <c r="H1123" s="1" t="s">
        <v>3304</v>
      </c>
      <c r="I1123" s="10" t="s">
        <v>3305</v>
      </c>
    </row>
    <row r="1124" spans="8:9" x14ac:dyDescent="0.2">
      <c r="H1124" s="1" t="s">
        <v>3306</v>
      </c>
      <c r="I1124" s="10" t="s">
        <v>3307</v>
      </c>
    </row>
    <row r="1125" spans="8:9" x14ac:dyDescent="0.2">
      <c r="H1125" s="1" t="s">
        <v>3308</v>
      </c>
      <c r="I1125" s="10" t="s">
        <v>3309</v>
      </c>
    </row>
    <row r="1126" spans="8:9" x14ac:dyDescent="0.2">
      <c r="H1126" s="1" t="s">
        <v>3310</v>
      </c>
      <c r="I1126" s="10" t="s">
        <v>3311</v>
      </c>
    </row>
    <row r="1127" spans="8:9" x14ac:dyDescent="0.2">
      <c r="H1127" s="1" t="s">
        <v>3312</v>
      </c>
      <c r="I1127" s="10" t="s">
        <v>3313</v>
      </c>
    </row>
    <row r="1128" spans="8:9" x14ac:dyDescent="0.2">
      <c r="H1128" s="1" t="s">
        <v>3314</v>
      </c>
      <c r="I1128" s="10" t="s">
        <v>3315</v>
      </c>
    </row>
    <row r="1129" spans="8:9" x14ac:dyDescent="0.2">
      <c r="H1129" s="1" t="s">
        <v>3316</v>
      </c>
      <c r="I1129" s="10" t="s">
        <v>3317</v>
      </c>
    </row>
    <row r="1130" spans="8:9" x14ac:dyDescent="0.2">
      <c r="H1130" s="1" t="s">
        <v>3318</v>
      </c>
      <c r="I1130" s="10" t="s">
        <v>3319</v>
      </c>
    </row>
    <row r="1131" spans="8:9" x14ac:dyDescent="0.2">
      <c r="H1131" s="1" t="s">
        <v>3320</v>
      </c>
      <c r="I1131" s="10" t="s">
        <v>3321</v>
      </c>
    </row>
    <row r="1132" spans="8:9" x14ac:dyDescent="0.2">
      <c r="H1132" s="1" t="s">
        <v>3322</v>
      </c>
      <c r="I1132" s="10" t="s">
        <v>3323</v>
      </c>
    </row>
    <row r="1133" spans="8:9" x14ac:dyDescent="0.2">
      <c r="H1133" s="1" t="s">
        <v>3324</v>
      </c>
      <c r="I1133" s="10" t="s">
        <v>3325</v>
      </c>
    </row>
    <row r="1134" spans="8:9" x14ac:dyDescent="0.2">
      <c r="H1134" s="1" t="s">
        <v>3326</v>
      </c>
      <c r="I1134" s="10" t="s">
        <v>3327</v>
      </c>
    </row>
    <row r="1135" spans="8:9" x14ac:dyDescent="0.2">
      <c r="H1135" s="1" t="s">
        <v>3328</v>
      </c>
      <c r="I1135" s="10" t="s">
        <v>3329</v>
      </c>
    </row>
    <row r="1136" spans="8:9" x14ac:dyDescent="0.2">
      <c r="H1136" s="1" t="s">
        <v>3330</v>
      </c>
      <c r="I1136" s="10" t="s">
        <v>3331</v>
      </c>
    </row>
    <row r="1137" spans="8:9" x14ac:dyDescent="0.2">
      <c r="H1137" s="1" t="s">
        <v>3332</v>
      </c>
      <c r="I1137" s="10" t="s">
        <v>3333</v>
      </c>
    </row>
    <row r="1138" spans="8:9" x14ac:dyDescent="0.2">
      <c r="H1138" s="1" t="s">
        <v>3334</v>
      </c>
      <c r="I1138" s="10" t="s">
        <v>3335</v>
      </c>
    </row>
    <row r="1139" spans="8:9" x14ac:dyDescent="0.2">
      <c r="H1139" s="1" t="s">
        <v>3336</v>
      </c>
      <c r="I1139" s="10" t="s">
        <v>3337</v>
      </c>
    </row>
    <row r="1140" spans="8:9" x14ac:dyDescent="0.2">
      <c r="H1140" s="1" t="s">
        <v>3338</v>
      </c>
      <c r="I1140" s="10" t="s">
        <v>3339</v>
      </c>
    </row>
    <row r="1141" spans="8:9" x14ac:dyDescent="0.2">
      <c r="H1141" s="1" t="s">
        <v>3340</v>
      </c>
      <c r="I1141" s="10" t="s">
        <v>3341</v>
      </c>
    </row>
    <row r="1142" spans="8:9" x14ac:dyDescent="0.2">
      <c r="H1142" s="1" t="s">
        <v>3342</v>
      </c>
      <c r="I1142" s="10" t="s">
        <v>3343</v>
      </c>
    </row>
    <row r="1143" spans="8:9" x14ac:dyDescent="0.2">
      <c r="H1143" s="1" t="s">
        <v>3344</v>
      </c>
      <c r="I1143" s="10" t="s">
        <v>3345</v>
      </c>
    </row>
    <row r="1144" spans="8:9" x14ac:dyDescent="0.2">
      <c r="H1144" s="1" t="s">
        <v>3346</v>
      </c>
      <c r="I1144" s="10" t="s">
        <v>3347</v>
      </c>
    </row>
    <row r="1145" spans="8:9" x14ac:dyDescent="0.2">
      <c r="H1145" s="1" t="s">
        <v>3348</v>
      </c>
      <c r="I1145" s="10" t="s">
        <v>3349</v>
      </c>
    </row>
    <row r="1146" spans="8:9" x14ac:dyDescent="0.2">
      <c r="H1146" s="1" t="s">
        <v>3350</v>
      </c>
      <c r="I1146" s="10" t="s">
        <v>3351</v>
      </c>
    </row>
    <row r="1147" spans="8:9" x14ac:dyDescent="0.2">
      <c r="H1147" s="1" t="s">
        <v>3352</v>
      </c>
      <c r="I1147" s="10" t="s">
        <v>3353</v>
      </c>
    </row>
    <row r="1148" spans="8:9" x14ac:dyDescent="0.2">
      <c r="H1148" s="1" t="s">
        <v>3354</v>
      </c>
      <c r="I1148" s="10" t="s">
        <v>3355</v>
      </c>
    </row>
    <row r="1149" spans="8:9" x14ac:dyDescent="0.2">
      <c r="H1149" s="1" t="s">
        <v>3356</v>
      </c>
      <c r="I1149" s="10" t="s">
        <v>3357</v>
      </c>
    </row>
    <row r="1150" spans="8:9" x14ac:dyDescent="0.2">
      <c r="H1150" s="1" t="s">
        <v>3358</v>
      </c>
      <c r="I1150" s="10" t="s">
        <v>3359</v>
      </c>
    </row>
    <row r="1151" spans="8:9" x14ac:dyDescent="0.2">
      <c r="H1151" s="1" t="s">
        <v>3360</v>
      </c>
      <c r="I1151" s="10" t="s">
        <v>3361</v>
      </c>
    </row>
    <row r="1152" spans="8:9" x14ac:dyDescent="0.2">
      <c r="H1152" s="1" t="s">
        <v>3362</v>
      </c>
      <c r="I1152" s="10" t="s">
        <v>3363</v>
      </c>
    </row>
    <row r="1153" spans="8:9" x14ac:dyDescent="0.2">
      <c r="H1153" s="1" t="s">
        <v>3364</v>
      </c>
      <c r="I1153" s="10" t="s">
        <v>3365</v>
      </c>
    </row>
    <row r="1154" spans="8:9" x14ac:dyDescent="0.2">
      <c r="H1154" s="1" t="s">
        <v>3366</v>
      </c>
      <c r="I1154" s="10" t="s">
        <v>3367</v>
      </c>
    </row>
    <row r="1155" spans="8:9" x14ac:dyDescent="0.2">
      <c r="H1155" s="1" t="s">
        <v>3368</v>
      </c>
      <c r="I1155" s="10" t="s">
        <v>3369</v>
      </c>
    </row>
    <row r="1156" spans="8:9" x14ac:dyDescent="0.2">
      <c r="H1156" s="1" t="s">
        <v>3370</v>
      </c>
      <c r="I1156" s="10" t="s">
        <v>3371</v>
      </c>
    </row>
    <row r="1157" spans="8:9" x14ac:dyDescent="0.2">
      <c r="H1157" s="1" t="s">
        <v>3372</v>
      </c>
      <c r="I1157" s="10" t="s">
        <v>3373</v>
      </c>
    </row>
    <row r="1158" spans="8:9" x14ac:dyDescent="0.2">
      <c r="H1158" s="1" t="s">
        <v>3374</v>
      </c>
      <c r="I1158" s="10" t="s">
        <v>3375</v>
      </c>
    </row>
    <row r="1159" spans="8:9" x14ac:dyDescent="0.2">
      <c r="H1159" s="1" t="s">
        <v>3376</v>
      </c>
      <c r="I1159" s="10" t="s">
        <v>3377</v>
      </c>
    </row>
    <row r="1160" spans="8:9" x14ac:dyDescent="0.2">
      <c r="H1160" s="1" t="s">
        <v>3378</v>
      </c>
      <c r="I1160" s="10" t="s">
        <v>3379</v>
      </c>
    </row>
    <row r="1161" spans="8:9" x14ac:dyDescent="0.2">
      <c r="H1161" s="1" t="s">
        <v>3380</v>
      </c>
      <c r="I1161" s="10" t="s">
        <v>3381</v>
      </c>
    </row>
    <row r="1162" spans="8:9" x14ac:dyDescent="0.2">
      <c r="H1162" s="1" t="s">
        <v>3382</v>
      </c>
      <c r="I1162" s="10" t="s">
        <v>3383</v>
      </c>
    </row>
    <row r="1163" spans="8:9" x14ac:dyDescent="0.2">
      <c r="H1163" s="1" t="s">
        <v>3384</v>
      </c>
      <c r="I1163" s="10" t="s">
        <v>3385</v>
      </c>
    </row>
    <row r="1164" spans="8:9" x14ac:dyDescent="0.2">
      <c r="H1164" s="1" t="s">
        <v>3386</v>
      </c>
      <c r="I1164" s="10" t="s">
        <v>3387</v>
      </c>
    </row>
    <row r="1165" spans="8:9" x14ac:dyDescent="0.2">
      <c r="H1165" s="1" t="s">
        <v>3388</v>
      </c>
      <c r="I1165" s="10" t="s">
        <v>3389</v>
      </c>
    </row>
    <row r="1166" spans="8:9" x14ac:dyDescent="0.2">
      <c r="H1166" s="1" t="s">
        <v>3390</v>
      </c>
      <c r="I1166" s="10" t="s">
        <v>3391</v>
      </c>
    </row>
    <row r="1167" spans="8:9" x14ac:dyDescent="0.2">
      <c r="H1167" s="1" t="s">
        <v>3392</v>
      </c>
      <c r="I1167" s="10" t="s">
        <v>3393</v>
      </c>
    </row>
    <row r="1168" spans="8:9" x14ac:dyDescent="0.2">
      <c r="H1168" s="1" t="s">
        <v>3394</v>
      </c>
      <c r="I1168" s="10" t="s">
        <v>3395</v>
      </c>
    </row>
    <row r="1169" spans="8:9" x14ac:dyDescent="0.2">
      <c r="H1169" s="1" t="s">
        <v>3396</v>
      </c>
      <c r="I1169" s="10" t="s">
        <v>3397</v>
      </c>
    </row>
    <row r="1170" spans="8:9" x14ac:dyDescent="0.2">
      <c r="H1170" s="1" t="s">
        <v>3398</v>
      </c>
      <c r="I1170" s="10" t="s">
        <v>3399</v>
      </c>
    </row>
    <row r="1171" spans="8:9" x14ac:dyDescent="0.2">
      <c r="H1171" s="1" t="s">
        <v>3400</v>
      </c>
      <c r="I1171" s="10" t="s">
        <v>3401</v>
      </c>
    </row>
    <row r="1172" spans="8:9" x14ac:dyDescent="0.2">
      <c r="H1172" s="1" t="s">
        <v>3402</v>
      </c>
      <c r="I1172" s="10" t="s">
        <v>3403</v>
      </c>
    </row>
    <row r="1173" spans="8:9" x14ac:dyDescent="0.2">
      <c r="H1173" s="1" t="s">
        <v>3404</v>
      </c>
      <c r="I1173" s="10" t="s">
        <v>3405</v>
      </c>
    </row>
    <row r="1174" spans="8:9" x14ac:dyDescent="0.2">
      <c r="H1174" s="1" t="s">
        <v>3406</v>
      </c>
      <c r="I1174" s="10" t="s">
        <v>3407</v>
      </c>
    </row>
    <row r="1175" spans="8:9" x14ac:dyDescent="0.2">
      <c r="H1175" s="1" t="s">
        <v>3408</v>
      </c>
      <c r="I1175" s="10" t="s">
        <v>3409</v>
      </c>
    </row>
    <row r="1176" spans="8:9" x14ac:dyDescent="0.2">
      <c r="H1176" s="1" t="s">
        <v>3410</v>
      </c>
      <c r="I1176" s="10" t="s">
        <v>3411</v>
      </c>
    </row>
    <row r="1177" spans="8:9" x14ac:dyDescent="0.2">
      <c r="H1177" s="1" t="s">
        <v>3412</v>
      </c>
      <c r="I1177" s="10" t="s">
        <v>3413</v>
      </c>
    </row>
    <row r="1178" spans="8:9" x14ac:dyDescent="0.2">
      <c r="H1178" s="1" t="s">
        <v>3414</v>
      </c>
      <c r="I1178" s="10" t="s">
        <v>3415</v>
      </c>
    </row>
    <row r="1179" spans="8:9" x14ac:dyDescent="0.2">
      <c r="H1179" s="1" t="s">
        <v>3416</v>
      </c>
      <c r="I1179" s="10" t="s">
        <v>3417</v>
      </c>
    </row>
    <row r="1180" spans="8:9" x14ac:dyDescent="0.2">
      <c r="H1180" s="1" t="s">
        <v>3418</v>
      </c>
      <c r="I1180" s="10" t="s">
        <v>3419</v>
      </c>
    </row>
    <row r="1181" spans="8:9" x14ac:dyDescent="0.2">
      <c r="H1181" s="1" t="s">
        <v>3420</v>
      </c>
      <c r="I1181" s="10" t="s">
        <v>3421</v>
      </c>
    </row>
    <row r="1182" spans="8:9" x14ac:dyDescent="0.2">
      <c r="H1182" s="1" t="s">
        <v>3422</v>
      </c>
      <c r="I1182" s="10" t="s">
        <v>3423</v>
      </c>
    </row>
    <row r="1183" spans="8:9" x14ac:dyDescent="0.2">
      <c r="H1183" s="1" t="s">
        <v>3424</v>
      </c>
      <c r="I1183" s="10" t="s">
        <v>3425</v>
      </c>
    </row>
    <row r="1184" spans="8:9" x14ac:dyDescent="0.2">
      <c r="H1184" s="1" t="s">
        <v>3426</v>
      </c>
      <c r="I1184" s="10" t="s">
        <v>3427</v>
      </c>
    </row>
    <row r="1185" spans="8:9" x14ac:dyDescent="0.2">
      <c r="H1185" s="1" t="s">
        <v>3428</v>
      </c>
      <c r="I1185" s="10" t="s">
        <v>3429</v>
      </c>
    </row>
    <row r="1186" spans="8:9" x14ac:dyDescent="0.2">
      <c r="H1186" s="1" t="s">
        <v>3430</v>
      </c>
      <c r="I1186" s="10" t="s">
        <v>3431</v>
      </c>
    </row>
    <row r="1187" spans="8:9" x14ac:dyDescent="0.2">
      <c r="H1187" s="1" t="s">
        <v>3432</v>
      </c>
      <c r="I1187" s="10" t="s">
        <v>3433</v>
      </c>
    </row>
    <row r="1188" spans="8:9" x14ac:dyDescent="0.2">
      <c r="H1188" s="1" t="s">
        <v>3434</v>
      </c>
      <c r="I1188" s="10" t="s">
        <v>3435</v>
      </c>
    </row>
    <row r="1189" spans="8:9" x14ac:dyDescent="0.2">
      <c r="H1189" s="1" t="s">
        <v>3436</v>
      </c>
      <c r="I1189" s="10" t="s">
        <v>3437</v>
      </c>
    </row>
    <row r="1190" spans="8:9" x14ac:dyDescent="0.2">
      <c r="H1190" s="1" t="s">
        <v>3438</v>
      </c>
      <c r="I1190" s="10" t="s">
        <v>3439</v>
      </c>
    </row>
    <row r="1191" spans="8:9" x14ac:dyDescent="0.2">
      <c r="H1191" s="1" t="s">
        <v>3440</v>
      </c>
      <c r="I1191" s="10" t="s">
        <v>3441</v>
      </c>
    </row>
    <row r="1192" spans="8:9" x14ac:dyDescent="0.2">
      <c r="H1192" s="1" t="s">
        <v>3442</v>
      </c>
      <c r="I1192" s="10" t="s">
        <v>3443</v>
      </c>
    </row>
    <row r="1193" spans="8:9" x14ac:dyDescent="0.2">
      <c r="H1193" s="1" t="s">
        <v>3444</v>
      </c>
      <c r="I1193" s="10" t="s">
        <v>3445</v>
      </c>
    </row>
    <row r="1194" spans="8:9" x14ac:dyDescent="0.2">
      <c r="H1194" s="1" t="s">
        <v>3446</v>
      </c>
      <c r="I1194" s="10" t="s">
        <v>3447</v>
      </c>
    </row>
    <row r="1195" spans="8:9" x14ac:dyDescent="0.2">
      <c r="H1195" s="1" t="s">
        <v>3448</v>
      </c>
      <c r="I1195" s="10" t="s">
        <v>3449</v>
      </c>
    </row>
    <row r="1196" spans="8:9" x14ac:dyDescent="0.2">
      <c r="H1196" s="1" t="s">
        <v>3450</v>
      </c>
      <c r="I1196" s="10" t="s">
        <v>3451</v>
      </c>
    </row>
    <row r="1197" spans="8:9" x14ac:dyDescent="0.2">
      <c r="H1197" s="1" t="s">
        <v>3452</v>
      </c>
      <c r="I1197" s="10" t="s">
        <v>3453</v>
      </c>
    </row>
    <row r="1198" spans="8:9" x14ac:dyDescent="0.2">
      <c r="H1198" s="1" t="s">
        <v>3454</v>
      </c>
      <c r="I1198" s="10" t="s">
        <v>3455</v>
      </c>
    </row>
    <row r="1199" spans="8:9" x14ac:dyDescent="0.2">
      <c r="H1199" s="1" t="s">
        <v>3456</v>
      </c>
      <c r="I1199" s="10" t="s">
        <v>3457</v>
      </c>
    </row>
    <row r="1200" spans="8:9" x14ac:dyDescent="0.2">
      <c r="H1200" s="1" t="s">
        <v>3458</v>
      </c>
      <c r="I1200" s="10" t="s">
        <v>3459</v>
      </c>
    </row>
    <row r="1201" spans="8:9" x14ac:dyDescent="0.2">
      <c r="H1201" s="1" t="s">
        <v>3460</v>
      </c>
      <c r="I1201" s="10" t="s">
        <v>3461</v>
      </c>
    </row>
    <row r="1202" spans="8:9" x14ac:dyDescent="0.2">
      <c r="H1202" s="1" t="s">
        <v>3462</v>
      </c>
      <c r="I1202" s="10" t="s">
        <v>3463</v>
      </c>
    </row>
    <row r="1203" spans="8:9" x14ac:dyDescent="0.2">
      <c r="H1203" s="1" t="s">
        <v>3464</v>
      </c>
      <c r="I1203" s="10" t="s">
        <v>3465</v>
      </c>
    </row>
    <row r="1204" spans="8:9" x14ac:dyDescent="0.2">
      <c r="H1204" s="1" t="s">
        <v>3466</v>
      </c>
      <c r="I1204" s="10" t="s">
        <v>3467</v>
      </c>
    </row>
    <row r="1205" spans="8:9" x14ac:dyDescent="0.2">
      <c r="H1205" s="1" t="s">
        <v>3468</v>
      </c>
      <c r="I1205" s="10" t="s">
        <v>3469</v>
      </c>
    </row>
    <row r="1206" spans="8:9" x14ac:dyDescent="0.2">
      <c r="H1206" s="1" t="s">
        <v>3470</v>
      </c>
      <c r="I1206" s="10" t="s">
        <v>3471</v>
      </c>
    </row>
    <row r="1207" spans="8:9" x14ac:dyDescent="0.2">
      <c r="H1207" s="1" t="s">
        <v>3472</v>
      </c>
      <c r="I1207" s="10" t="s">
        <v>3473</v>
      </c>
    </row>
    <row r="1208" spans="8:9" x14ac:dyDescent="0.2">
      <c r="H1208" s="1" t="s">
        <v>3474</v>
      </c>
      <c r="I1208" s="10" t="s">
        <v>3475</v>
      </c>
    </row>
    <row r="1209" spans="8:9" x14ac:dyDescent="0.2">
      <c r="H1209" s="1" t="s">
        <v>3476</v>
      </c>
      <c r="I1209" s="10" t="s">
        <v>3477</v>
      </c>
    </row>
    <row r="1210" spans="8:9" x14ac:dyDescent="0.2">
      <c r="H1210" s="1" t="s">
        <v>3478</v>
      </c>
      <c r="I1210" s="10" t="s">
        <v>3479</v>
      </c>
    </row>
    <row r="1211" spans="8:9" x14ac:dyDescent="0.2">
      <c r="H1211" s="1" t="s">
        <v>3480</v>
      </c>
      <c r="I1211" s="10" t="s">
        <v>3481</v>
      </c>
    </row>
    <row r="1212" spans="8:9" x14ac:dyDescent="0.2">
      <c r="H1212" s="1" t="s">
        <v>3482</v>
      </c>
      <c r="I1212" s="10" t="s">
        <v>3483</v>
      </c>
    </row>
    <row r="1213" spans="8:9" x14ac:dyDescent="0.2">
      <c r="H1213" s="1" t="s">
        <v>3484</v>
      </c>
      <c r="I1213" s="10" t="s">
        <v>3485</v>
      </c>
    </row>
    <row r="1214" spans="8:9" x14ac:dyDescent="0.2">
      <c r="H1214" s="1" t="s">
        <v>3486</v>
      </c>
      <c r="I1214" s="10" t="s">
        <v>3487</v>
      </c>
    </row>
    <row r="1215" spans="8:9" x14ac:dyDescent="0.2">
      <c r="H1215" s="1" t="s">
        <v>3488</v>
      </c>
      <c r="I1215" s="10" t="s">
        <v>3489</v>
      </c>
    </row>
    <row r="1216" spans="8:9" x14ac:dyDescent="0.2">
      <c r="H1216" s="1" t="s">
        <v>3490</v>
      </c>
      <c r="I1216" s="10" t="s">
        <v>3491</v>
      </c>
    </row>
    <row r="1217" spans="8:9" x14ac:dyDescent="0.2">
      <c r="H1217" s="1" t="s">
        <v>3492</v>
      </c>
      <c r="I1217" s="10" t="s">
        <v>3493</v>
      </c>
    </row>
    <row r="1218" spans="8:9" x14ac:dyDescent="0.2">
      <c r="H1218" s="1" t="s">
        <v>3494</v>
      </c>
      <c r="I1218" s="10" t="s">
        <v>3495</v>
      </c>
    </row>
    <row r="1219" spans="8:9" x14ac:dyDescent="0.2">
      <c r="H1219" s="1" t="s">
        <v>3496</v>
      </c>
      <c r="I1219" s="10" t="s">
        <v>3497</v>
      </c>
    </row>
    <row r="1220" spans="8:9" x14ac:dyDescent="0.2">
      <c r="H1220" s="1" t="s">
        <v>3498</v>
      </c>
      <c r="I1220" s="10" t="s">
        <v>3499</v>
      </c>
    </row>
    <row r="1221" spans="8:9" x14ac:dyDescent="0.2">
      <c r="H1221" s="1" t="s">
        <v>3500</v>
      </c>
      <c r="I1221" s="10" t="s">
        <v>3501</v>
      </c>
    </row>
    <row r="1222" spans="8:9" x14ac:dyDescent="0.2">
      <c r="H1222" s="1" t="s">
        <v>3502</v>
      </c>
      <c r="I1222" s="10" t="s">
        <v>3503</v>
      </c>
    </row>
    <row r="1223" spans="8:9" x14ac:dyDescent="0.2">
      <c r="H1223" s="1" t="s">
        <v>3504</v>
      </c>
      <c r="I1223" s="10" t="s">
        <v>3505</v>
      </c>
    </row>
    <row r="1224" spans="8:9" x14ac:dyDescent="0.2">
      <c r="H1224" s="1" t="s">
        <v>3506</v>
      </c>
      <c r="I1224" s="10" t="s">
        <v>3507</v>
      </c>
    </row>
    <row r="1225" spans="8:9" x14ac:dyDescent="0.2">
      <c r="H1225" s="1" t="s">
        <v>3508</v>
      </c>
      <c r="I1225" s="10" t="s">
        <v>3509</v>
      </c>
    </row>
    <row r="1226" spans="8:9" x14ac:dyDescent="0.2">
      <c r="H1226" s="1" t="s">
        <v>3510</v>
      </c>
      <c r="I1226" s="10" t="s">
        <v>3511</v>
      </c>
    </row>
    <row r="1227" spans="8:9" x14ac:dyDescent="0.2">
      <c r="H1227" s="1" t="s">
        <v>3512</v>
      </c>
      <c r="I1227" s="10" t="s">
        <v>3513</v>
      </c>
    </row>
    <row r="1228" spans="8:9" x14ac:dyDescent="0.2">
      <c r="H1228" s="1" t="s">
        <v>3514</v>
      </c>
      <c r="I1228" s="10" t="s">
        <v>3515</v>
      </c>
    </row>
    <row r="1229" spans="8:9" x14ac:dyDescent="0.2">
      <c r="H1229" s="1" t="s">
        <v>3516</v>
      </c>
      <c r="I1229" s="10" t="s">
        <v>3517</v>
      </c>
    </row>
    <row r="1230" spans="8:9" x14ac:dyDescent="0.2">
      <c r="H1230" s="1" t="s">
        <v>3518</v>
      </c>
      <c r="I1230" s="10" t="s">
        <v>3519</v>
      </c>
    </row>
    <row r="1231" spans="8:9" x14ac:dyDescent="0.2">
      <c r="H1231" s="1" t="s">
        <v>3520</v>
      </c>
      <c r="I1231" s="10" t="s">
        <v>3521</v>
      </c>
    </row>
    <row r="1232" spans="8:9" x14ac:dyDescent="0.2">
      <c r="H1232" s="1" t="s">
        <v>3522</v>
      </c>
      <c r="I1232" s="10" t="s">
        <v>3523</v>
      </c>
    </row>
    <row r="1233" spans="8:9" x14ac:dyDescent="0.2">
      <c r="H1233" s="1" t="s">
        <v>3524</v>
      </c>
      <c r="I1233" s="10" t="s">
        <v>3525</v>
      </c>
    </row>
    <row r="1234" spans="8:9" x14ac:dyDescent="0.2">
      <c r="H1234" s="1" t="s">
        <v>3526</v>
      </c>
      <c r="I1234" s="10" t="s">
        <v>3527</v>
      </c>
    </row>
    <row r="1235" spans="8:9" x14ac:dyDescent="0.2">
      <c r="H1235" s="1" t="s">
        <v>3528</v>
      </c>
      <c r="I1235" s="10" t="s">
        <v>3529</v>
      </c>
    </row>
    <row r="1236" spans="8:9" x14ac:dyDescent="0.2">
      <c r="H1236" s="1" t="s">
        <v>3530</v>
      </c>
      <c r="I1236" s="10" t="s">
        <v>3531</v>
      </c>
    </row>
    <row r="1237" spans="8:9" x14ac:dyDescent="0.2">
      <c r="H1237" s="1" t="s">
        <v>3532</v>
      </c>
      <c r="I1237" s="10" t="s">
        <v>3533</v>
      </c>
    </row>
    <row r="1238" spans="8:9" x14ac:dyDescent="0.2">
      <c r="H1238" s="1" t="s">
        <v>3534</v>
      </c>
      <c r="I1238" s="10" t="s">
        <v>3535</v>
      </c>
    </row>
    <row r="1239" spans="8:9" x14ac:dyDescent="0.2">
      <c r="H1239" s="1" t="s">
        <v>3536</v>
      </c>
      <c r="I1239" s="10" t="s">
        <v>3537</v>
      </c>
    </row>
    <row r="1240" spans="8:9" x14ac:dyDescent="0.2">
      <c r="H1240" s="1" t="s">
        <v>3538</v>
      </c>
      <c r="I1240" s="10" t="s">
        <v>3539</v>
      </c>
    </row>
    <row r="1241" spans="8:9" x14ac:dyDescent="0.2">
      <c r="H1241" s="1" t="s">
        <v>3540</v>
      </c>
      <c r="I1241" s="10" t="s">
        <v>3541</v>
      </c>
    </row>
    <row r="1242" spans="8:9" x14ac:dyDescent="0.2">
      <c r="H1242" s="1" t="s">
        <v>3542</v>
      </c>
      <c r="I1242" s="10" t="s">
        <v>3543</v>
      </c>
    </row>
    <row r="1243" spans="8:9" x14ac:dyDescent="0.2">
      <c r="H1243" s="1" t="s">
        <v>3544</v>
      </c>
      <c r="I1243" s="10" t="s">
        <v>3545</v>
      </c>
    </row>
    <row r="1244" spans="8:9" x14ac:dyDescent="0.2">
      <c r="H1244" s="1" t="s">
        <v>3546</v>
      </c>
      <c r="I1244" s="10" t="s">
        <v>3547</v>
      </c>
    </row>
    <row r="1245" spans="8:9" x14ac:dyDescent="0.2">
      <c r="H1245" s="1" t="s">
        <v>3548</v>
      </c>
      <c r="I1245" s="10" t="s">
        <v>3549</v>
      </c>
    </row>
    <row r="1246" spans="8:9" x14ac:dyDescent="0.2">
      <c r="H1246" s="1" t="s">
        <v>3550</v>
      </c>
      <c r="I1246" s="10" t="s">
        <v>3551</v>
      </c>
    </row>
    <row r="1247" spans="8:9" x14ac:dyDescent="0.2">
      <c r="H1247" s="1" t="s">
        <v>3552</v>
      </c>
      <c r="I1247" s="10" t="s">
        <v>3553</v>
      </c>
    </row>
    <row r="1248" spans="8:9" x14ac:dyDescent="0.2">
      <c r="H1248" s="1" t="s">
        <v>3554</v>
      </c>
      <c r="I1248" s="10" t="s">
        <v>3555</v>
      </c>
    </row>
    <row r="1249" spans="8:9" x14ac:dyDescent="0.2">
      <c r="H1249" s="1" t="s">
        <v>3556</v>
      </c>
      <c r="I1249" s="10" t="s">
        <v>3557</v>
      </c>
    </row>
    <row r="1250" spans="8:9" x14ac:dyDescent="0.2">
      <c r="H1250" s="1" t="s">
        <v>3558</v>
      </c>
      <c r="I1250" s="10" t="s">
        <v>3559</v>
      </c>
    </row>
    <row r="1251" spans="8:9" x14ac:dyDescent="0.2">
      <c r="H1251" s="1" t="s">
        <v>3560</v>
      </c>
      <c r="I1251" s="10" t="s">
        <v>3561</v>
      </c>
    </row>
    <row r="1252" spans="8:9" x14ac:dyDescent="0.2">
      <c r="H1252" s="1" t="s">
        <v>3562</v>
      </c>
      <c r="I1252" s="10" t="s">
        <v>3563</v>
      </c>
    </row>
    <row r="1253" spans="8:9" x14ac:dyDescent="0.2">
      <c r="H1253" s="1" t="s">
        <v>3564</v>
      </c>
      <c r="I1253" s="10" t="s">
        <v>3565</v>
      </c>
    </row>
    <row r="1254" spans="8:9" x14ac:dyDescent="0.2">
      <c r="H1254" s="1" t="s">
        <v>3564</v>
      </c>
      <c r="I1254" s="10" t="s">
        <v>3566</v>
      </c>
    </row>
    <row r="1255" spans="8:9" x14ac:dyDescent="0.2">
      <c r="H1255" s="1" t="s">
        <v>3567</v>
      </c>
      <c r="I1255" s="10" t="s">
        <v>3568</v>
      </c>
    </row>
    <row r="1256" spans="8:9" x14ac:dyDescent="0.2">
      <c r="H1256" s="1" t="s">
        <v>3569</v>
      </c>
      <c r="I1256" s="10" t="s">
        <v>3570</v>
      </c>
    </row>
    <row r="1257" spans="8:9" x14ac:dyDescent="0.2">
      <c r="H1257" s="1" t="s">
        <v>3571</v>
      </c>
      <c r="I1257" s="10" t="s">
        <v>3572</v>
      </c>
    </row>
    <row r="1258" spans="8:9" x14ac:dyDescent="0.2">
      <c r="H1258" s="1" t="s">
        <v>3573</v>
      </c>
      <c r="I1258" s="10" t="s">
        <v>3574</v>
      </c>
    </row>
    <row r="1259" spans="8:9" x14ac:dyDescent="0.2">
      <c r="H1259" s="1" t="s">
        <v>3575</v>
      </c>
      <c r="I1259" s="10" t="s">
        <v>3576</v>
      </c>
    </row>
    <row r="1260" spans="8:9" x14ac:dyDescent="0.2">
      <c r="H1260" s="1" t="s">
        <v>3577</v>
      </c>
      <c r="I1260" s="10" t="s">
        <v>3578</v>
      </c>
    </row>
    <row r="1261" spans="8:9" x14ac:dyDescent="0.2">
      <c r="H1261" s="1" t="s">
        <v>3579</v>
      </c>
      <c r="I1261" s="10" t="s">
        <v>3580</v>
      </c>
    </row>
    <row r="1262" spans="8:9" x14ac:dyDescent="0.2">
      <c r="H1262" s="1" t="s">
        <v>3581</v>
      </c>
      <c r="I1262" s="10" t="s">
        <v>3582</v>
      </c>
    </row>
    <row r="1263" spans="8:9" x14ac:dyDescent="0.2">
      <c r="H1263" s="1" t="s">
        <v>3583</v>
      </c>
      <c r="I1263" s="10" t="s">
        <v>3584</v>
      </c>
    </row>
    <row r="1264" spans="8:9" x14ac:dyDescent="0.2">
      <c r="H1264" s="1" t="s">
        <v>3585</v>
      </c>
      <c r="I1264" s="10" t="s">
        <v>3586</v>
      </c>
    </row>
    <row r="1265" spans="8:9" x14ac:dyDescent="0.2">
      <c r="H1265" s="1" t="s">
        <v>3587</v>
      </c>
      <c r="I1265" s="10" t="s">
        <v>3588</v>
      </c>
    </row>
    <row r="1266" spans="8:9" x14ac:dyDescent="0.2">
      <c r="H1266" s="1" t="s">
        <v>3589</v>
      </c>
      <c r="I1266" s="10" t="s">
        <v>3590</v>
      </c>
    </row>
    <row r="1267" spans="8:9" x14ac:dyDescent="0.2">
      <c r="H1267" s="1" t="s">
        <v>3591</v>
      </c>
      <c r="I1267" s="10" t="s">
        <v>3592</v>
      </c>
    </row>
    <row r="1268" spans="8:9" x14ac:dyDescent="0.2">
      <c r="H1268" s="1" t="s">
        <v>3593</v>
      </c>
      <c r="I1268" s="10" t="s">
        <v>3594</v>
      </c>
    </row>
    <row r="1269" spans="8:9" x14ac:dyDescent="0.2">
      <c r="H1269" s="1" t="s">
        <v>3595</v>
      </c>
      <c r="I1269" s="10" t="s">
        <v>3596</v>
      </c>
    </row>
    <row r="1270" spans="8:9" x14ac:dyDescent="0.2">
      <c r="H1270" s="1" t="s">
        <v>3597</v>
      </c>
      <c r="I1270" s="10" t="s">
        <v>3598</v>
      </c>
    </row>
    <row r="1271" spans="8:9" x14ac:dyDescent="0.2">
      <c r="H1271" s="1" t="s">
        <v>3599</v>
      </c>
      <c r="I1271" s="10" t="s">
        <v>3600</v>
      </c>
    </row>
    <row r="1272" spans="8:9" x14ac:dyDescent="0.2">
      <c r="H1272" s="1" t="s">
        <v>3601</v>
      </c>
      <c r="I1272" s="10" t="s">
        <v>3602</v>
      </c>
    </row>
    <row r="1273" spans="8:9" x14ac:dyDescent="0.2">
      <c r="H1273" s="1" t="s">
        <v>3603</v>
      </c>
      <c r="I1273" s="10" t="s">
        <v>3604</v>
      </c>
    </row>
    <row r="1274" spans="8:9" x14ac:dyDescent="0.2">
      <c r="H1274" s="1" t="s">
        <v>3605</v>
      </c>
      <c r="I1274" s="10" t="s">
        <v>3606</v>
      </c>
    </row>
    <row r="1275" spans="8:9" x14ac:dyDescent="0.2">
      <c r="H1275" s="1" t="s">
        <v>3607</v>
      </c>
      <c r="I1275" s="10" t="s">
        <v>3608</v>
      </c>
    </row>
    <row r="1276" spans="8:9" x14ac:dyDescent="0.2">
      <c r="H1276" s="1" t="s">
        <v>3609</v>
      </c>
      <c r="I1276" s="10" t="s">
        <v>3610</v>
      </c>
    </row>
    <row r="1277" spans="8:9" x14ac:dyDescent="0.2">
      <c r="H1277" s="1" t="s">
        <v>3611</v>
      </c>
      <c r="I1277" s="10" t="s">
        <v>3612</v>
      </c>
    </row>
    <row r="1278" spans="8:9" x14ac:dyDescent="0.2">
      <c r="H1278" s="1" t="s">
        <v>3613</v>
      </c>
      <c r="I1278" s="10" t="s">
        <v>3614</v>
      </c>
    </row>
    <row r="1279" spans="8:9" x14ac:dyDescent="0.2">
      <c r="H1279" s="1" t="s">
        <v>3615</v>
      </c>
      <c r="I1279" s="10" t="s">
        <v>3616</v>
      </c>
    </row>
    <row r="1280" spans="8:9" x14ac:dyDescent="0.2">
      <c r="H1280" s="1" t="s">
        <v>3617</v>
      </c>
      <c r="I1280" s="10" t="s">
        <v>3618</v>
      </c>
    </row>
    <row r="1281" spans="8:9" x14ac:dyDescent="0.2">
      <c r="H1281" s="1" t="s">
        <v>3619</v>
      </c>
      <c r="I1281" s="10" t="s">
        <v>3620</v>
      </c>
    </row>
    <row r="1282" spans="8:9" x14ac:dyDescent="0.2">
      <c r="H1282" s="1" t="s">
        <v>3621</v>
      </c>
      <c r="I1282" s="10" t="s">
        <v>3622</v>
      </c>
    </row>
    <row r="1283" spans="8:9" x14ac:dyDescent="0.2">
      <c r="H1283" s="1" t="s">
        <v>3623</v>
      </c>
      <c r="I1283" s="10" t="s">
        <v>3624</v>
      </c>
    </row>
    <row r="1284" spans="8:9" x14ac:dyDescent="0.2">
      <c r="H1284" s="1" t="s">
        <v>3625</v>
      </c>
      <c r="I1284" s="10" t="s">
        <v>3626</v>
      </c>
    </row>
    <row r="1285" spans="8:9" x14ac:dyDescent="0.2">
      <c r="H1285" s="1" t="s">
        <v>3627</v>
      </c>
      <c r="I1285" s="10" t="s">
        <v>3628</v>
      </c>
    </row>
    <row r="1286" spans="8:9" x14ac:dyDescent="0.2">
      <c r="H1286" s="1" t="s">
        <v>3629</v>
      </c>
      <c r="I1286" s="10" t="s">
        <v>3630</v>
      </c>
    </row>
    <row r="1287" spans="8:9" x14ac:dyDescent="0.2">
      <c r="H1287" s="1" t="s">
        <v>3631</v>
      </c>
      <c r="I1287" s="10" t="s">
        <v>3632</v>
      </c>
    </row>
    <row r="1288" spans="8:9" x14ac:dyDescent="0.2">
      <c r="H1288" s="1" t="s">
        <v>3633</v>
      </c>
      <c r="I1288" s="10" t="s">
        <v>3634</v>
      </c>
    </row>
    <row r="1289" spans="8:9" x14ac:dyDescent="0.2">
      <c r="H1289" s="1" t="s">
        <v>3635</v>
      </c>
      <c r="I1289" s="10" t="s">
        <v>3636</v>
      </c>
    </row>
    <row r="1290" spans="8:9" x14ac:dyDescent="0.2">
      <c r="H1290" s="1" t="s">
        <v>3637</v>
      </c>
      <c r="I1290" s="10" t="s">
        <v>3638</v>
      </c>
    </row>
    <row r="1291" spans="8:9" x14ac:dyDescent="0.2">
      <c r="H1291" s="1" t="s">
        <v>3639</v>
      </c>
      <c r="I1291" s="10" t="s">
        <v>3640</v>
      </c>
    </row>
    <row r="1292" spans="8:9" x14ac:dyDescent="0.2">
      <c r="H1292" s="1" t="s">
        <v>3641</v>
      </c>
      <c r="I1292" s="10" t="s">
        <v>3642</v>
      </c>
    </row>
    <row r="1293" spans="8:9" x14ac:dyDescent="0.2">
      <c r="H1293" s="1" t="s">
        <v>3643</v>
      </c>
      <c r="I1293" s="10" t="s">
        <v>3644</v>
      </c>
    </row>
    <row r="1294" spans="8:9" x14ac:dyDescent="0.2">
      <c r="H1294" s="1" t="s">
        <v>3645</v>
      </c>
      <c r="I1294" s="10" t="s">
        <v>3646</v>
      </c>
    </row>
    <row r="1295" spans="8:9" x14ac:dyDescent="0.2">
      <c r="H1295" s="1" t="s">
        <v>3647</v>
      </c>
      <c r="I1295" s="10" t="s">
        <v>3648</v>
      </c>
    </row>
    <row r="1296" spans="8:9" x14ac:dyDescent="0.2">
      <c r="H1296" s="1" t="s">
        <v>3649</v>
      </c>
      <c r="I1296" s="10" t="s">
        <v>3650</v>
      </c>
    </row>
    <row r="1297" spans="8:9" x14ac:dyDescent="0.2">
      <c r="H1297" s="1" t="s">
        <v>3651</v>
      </c>
      <c r="I1297" s="10" t="s">
        <v>3652</v>
      </c>
    </row>
    <row r="1298" spans="8:9" x14ac:dyDescent="0.2">
      <c r="H1298" s="1" t="s">
        <v>3653</v>
      </c>
      <c r="I1298" s="10" t="s">
        <v>3654</v>
      </c>
    </row>
    <row r="1299" spans="8:9" x14ac:dyDescent="0.2">
      <c r="H1299" s="1" t="s">
        <v>3655</v>
      </c>
      <c r="I1299" s="10" t="s">
        <v>3656</v>
      </c>
    </row>
    <row r="1300" spans="8:9" x14ac:dyDescent="0.2">
      <c r="H1300" s="1" t="s">
        <v>3657</v>
      </c>
      <c r="I1300" s="10" t="s">
        <v>3658</v>
      </c>
    </row>
    <row r="1301" spans="8:9" x14ac:dyDescent="0.2">
      <c r="H1301" s="1" t="s">
        <v>3659</v>
      </c>
      <c r="I1301" s="10" t="s">
        <v>3660</v>
      </c>
    </row>
    <row r="1302" spans="8:9" x14ac:dyDescent="0.2">
      <c r="H1302" s="1" t="s">
        <v>3661</v>
      </c>
      <c r="I1302" s="10" t="s">
        <v>3662</v>
      </c>
    </row>
    <row r="1303" spans="8:9" x14ac:dyDescent="0.2">
      <c r="H1303" s="1" t="s">
        <v>3663</v>
      </c>
      <c r="I1303" s="10" t="s">
        <v>3664</v>
      </c>
    </row>
    <row r="1304" spans="8:9" x14ac:dyDescent="0.2">
      <c r="H1304" s="1" t="s">
        <v>3665</v>
      </c>
      <c r="I1304" s="10" t="s">
        <v>3666</v>
      </c>
    </row>
    <row r="1305" spans="8:9" x14ac:dyDescent="0.2">
      <c r="H1305" s="1" t="s">
        <v>3667</v>
      </c>
      <c r="I1305" s="10" t="s">
        <v>3668</v>
      </c>
    </row>
    <row r="1306" spans="8:9" x14ac:dyDescent="0.2">
      <c r="H1306" s="1" t="s">
        <v>3669</v>
      </c>
      <c r="I1306" s="10" t="s">
        <v>3670</v>
      </c>
    </row>
    <row r="1307" spans="8:9" x14ac:dyDescent="0.2">
      <c r="H1307" s="1" t="s">
        <v>3671</v>
      </c>
      <c r="I1307" s="10" t="s">
        <v>3672</v>
      </c>
    </row>
    <row r="1308" spans="8:9" x14ac:dyDescent="0.2">
      <c r="H1308" s="1" t="s">
        <v>3673</v>
      </c>
      <c r="I1308" s="10" t="s">
        <v>3674</v>
      </c>
    </row>
    <row r="1309" spans="8:9" x14ac:dyDescent="0.2">
      <c r="H1309" s="1" t="s">
        <v>3675</v>
      </c>
      <c r="I1309" s="10" t="s">
        <v>3676</v>
      </c>
    </row>
    <row r="1310" spans="8:9" x14ac:dyDescent="0.2">
      <c r="H1310" s="1" t="s">
        <v>3677</v>
      </c>
      <c r="I1310" s="10" t="s">
        <v>3678</v>
      </c>
    </row>
    <row r="1311" spans="8:9" x14ac:dyDescent="0.2">
      <c r="H1311" s="1" t="s">
        <v>3679</v>
      </c>
      <c r="I1311" s="10" t="s">
        <v>3680</v>
      </c>
    </row>
    <row r="1312" spans="8:9" x14ac:dyDescent="0.2">
      <c r="H1312" s="1" t="s">
        <v>3681</v>
      </c>
      <c r="I1312" s="10" t="s">
        <v>3682</v>
      </c>
    </row>
    <row r="1313" spans="8:9" x14ac:dyDescent="0.2">
      <c r="H1313" s="1" t="s">
        <v>3683</v>
      </c>
      <c r="I1313" s="10" t="s">
        <v>3684</v>
      </c>
    </row>
    <row r="1314" spans="8:9" x14ac:dyDescent="0.2">
      <c r="H1314" s="1" t="s">
        <v>3685</v>
      </c>
      <c r="I1314" s="10" t="s">
        <v>3686</v>
      </c>
    </row>
    <row r="1315" spans="8:9" x14ac:dyDescent="0.2">
      <c r="H1315" s="1" t="s">
        <v>3687</v>
      </c>
      <c r="I1315" s="10" t="s">
        <v>3688</v>
      </c>
    </row>
    <row r="1316" spans="8:9" x14ac:dyDescent="0.2">
      <c r="H1316" s="1" t="s">
        <v>3689</v>
      </c>
      <c r="I1316" s="10" t="s">
        <v>3690</v>
      </c>
    </row>
    <row r="1317" spans="8:9" x14ac:dyDescent="0.2">
      <c r="H1317" s="1" t="s">
        <v>3691</v>
      </c>
      <c r="I1317" s="10" t="s">
        <v>3692</v>
      </c>
    </row>
    <row r="1318" spans="8:9" x14ac:dyDescent="0.2">
      <c r="H1318" s="1" t="s">
        <v>3693</v>
      </c>
      <c r="I1318" s="10" t="s">
        <v>3694</v>
      </c>
    </row>
    <row r="1319" spans="8:9" x14ac:dyDescent="0.2">
      <c r="H1319" s="1" t="s">
        <v>3695</v>
      </c>
      <c r="I1319" s="10" t="s">
        <v>3696</v>
      </c>
    </row>
    <row r="1320" spans="8:9" x14ac:dyDescent="0.2">
      <c r="H1320" s="1" t="s">
        <v>3697</v>
      </c>
      <c r="I1320" s="10" t="s">
        <v>3698</v>
      </c>
    </row>
    <row r="1321" spans="8:9" x14ac:dyDescent="0.2">
      <c r="H1321" s="1" t="s">
        <v>3699</v>
      </c>
      <c r="I1321" s="10" t="s">
        <v>3700</v>
      </c>
    </row>
    <row r="1322" spans="8:9" x14ac:dyDescent="0.2">
      <c r="H1322" s="1" t="s">
        <v>3701</v>
      </c>
      <c r="I1322" s="10" t="s">
        <v>3702</v>
      </c>
    </row>
    <row r="1323" spans="8:9" x14ac:dyDescent="0.2">
      <c r="H1323" s="1" t="s">
        <v>3703</v>
      </c>
      <c r="I1323" s="10" t="s">
        <v>3704</v>
      </c>
    </row>
    <row r="1324" spans="8:9" x14ac:dyDescent="0.2">
      <c r="H1324" s="1" t="s">
        <v>3705</v>
      </c>
      <c r="I1324" s="10" t="s">
        <v>3706</v>
      </c>
    </row>
    <row r="1325" spans="8:9" x14ac:dyDescent="0.2">
      <c r="H1325" s="1" t="s">
        <v>3707</v>
      </c>
      <c r="I1325" s="10" t="s">
        <v>3708</v>
      </c>
    </row>
    <row r="1326" spans="8:9" x14ac:dyDescent="0.2">
      <c r="H1326" s="1" t="s">
        <v>3709</v>
      </c>
      <c r="I1326" s="10" t="s">
        <v>3710</v>
      </c>
    </row>
    <row r="1327" spans="8:9" x14ac:dyDescent="0.2">
      <c r="H1327" s="1" t="s">
        <v>3711</v>
      </c>
      <c r="I1327" s="10" t="s">
        <v>3712</v>
      </c>
    </row>
    <row r="1328" spans="8:9" x14ac:dyDescent="0.2">
      <c r="H1328" s="1" t="s">
        <v>3713</v>
      </c>
      <c r="I1328" s="10" t="s">
        <v>3714</v>
      </c>
    </row>
    <row r="1329" spans="8:9" x14ac:dyDescent="0.2">
      <c r="H1329" s="1" t="s">
        <v>3715</v>
      </c>
      <c r="I1329" s="10" t="s">
        <v>3716</v>
      </c>
    </row>
    <row r="1330" spans="8:9" x14ac:dyDescent="0.2">
      <c r="H1330" s="1" t="s">
        <v>3717</v>
      </c>
      <c r="I1330" s="10" t="s">
        <v>3718</v>
      </c>
    </row>
    <row r="1331" spans="8:9" x14ac:dyDescent="0.2">
      <c r="H1331" s="1" t="s">
        <v>3719</v>
      </c>
      <c r="I1331" s="10" t="s">
        <v>3720</v>
      </c>
    </row>
    <row r="1332" spans="8:9" x14ac:dyDescent="0.2">
      <c r="H1332" s="1" t="s">
        <v>3721</v>
      </c>
      <c r="I1332" s="10" t="s">
        <v>3722</v>
      </c>
    </row>
    <row r="1333" spans="8:9" x14ac:dyDescent="0.2">
      <c r="H1333" s="1" t="s">
        <v>3723</v>
      </c>
      <c r="I1333" s="10" t="s">
        <v>3724</v>
      </c>
    </row>
    <row r="1334" spans="8:9" x14ac:dyDescent="0.2">
      <c r="H1334" s="1" t="s">
        <v>3725</v>
      </c>
      <c r="I1334" s="10" t="s">
        <v>3726</v>
      </c>
    </row>
    <row r="1335" spans="8:9" x14ac:dyDescent="0.2">
      <c r="H1335" s="1" t="s">
        <v>3727</v>
      </c>
      <c r="I1335" s="10" t="s">
        <v>3728</v>
      </c>
    </row>
    <row r="1336" spans="8:9" x14ac:dyDescent="0.2">
      <c r="H1336" s="1" t="s">
        <v>3729</v>
      </c>
      <c r="I1336" s="10" t="s">
        <v>3730</v>
      </c>
    </row>
    <row r="1337" spans="8:9" x14ac:dyDescent="0.2">
      <c r="H1337" s="1" t="s">
        <v>3731</v>
      </c>
      <c r="I1337" s="10" t="s">
        <v>3732</v>
      </c>
    </row>
    <row r="1338" spans="8:9" x14ac:dyDescent="0.2">
      <c r="H1338" s="1" t="s">
        <v>3733</v>
      </c>
      <c r="I1338" s="10" t="s">
        <v>3734</v>
      </c>
    </row>
    <row r="1339" spans="8:9" x14ac:dyDescent="0.2">
      <c r="H1339" s="1" t="s">
        <v>3735</v>
      </c>
      <c r="I1339" s="10" t="s">
        <v>3736</v>
      </c>
    </row>
    <row r="1340" spans="8:9" x14ac:dyDescent="0.2">
      <c r="H1340" s="1" t="s">
        <v>3737</v>
      </c>
      <c r="I1340" s="10" t="s">
        <v>3738</v>
      </c>
    </row>
    <row r="1341" spans="8:9" x14ac:dyDescent="0.2">
      <c r="H1341" s="1" t="s">
        <v>3739</v>
      </c>
      <c r="I1341" s="10" t="s">
        <v>3740</v>
      </c>
    </row>
    <row r="1342" spans="8:9" x14ac:dyDescent="0.2">
      <c r="H1342" s="1" t="s">
        <v>3741</v>
      </c>
      <c r="I1342" s="10" t="s">
        <v>3742</v>
      </c>
    </row>
    <row r="1343" spans="8:9" x14ac:dyDescent="0.2">
      <c r="H1343" s="1" t="s">
        <v>3743</v>
      </c>
      <c r="I1343" s="10" t="s">
        <v>3744</v>
      </c>
    </row>
    <row r="1344" spans="8:9" x14ac:dyDescent="0.2">
      <c r="H1344" s="1" t="s">
        <v>3745</v>
      </c>
      <c r="I1344" s="10" t="s">
        <v>3746</v>
      </c>
    </row>
    <row r="1345" spans="8:9" x14ac:dyDescent="0.2">
      <c r="H1345" s="1" t="s">
        <v>3747</v>
      </c>
      <c r="I1345" s="10" t="s">
        <v>3748</v>
      </c>
    </row>
    <row r="1346" spans="8:9" x14ac:dyDescent="0.2">
      <c r="H1346" s="1" t="s">
        <v>3749</v>
      </c>
      <c r="I1346" s="10" t="s">
        <v>3750</v>
      </c>
    </row>
    <row r="1347" spans="8:9" x14ac:dyDescent="0.2">
      <c r="H1347" s="1" t="s">
        <v>3751</v>
      </c>
      <c r="I1347" s="10" t="s">
        <v>3752</v>
      </c>
    </row>
    <row r="1348" spans="8:9" x14ac:dyDescent="0.2">
      <c r="H1348" s="1" t="s">
        <v>3753</v>
      </c>
      <c r="I1348" s="10" t="s">
        <v>3754</v>
      </c>
    </row>
    <row r="1349" spans="8:9" x14ac:dyDescent="0.2">
      <c r="H1349" s="1" t="s">
        <v>3755</v>
      </c>
      <c r="I1349" s="10" t="s">
        <v>3756</v>
      </c>
    </row>
    <row r="1350" spans="8:9" x14ac:dyDescent="0.2">
      <c r="H1350" s="1" t="s">
        <v>3757</v>
      </c>
      <c r="I1350" s="10" t="s">
        <v>3758</v>
      </c>
    </row>
    <row r="1351" spans="8:9" x14ac:dyDescent="0.2">
      <c r="H1351" s="1" t="s">
        <v>3759</v>
      </c>
      <c r="I1351" s="10" t="s">
        <v>3760</v>
      </c>
    </row>
    <row r="1352" spans="8:9" x14ac:dyDescent="0.2">
      <c r="H1352" s="1" t="s">
        <v>3761</v>
      </c>
      <c r="I1352" s="10" t="s">
        <v>3762</v>
      </c>
    </row>
    <row r="1353" spans="8:9" x14ac:dyDescent="0.2">
      <c r="H1353" s="1" t="s">
        <v>3763</v>
      </c>
      <c r="I1353" s="10" t="s">
        <v>3764</v>
      </c>
    </row>
    <row r="1354" spans="8:9" x14ac:dyDescent="0.2">
      <c r="H1354" s="1" t="s">
        <v>3765</v>
      </c>
      <c r="I1354" s="10" t="s">
        <v>3766</v>
      </c>
    </row>
    <row r="1355" spans="8:9" x14ac:dyDescent="0.2">
      <c r="H1355" s="1" t="s">
        <v>3767</v>
      </c>
      <c r="I1355" s="10" t="s">
        <v>3768</v>
      </c>
    </row>
    <row r="1356" spans="8:9" x14ac:dyDescent="0.2">
      <c r="H1356" s="1" t="s">
        <v>3769</v>
      </c>
      <c r="I1356" s="10" t="s">
        <v>3770</v>
      </c>
    </row>
    <row r="1357" spans="8:9" x14ac:dyDescent="0.2">
      <c r="H1357" s="1" t="s">
        <v>3771</v>
      </c>
      <c r="I1357" s="10" t="s">
        <v>3772</v>
      </c>
    </row>
    <row r="1358" spans="8:9" x14ac:dyDescent="0.2">
      <c r="H1358" s="1" t="s">
        <v>3773</v>
      </c>
      <c r="I1358" s="10" t="s">
        <v>3774</v>
      </c>
    </row>
    <row r="1359" spans="8:9" x14ac:dyDescent="0.2">
      <c r="H1359" s="1" t="s">
        <v>3775</v>
      </c>
      <c r="I1359" s="10" t="s">
        <v>3776</v>
      </c>
    </row>
    <row r="1360" spans="8:9" x14ac:dyDescent="0.2">
      <c r="H1360" s="1" t="s">
        <v>3777</v>
      </c>
      <c r="I1360" s="10" t="s">
        <v>3778</v>
      </c>
    </row>
    <row r="1361" spans="8:9" x14ac:dyDescent="0.2">
      <c r="H1361" s="1" t="s">
        <v>3779</v>
      </c>
      <c r="I1361" s="10" t="s">
        <v>3780</v>
      </c>
    </row>
    <row r="1362" spans="8:9" x14ac:dyDescent="0.2">
      <c r="H1362" s="1" t="s">
        <v>3781</v>
      </c>
      <c r="I1362" s="10" t="s">
        <v>3782</v>
      </c>
    </row>
    <row r="1363" spans="8:9" x14ac:dyDescent="0.2">
      <c r="H1363" s="1" t="s">
        <v>3783</v>
      </c>
      <c r="I1363" s="10" t="s">
        <v>3784</v>
      </c>
    </row>
    <row r="1364" spans="8:9" x14ac:dyDescent="0.2">
      <c r="H1364" s="1" t="s">
        <v>3785</v>
      </c>
      <c r="I1364" s="10" t="s">
        <v>3786</v>
      </c>
    </row>
    <row r="1365" spans="8:9" x14ac:dyDescent="0.2">
      <c r="H1365" s="1" t="s">
        <v>3787</v>
      </c>
      <c r="I1365" s="10" t="s">
        <v>3788</v>
      </c>
    </row>
    <row r="1366" spans="8:9" x14ac:dyDescent="0.2">
      <c r="H1366" s="1" t="s">
        <v>3789</v>
      </c>
      <c r="I1366" s="10" t="s">
        <v>3790</v>
      </c>
    </row>
    <row r="1367" spans="8:9" x14ac:dyDescent="0.2">
      <c r="H1367" s="1" t="s">
        <v>3791</v>
      </c>
      <c r="I1367" s="10" t="s">
        <v>3792</v>
      </c>
    </row>
    <row r="1368" spans="8:9" x14ac:dyDescent="0.2">
      <c r="H1368" s="1" t="s">
        <v>3793</v>
      </c>
      <c r="I1368" s="10" t="s">
        <v>3794</v>
      </c>
    </row>
    <row r="1369" spans="8:9" x14ac:dyDescent="0.2">
      <c r="H1369" s="1" t="s">
        <v>3795</v>
      </c>
      <c r="I1369" s="10" t="s">
        <v>3796</v>
      </c>
    </row>
    <row r="1370" spans="8:9" x14ac:dyDescent="0.2">
      <c r="H1370" s="1" t="s">
        <v>3797</v>
      </c>
      <c r="I1370" s="10" t="s">
        <v>3798</v>
      </c>
    </row>
    <row r="1371" spans="8:9" x14ac:dyDescent="0.2">
      <c r="H1371" s="1" t="s">
        <v>3799</v>
      </c>
      <c r="I1371" s="10" t="s">
        <v>3800</v>
      </c>
    </row>
    <row r="1372" spans="8:9" x14ac:dyDescent="0.2">
      <c r="H1372" s="1" t="s">
        <v>3801</v>
      </c>
      <c r="I1372" s="10" t="s">
        <v>3802</v>
      </c>
    </row>
    <row r="1373" spans="8:9" x14ac:dyDescent="0.2">
      <c r="H1373" s="1" t="s">
        <v>3803</v>
      </c>
      <c r="I1373" s="10" t="s">
        <v>3804</v>
      </c>
    </row>
    <row r="1374" spans="8:9" x14ac:dyDescent="0.2">
      <c r="H1374" s="1" t="s">
        <v>3805</v>
      </c>
      <c r="I1374" s="10" t="s">
        <v>3806</v>
      </c>
    </row>
    <row r="1375" spans="8:9" x14ac:dyDescent="0.2">
      <c r="H1375" s="1" t="s">
        <v>3807</v>
      </c>
      <c r="I1375" s="10" t="s">
        <v>3808</v>
      </c>
    </row>
    <row r="1376" spans="8:9" x14ac:dyDescent="0.2">
      <c r="H1376" s="1" t="s">
        <v>3809</v>
      </c>
      <c r="I1376" s="10" t="s">
        <v>3810</v>
      </c>
    </row>
    <row r="1377" spans="8:9" x14ac:dyDescent="0.2">
      <c r="H1377" s="1" t="s">
        <v>3811</v>
      </c>
      <c r="I1377" s="10" t="s">
        <v>3812</v>
      </c>
    </row>
    <row r="1378" spans="8:9" x14ac:dyDescent="0.2">
      <c r="H1378" s="1" t="s">
        <v>3813</v>
      </c>
      <c r="I1378" s="10" t="s">
        <v>3814</v>
      </c>
    </row>
    <row r="1379" spans="8:9" x14ac:dyDescent="0.2">
      <c r="H1379" s="1" t="s">
        <v>3815</v>
      </c>
      <c r="I1379" s="10" t="s">
        <v>3816</v>
      </c>
    </row>
    <row r="1380" spans="8:9" x14ac:dyDescent="0.2">
      <c r="H1380" s="1" t="s">
        <v>3817</v>
      </c>
      <c r="I1380" s="10" t="s">
        <v>3818</v>
      </c>
    </row>
    <row r="1381" spans="8:9" x14ac:dyDescent="0.2">
      <c r="H1381" s="1" t="s">
        <v>3819</v>
      </c>
      <c r="I1381" s="10" t="s">
        <v>3820</v>
      </c>
    </row>
    <row r="1382" spans="8:9" x14ac:dyDescent="0.2">
      <c r="H1382" s="1" t="s">
        <v>3821</v>
      </c>
      <c r="I1382" s="10" t="s">
        <v>3822</v>
      </c>
    </row>
    <row r="1383" spans="8:9" x14ac:dyDescent="0.2">
      <c r="H1383" s="1" t="s">
        <v>3823</v>
      </c>
      <c r="I1383" s="10" t="s">
        <v>3824</v>
      </c>
    </row>
    <row r="1384" spans="8:9" x14ac:dyDescent="0.2">
      <c r="H1384" s="1" t="s">
        <v>3825</v>
      </c>
      <c r="I1384" s="10" t="s">
        <v>3826</v>
      </c>
    </row>
    <row r="1385" spans="8:9" x14ac:dyDescent="0.2">
      <c r="H1385" s="1" t="s">
        <v>3827</v>
      </c>
      <c r="I1385" s="10" t="s">
        <v>3828</v>
      </c>
    </row>
    <row r="1386" spans="8:9" x14ac:dyDescent="0.2">
      <c r="H1386" s="1" t="s">
        <v>3829</v>
      </c>
      <c r="I1386" s="10" t="s">
        <v>3830</v>
      </c>
    </row>
    <row r="1387" spans="8:9" x14ac:dyDescent="0.2">
      <c r="H1387" s="1" t="s">
        <v>3831</v>
      </c>
      <c r="I1387" s="10" t="s">
        <v>3832</v>
      </c>
    </row>
    <row r="1388" spans="8:9" x14ac:dyDescent="0.2">
      <c r="H1388" s="1" t="s">
        <v>3833</v>
      </c>
      <c r="I1388" s="10" t="s">
        <v>3834</v>
      </c>
    </row>
    <row r="1389" spans="8:9" x14ac:dyDescent="0.2">
      <c r="H1389" s="1" t="s">
        <v>3835</v>
      </c>
      <c r="I1389" s="10" t="s">
        <v>3836</v>
      </c>
    </row>
    <row r="1390" spans="8:9" x14ac:dyDescent="0.2">
      <c r="H1390" s="1" t="s">
        <v>3837</v>
      </c>
      <c r="I1390" s="10" t="s">
        <v>3838</v>
      </c>
    </row>
    <row r="1391" spans="8:9" x14ac:dyDescent="0.2">
      <c r="H1391" s="1" t="s">
        <v>3839</v>
      </c>
      <c r="I1391" s="10" t="s">
        <v>3840</v>
      </c>
    </row>
    <row r="1392" spans="8:9" x14ac:dyDescent="0.2">
      <c r="H1392" s="1" t="s">
        <v>3841</v>
      </c>
      <c r="I1392" s="10" t="s">
        <v>3842</v>
      </c>
    </row>
    <row r="1393" spans="8:9" x14ac:dyDescent="0.2">
      <c r="H1393" s="1" t="s">
        <v>3843</v>
      </c>
      <c r="I1393" s="10" t="s">
        <v>3844</v>
      </c>
    </row>
    <row r="1394" spans="8:9" x14ac:dyDescent="0.2">
      <c r="H1394" s="1" t="s">
        <v>3845</v>
      </c>
      <c r="I1394" s="10" t="s">
        <v>3846</v>
      </c>
    </row>
    <row r="1395" spans="8:9" x14ac:dyDescent="0.2">
      <c r="H1395" s="1" t="s">
        <v>3847</v>
      </c>
      <c r="I1395" s="10" t="s">
        <v>3848</v>
      </c>
    </row>
    <row r="1396" spans="8:9" x14ac:dyDescent="0.2">
      <c r="H1396" s="1" t="s">
        <v>3849</v>
      </c>
      <c r="I1396" s="10" t="s">
        <v>3850</v>
      </c>
    </row>
    <row r="1397" spans="8:9" x14ac:dyDescent="0.2">
      <c r="H1397" s="1" t="s">
        <v>3851</v>
      </c>
      <c r="I1397" s="10" t="s">
        <v>3852</v>
      </c>
    </row>
    <row r="1398" spans="8:9" x14ac:dyDescent="0.2">
      <c r="H1398" s="1" t="s">
        <v>3853</v>
      </c>
      <c r="I1398" s="10" t="s">
        <v>3854</v>
      </c>
    </row>
    <row r="1399" spans="8:9" x14ac:dyDescent="0.2">
      <c r="H1399" s="1" t="s">
        <v>3855</v>
      </c>
      <c r="I1399" s="10" t="s">
        <v>3856</v>
      </c>
    </row>
    <row r="1400" spans="8:9" x14ac:dyDescent="0.2">
      <c r="H1400" s="1" t="s">
        <v>3857</v>
      </c>
      <c r="I1400" s="10" t="s">
        <v>3858</v>
      </c>
    </row>
    <row r="1401" spans="8:9" x14ac:dyDescent="0.2">
      <c r="H1401" s="1" t="s">
        <v>3859</v>
      </c>
      <c r="I1401" s="10" t="s">
        <v>3860</v>
      </c>
    </row>
    <row r="1402" spans="8:9" x14ac:dyDescent="0.2">
      <c r="H1402" s="1" t="s">
        <v>3861</v>
      </c>
      <c r="I1402" s="10" t="s">
        <v>3862</v>
      </c>
    </row>
    <row r="1403" spans="8:9" x14ac:dyDescent="0.2">
      <c r="H1403" s="1" t="s">
        <v>3863</v>
      </c>
      <c r="I1403" s="10" t="s">
        <v>3864</v>
      </c>
    </row>
    <row r="1404" spans="8:9" x14ac:dyDescent="0.2">
      <c r="H1404" s="1" t="s">
        <v>3865</v>
      </c>
      <c r="I1404" s="10" t="s">
        <v>3866</v>
      </c>
    </row>
    <row r="1405" spans="8:9" x14ac:dyDescent="0.2">
      <c r="H1405" s="1" t="s">
        <v>3867</v>
      </c>
      <c r="I1405" s="10" t="s">
        <v>3868</v>
      </c>
    </row>
    <row r="1406" spans="8:9" x14ac:dyDescent="0.2">
      <c r="H1406" s="1" t="s">
        <v>3869</v>
      </c>
      <c r="I1406" s="10" t="s">
        <v>3870</v>
      </c>
    </row>
    <row r="1407" spans="8:9" x14ac:dyDescent="0.2">
      <c r="H1407" s="1" t="s">
        <v>3871</v>
      </c>
      <c r="I1407" s="10" t="s">
        <v>3872</v>
      </c>
    </row>
    <row r="1408" spans="8:9" x14ac:dyDescent="0.2">
      <c r="H1408" s="1" t="s">
        <v>3873</v>
      </c>
      <c r="I1408" s="10" t="s">
        <v>3874</v>
      </c>
    </row>
    <row r="1409" spans="8:9" x14ac:dyDescent="0.2">
      <c r="H1409" s="1" t="s">
        <v>3875</v>
      </c>
      <c r="I1409" s="10" t="s">
        <v>3876</v>
      </c>
    </row>
    <row r="1410" spans="8:9" x14ac:dyDescent="0.2">
      <c r="H1410" s="1" t="s">
        <v>3877</v>
      </c>
      <c r="I1410" s="10" t="s">
        <v>3878</v>
      </c>
    </row>
    <row r="1411" spans="8:9" x14ac:dyDescent="0.2">
      <c r="H1411" s="1" t="s">
        <v>3879</v>
      </c>
      <c r="I1411" s="10" t="s">
        <v>3880</v>
      </c>
    </row>
    <row r="1412" spans="8:9" x14ac:dyDescent="0.2">
      <c r="H1412" s="1" t="s">
        <v>3881</v>
      </c>
      <c r="I1412" s="10" t="s">
        <v>3882</v>
      </c>
    </row>
    <row r="1413" spans="8:9" x14ac:dyDescent="0.2">
      <c r="H1413" s="1" t="s">
        <v>3883</v>
      </c>
      <c r="I1413" s="10" t="s">
        <v>3884</v>
      </c>
    </row>
    <row r="1414" spans="8:9" x14ac:dyDescent="0.2">
      <c r="H1414" s="1" t="s">
        <v>3885</v>
      </c>
      <c r="I1414" s="10" t="s">
        <v>3886</v>
      </c>
    </row>
    <row r="1415" spans="8:9" x14ac:dyDescent="0.2">
      <c r="H1415" s="1" t="s">
        <v>3887</v>
      </c>
      <c r="I1415" s="10" t="s">
        <v>3888</v>
      </c>
    </row>
    <row r="1416" spans="8:9" x14ac:dyDescent="0.2">
      <c r="H1416" s="1" t="s">
        <v>3889</v>
      </c>
      <c r="I1416" s="10" t="s">
        <v>3890</v>
      </c>
    </row>
    <row r="1417" spans="8:9" x14ac:dyDescent="0.2">
      <c r="H1417" s="1" t="s">
        <v>3891</v>
      </c>
      <c r="I1417" s="10" t="s">
        <v>3892</v>
      </c>
    </row>
    <row r="1418" spans="8:9" x14ac:dyDescent="0.2">
      <c r="H1418" s="1" t="s">
        <v>3893</v>
      </c>
      <c r="I1418" s="10" t="s">
        <v>3894</v>
      </c>
    </row>
    <row r="1419" spans="8:9" x14ac:dyDescent="0.2">
      <c r="H1419" s="1" t="s">
        <v>3895</v>
      </c>
      <c r="I1419" s="10" t="s">
        <v>3896</v>
      </c>
    </row>
    <row r="1420" spans="8:9" x14ac:dyDescent="0.2">
      <c r="H1420" s="1" t="s">
        <v>3897</v>
      </c>
      <c r="I1420" s="10" t="s">
        <v>3898</v>
      </c>
    </row>
    <row r="1421" spans="8:9" x14ac:dyDescent="0.2">
      <c r="H1421" s="1" t="s">
        <v>3899</v>
      </c>
      <c r="I1421" s="10" t="s">
        <v>3900</v>
      </c>
    </row>
    <row r="1422" spans="8:9" x14ac:dyDescent="0.2">
      <c r="H1422" s="1" t="s">
        <v>3901</v>
      </c>
      <c r="I1422" s="10" t="s">
        <v>3902</v>
      </c>
    </row>
    <row r="1423" spans="8:9" x14ac:dyDescent="0.2">
      <c r="H1423" s="1" t="s">
        <v>3903</v>
      </c>
      <c r="I1423" s="10" t="s">
        <v>3904</v>
      </c>
    </row>
    <row r="1424" spans="8:9" x14ac:dyDescent="0.2">
      <c r="H1424" s="1" t="s">
        <v>3905</v>
      </c>
      <c r="I1424" s="10" t="s">
        <v>3906</v>
      </c>
    </row>
    <row r="1425" spans="8:9" x14ac:dyDescent="0.2">
      <c r="H1425" s="1" t="s">
        <v>3907</v>
      </c>
      <c r="I1425" s="10" t="s">
        <v>3908</v>
      </c>
    </row>
    <row r="1426" spans="8:9" x14ac:dyDescent="0.2">
      <c r="H1426" s="1" t="s">
        <v>3909</v>
      </c>
      <c r="I1426" s="10" t="s">
        <v>3910</v>
      </c>
    </row>
    <row r="1427" spans="8:9" x14ac:dyDescent="0.2">
      <c r="H1427" s="1" t="s">
        <v>3911</v>
      </c>
      <c r="I1427" s="10" t="s">
        <v>3912</v>
      </c>
    </row>
    <row r="1428" spans="8:9" x14ac:dyDescent="0.2">
      <c r="H1428" s="1" t="s">
        <v>3913</v>
      </c>
      <c r="I1428" s="10" t="s">
        <v>3914</v>
      </c>
    </row>
    <row r="1429" spans="8:9" x14ac:dyDescent="0.2">
      <c r="H1429" s="1" t="s">
        <v>3913</v>
      </c>
      <c r="I1429" s="10" t="s">
        <v>3915</v>
      </c>
    </row>
    <row r="1430" spans="8:9" x14ac:dyDescent="0.2">
      <c r="H1430" s="1" t="s">
        <v>3916</v>
      </c>
      <c r="I1430" s="10" t="s">
        <v>3917</v>
      </c>
    </row>
    <row r="1431" spans="8:9" x14ac:dyDescent="0.2">
      <c r="H1431" s="1" t="s">
        <v>3918</v>
      </c>
      <c r="I1431" s="10" t="s">
        <v>3919</v>
      </c>
    </row>
    <row r="1432" spans="8:9" x14ac:dyDescent="0.2">
      <c r="H1432" s="1" t="s">
        <v>3920</v>
      </c>
      <c r="I1432" s="10" t="s">
        <v>3921</v>
      </c>
    </row>
    <row r="1433" spans="8:9" x14ac:dyDescent="0.2">
      <c r="H1433" s="1" t="s">
        <v>3922</v>
      </c>
      <c r="I1433" s="10" t="s">
        <v>3923</v>
      </c>
    </row>
    <row r="1434" spans="8:9" x14ac:dyDescent="0.2">
      <c r="H1434" s="1" t="s">
        <v>3924</v>
      </c>
      <c r="I1434" s="10" t="s">
        <v>3925</v>
      </c>
    </row>
    <row r="1435" spans="8:9" x14ac:dyDescent="0.2">
      <c r="H1435" s="1" t="s">
        <v>3926</v>
      </c>
      <c r="I1435" s="10" t="s">
        <v>3927</v>
      </c>
    </row>
    <row r="1436" spans="8:9" x14ac:dyDescent="0.2">
      <c r="H1436" s="1" t="s">
        <v>3928</v>
      </c>
      <c r="I1436" s="10" t="s">
        <v>3929</v>
      </c>
    </row>
    <row r="1437" spans="8:9" x14ac:dyDescent="0.2">
      <c r="H1437" s="1" t="s">
        <v>3930</v>
      </c>
      <c r="I1437" s="10" t="s">
        <v>3931</v>
      </c>
    </row>
    <row r="1438" spans="8:9" x14ac:dyDescent="0.2">
      <c r="H1438" s="1" t="s">
        <v>3932</v>
      </c>
      <c r="I1438" s="10" t="s">
        <v>3933</v>
      </c>
    </row>
    <row r="1439" spans="8:9" x14ac:dyDescent="0.2">
      <c r="H1439" s="1" t="s">
        <v>3934</v>
      </c>
      <c r="I1439" s="10" t="s">
        <v>3935</v>
      </c>
    </row>
    <row r="1440" spans="8:9" x14ac:dyDescent="0.2">
      <c r="H1440" s="1" t="s">
        <v>3936</v>
      </c>
      <c r="I1440" s="10" t="s">
        <v>3937</v>
      </c>
    </row>
    <row r="1441" spans="8:9" x14ac:dyDescent="0.2">
      <c r="H1441" s="1" t="s">
        <v>3938</v>
      </c>
      <c r="I1441" s="10" t="s">
        <v>3939</v>
      </c>
    </row>
    <row r="1442" spans="8:9" x14ac:dyDescent="0.2">
      <c r="H1442" s="1" t="s">
        <v>3940</v>
      </c>
      <c r="I1442" s="10" t="s">
        <v>3941</v>
      </c>
    </row>
    <row r="1443" spans="8:9" x14ac:dyDescent="0.2">
      <c r="H1443" s="1" t="s">
        <v>3942</v>
      </c>
      <c r="I1443" s="10" t="s">
        <v>3943</v>
      </c>
    </row>
    <row r="1444" spans="8:9" x14ac:dyDescent="0.2">
      <c r="H1444" s="1" t="s">
        <v>3944</v>
      </c>
      <c r="I1444" s="10" t="s">
        <v>3945</v>
      </c>
    </row>
    <row r="1445" spans="8:9" x14ac:dyDescent="0.2">
      <c r="H1445" s="1" t="s">
        <v>3946</v>
      </c>
      <c r="I1445" s="10" t="s">
        <v>3947</v>
      </c>
    </row>
    <row r="1446" spans="8:9" x14ac:dyDescent="0.2">
      <c r="H1446" s="1" t="s">
        <v>3948</v>
      </c>
      <c r="I1446" s="10" t="s">
        <v>3949</v>
      </c>
    </row>
    <row r="1447" spans="8:9" x14ac:dyDescent="0.2">
      <c r="H1447" s="1" t="s">
        <v>3950</v>
      </c>
      <c r="I1447" s="10" t="s">
        <v>3951</v>
      </c>
    </row>
    <row r="1448" spans="8:9" x14ac:dyDescent="0.2">
      <c r="H1448" s="1" t="s">
        <v>3952</v>
      </c>
      <c r="I1448" s="10" t="s">
        <v>3953</v>
      </c>
    </row>
    <row r="1449" spans="8:9" x14ac:dyDescent="0.2">
      <c r="H1449" s="1" t="s">
        <v>3954</v>
      </c>
      <c r="I1449" s="10" t="s">
        <v>3955</v>
      </c>
    </row>
    <row r="1450" spans="8:9" x14ac:dyDescent="0.2">
      <c r="H1450" s="1" t="s">
        <v>3956</v>
      </c>
      <c r="I1450" s="10" t="s">
        <v>3957</v>
      </c>
    </row>
    <row r="1451" spans="8:9" x14ac:dyDescent="0.2">
      <c r="H1451" s="1" t="s">
        <v>3958</v>
      </c>
      <c r="I1451" s="10" t="s">
        <v>3959</v>
      </c>
    </row>
    <row r="1452" spans="8:9" x14ac:dyDescent="0.2">
      <c r="H1452" s="1" t="s">
        <v>3960</v>
      </c>
      <c r="I1452" s="10" t="s">
        <v>3961</v>
      </c>
    </row>
    <row r="1453" spans="8:9" x14ac:dyDescent="0.2">
      <c r="H1453" s="1" t="s">
        <v>3962</v>
      </c>
      <c r="I1453" s="10" t="s">
        <v>3963</v>
      </c>
    </row>
    <row r="1454" spans="8:9" x14ac:dyDescent="0.2">
      <c r="H1454" s="1" t="s">
        <v>3964</v>
      </c>
      <c r="I1454" s="10" t="s">
        <v>3965</v>
      </c>
    </row>
    <row r="1455" spans="8:9" x14ac:dyDescent="0.2">
      <c r="H1455" s="1" t="s">
        <v>3966</v>
      </c>
      <c r="I1455" s="10" t="s">
        <v>3967</v>
      </c>
    </row>
    <row r="1456" spans="8:9" x14ac:dyDescent="0.2">
      <c r="H1456" s="1" t="s">
        <v>3968</v>
      </c>
      <c r="I1456" s="10" t="s">
        <v>3969</v>
      </c>
    </row>
    <row r="1457" spans="8:9" x14ac:dyDescent="0.2">
      <c r="H1457" s="1" t="s">
        <v>3970</v>
      </c>
      <c r="I1457" s="10" t="s">
        <v>3971</v>
      </c>
    </row>
    <row r="1458" spans="8:9" x14ac:dyDescent="0.2">
      <c r="H1458" s="1" t="s">
        <v>3972</v>
      </c>
      <c r="I1458" s="10" t="s">
        <v>3973</v>
      </c>
    </row>
    <row r="1459" spans="8:9" x14ac:dyDescent="0.2">
      <c r="H1459" s="1" t="s">
        <v>3974</v>
      </c>
      <c r="I1459" s="10" t="s">
        <v>3975</v>
      </c>
    </row>
    <row r="1460" spans="8:9" x14ac:dyDescent="0.2">
      <c r="H1460" s="1" t="s">
        <v>3976</v>
      </c>
      <c r="I1460" s="10" t="s">
        <v>3977</v>
      </c>
    </row>
    <row r="1461" spans="8:9" x14ac:dyDescent="0.2">
      <c r="H1461" s="1" t="s">
        <v>3978</v>
      </c>
      <c r="I1461" s="10" t="s">
        <v>3979</v>
      </c>
    </row>
    <row r="1462" spans="8:9" x14ac:dyDescent="0.2">
      <c r="H1462" s="1" t="s">
        <v>3980</v>
      </c>
      <c r="I1462" s="10" t="s">
        <v>3981</v>
      </c>
    </row>
    <row r="1463" spans="8:9" x14ac:dyDescent="0.2">
      <c r="H1463" s="1" t="s">
        <v>3982</v>
      </c>
      <c r="I1463" s="10" t="s">
        <v>3983</v>
      </c>
    </row>
    <row r="1464" spans="8:9" x14ac:dyDescent="0.2">
      <c r="H1464" s="1" t="s">
        <v>3984</v>
      </c>
      <c r="I1464" s="10" t="s">
        <v>3985</v>
      </c>
    </row>
    <row r="1465" spans="8:9" x14ac:dyDescent="0.2">
      <c r="H1465" s="1" t="s">
        <v>3986</v>
      </c>
      <c r="I1465" s="10" t="s">
        <v>3987</v>
      </c>
    </row>
    <row r="1466" spans="8:9" x14ac:dyDescent="0.2">
      <c r="H1466" s="1" t="s">
        <v>3988</v>
      </c>
      <c r="I1466" s="10" t="s">
        <v>3989</v>
      </c>
    </row>
    <row r="1467" spans="8:9" x14ac:dyDescent="0.2">
      <c r="H1467" s="1" t="s">
        <v>3990</v>
      </c>
      <c r="I1467" s="10" t="s">
        <v>3991</v>
      </c>
    </row>
    <row r="1468" spans="8:9" x14ac:dyDescent="0.2">
      <c r="H1468" s="1" t="s">
        <v>3992</v>
      </c>
      <c r="I1468" s="10" t="s">
        <v>3993</v>
      </c>
    </row>
    <row r="1469" spans="8:9" x14ac:dyDescent="0.2">
      <c r="H1469" s="1" t="s">
        <v>3994</v>
      </c>
      <c r="I1469" s="10" t="s">
        <v>3995</v>
      </c>
    </row>
    <row r="1470" spans="8:9" x14ac:dyDescent="0.2">
      <c r="H1470" s="1" t="s">
        <v>3996</v>
      </c>
      <c r="I1470" s="10" t="s">
        <v>3997</v>
      </c>
    </row>
    <row r="1471" spans="8:9" x14ac:dyDescent="0.2">
      <c r="H1471" s="1" t="s">
        <v>3998</v>
      </c>
      <c r="I1471" s="10" t="s">
        <v>3999</v>
      </c>
    </row>
    <row r="1472" spans="8:9" x14ac:dyDescent="0.2">
      <c r="H1472" s="1" t="s">
        <v>4000</v>
      </c>
      <c r="I1472" s="10" t="s">
        <v>4001</v>
      </c>
    </row>
    <row r="1473" spans="8:9" x14ac:dyDescent="0.2">
      <c r="H1473" s="1" t="s">
        <v>4002</v>
      </c>
      <c r="I1473" s="10" t="s">
        <v>4003</v>
      </c>
    </row>
    <row r="1474" spans="8:9" x14ac:dyDescent="0.2">
      <c r="H1474" s="1" t="s">
        <v>4004</v>
      </c>
      <c r="I1474" s="10" t="s">
        <v>4005</v>
      </c>
    </row>
    <row r="1475" spans="8:9" x14ac:dyDescent="0.2">
      <c r="H1475" s="1" t="s">
        <v>4006</v>
      </c>
      <c r="I1475" s="10" t="s">
        <v>4007</v>
      </c>
    </row>
    <row r="1476" spans="8:9" x14ac:dyDescent="0.2">
      <c r="H1476" s="1" t="s">
        <v>4008</v>
      </c>
      <c r="I1476" s="10" t="s">
        <v>4009</v>
      </c>
    </row>
    <row r="1477" spans="8:9" x14ac:dyDescent="0.2">
      <c r="H1477" s="1" t="s">
        <v>4010</v>
      </c>
      <c r="I1477" s="10" t="s">
        <v>4011</v>
      </c>
    </row>
    <row r="1478" spans="8:9" x14ac:dyDescent="0.2">
      <c r="H1478" s="1" t="s">
        <v>4012</v>
      </c>
      <c r="I1478" s="10" t="s">
        <v>4013</v>
      </c>
    </row>
    <row r="1479" spans="8:9" x14ac:dyDescent="0.2">
      <c r="H1479" s="1" t="s">
        <v>4014</v>
      </c>
      <c r="I1479" s="10" t="s">
        <v>4015</v>
      </c>
    </row>
    <row r="1480" spans="8:9" x14ac:dyDescent="0.2">
      <c r="H1480" s="1" t="s">
        <v>4016</v>
      </c>
      <c r="I1480" s="10" t="s">
        <v>4017</v>
      </c>
    </row>
    <row r="1481" spans="8:9" x14ac:dyDescent="0.2">
      <c r="H1481" s="1" t="s">
        <v>4018</v>
      </c>
      <c r="I1481" s="10" t="s">
        <v>4019</v>
      </c>
    </row>
    <row r="1482" spans="8:9" x14ac:dyDescent="0.2">
      <c r="H1482" s="1" t="s">
        <v>4020</v>
      </c>
      <c r="I1482" s="10" t="s">
        <v>4021</v>
      </c>
    </row>
    <row r="1483" spans="8:9" x14ac:dyDescent="0.2">
      <c r="H1483" s="1" t="s">
        <v>4022</v>
      </c>
      <c r="I1483" s="10" t="s">
        <v>4023</v>
      </c>
    </row>
    <row r="1484" spans="8:9" x14ac:dyDescent="0.2">
      <c r="H1484" s="1" t="s">
        <v>4024</v>
      </c>
      <c r="I1484" s="10" t="s">
        <v>4025</v>
      </c>
    </row>
    <row r="1485" spans="8:9" x14ac:dyDescent="0.2">
      <c r="H1485" s="1" t="s">
        <v>4026</v>
      </c>
      <c r="I1485" s="10" t="s">
        <v>4027</v>
      </c>
    </row>
    <row r="1486" spans="8:9" x14ac:dyDescent="0.2">
      <c r="H1486" s="1" t="s">
        <v>4028</v>
      </c>
      <c r="I1486" s="10" t="s">
        <v>4029</v>
      </c>
    </row>
    <row r="1487" spans="8:9" x14ac:dyDescent="0.2">
      <c r="H1487" s="1" t="s">
        <v>4030</v>
      </c>
      <c r="I1487" s="10" t="s">
        <v>4031</v>
      </c>
    </row>
    <row r="1488" spans="8:9" x14ac:dyDescent="0.2">
      <c r="H1488" s="1" t="s">
        <v>4032</v>
      </c>
      <c r="I1488" s="10" t="s">
        <v>4033</v>
      </c>
    </row>
    <row r="1489" spans="8:9" x14ac:dyDescent="0.2">
      <c r="H1489" s="1" t="s">
        <v>4034</v>
      </c>
      <c r="I1489" s="10" t="s">
        <v>4035</v>
      </c>
    </row>
    <row r="1490" spans="8:9" x14ac:dyDescent="0.2">
      <c r="H1490" s="1" t="s">
        <v>4036</v>
      </c>
      <c r="I1490" s="10" t="s">
        <v>4037</v>
      </c>
    </row>
    <row r="1491" spans="8:9" x14ac:dyDescent="0.2">
      <c r="H1491" s="1" t="s">
        <v>4038</v>
      </c>
      <c r="I1491" s="10" t="s">
        <v>4039</v>
      </c>
    </row>
    <row r="1492" spans="8:9" x14ac:dyDescent="0.2">
      <c r="H1492" s="1" t="s">
        <v>4040</v>
      </c>
      <c r="I1492" s="10" t="s">
        <v>4041</v>
      </c>
    </row>
    <row r="1493" spans="8:9" x14ac:dyDescent="0.2">
      <c r="H1493" s="1" t="s">
        <v>4042</v>
      </c>
      <c r="I1493" s="10" t="s">
        <v>4043</v>
      </c>
    </row>
    <row r="1494" spans="8:9" x14ac:dyDescent="0.2">
      <c r="H1494" s="1" t="s">
        <v>4044</v>
      </c>
      <c r="I1494" s="10" t="s">
        <v>4045</v>
      </c>
    </row>
    <row r="1495" spans="8:9" x14ac:dyDescent="0.2">
      <c r="H1495" s="1" t="s">
        <v>4046</v>
      </c>
      <c r="I1495" s="10" t="s">
        <v>4047</v>
      </c>
    </row>
    <row r="1496" spans="8:9" x14ac:dyDescent="0.2">
      <c r="H1496" s="1" t="s">
        <v>4048</v>
      </c>
      <c r="I1496" s="10" t="s">
        <v>4049</v>
      </c>
    </row>
    <row r="1497" spans="8:9" x14ac:dyDescent="0.2">
      <c r="H1497" s="1" t="s">
        <v>4050</v>
      </c>
      <c r="I1497" s="10" t="s">
        <v>4051</v>
      </c>
    </row>
    <row r="1498" spans="8:9" x14ac:dyDescent="0.2">
      <c r="H1498" s="1" t="s">
        <v>4052</v>
      </c>
      <c r="I1498" s="10" t="s">
        <v>4053</v>
      </c>
    </row>
    <row r="1499" spans="8:9" x14ac:dyDescent="0.2">
      <c r="H1499" s="1" t="s">
        <v>4054</v>
      </c>
      <c r="I1499" s="10" t="s">
        <v>4055</v>
      </c>
    </row>
    <row r="1500" spans="8:9" x14ac:dyDescent="0.2">
      <c r="H1500" s="1" t="s">
        <v>4056</v>
      </c>
      <c r="I1500" s="10" t="s">
        <v>4057</v>
      </c>
    </row>
    <row r="1501" spans="8:9" x14ac:dyDescent="0.2">
      <c r="H1501" s="1" t="s">
        <v>4058</v>
      </c>
      <c r="I1501" s="10" t="s">
        <v>4059</v>
      </c>
    </row>
    <row r="1502" spans="8:9" x14ac:dyDescent="0.2">
      <c r="H1502" s="1" t="s">
        <v>4060</v>
      </c>
      <c r="I1502" s="10" t="s">
        <v>4061</v>
      </c>
    </row>
    <row r="1503" spans="8:9" x14ac:dyDescent="0.2">
      <c r="H1503" s="1" t="s">
        <v>4062</v>
      </c>
      <c r="I1503" s="10" t="s">
        <v>4063</v>
      </c>
    </row>
    <row r="1504" spans="8:9" x14ac:dyDescent="0.2">
      <c r="H1504" s="1" t="s">
        <v>4064</v>
      </c>
      <c r="I1504" s="10" t="s">
        <v>4065</v>
      </c>
    </row>
    <row r="1505" spans="8:9" x14ac:dyDescent="0.2">
      <c r="H1505" s="1" t="s">
        <v>4066</v>
      </c>
      <c r="I1505" s="10" t="s">
        <v>4067</v>
      </c>
    </row>
    <row r="1506" spans="8:9" x14ac:dyDescent="0.2">
      <c r="H1506" s="1" t="s">
        <v>4068</v>
      </c>
      <c r="I1506" s="10" t="s">
        <v>4069</v>
      </c>
    </row>
    <row r="1507" spans="8:9" x14ac:dyDescent="0.2">
      <c r="H1507" s="1" t="s">
        <v>4070</v>
      </c>
      <c r="I1507" s="10" t="s">
        <v>4071</v>
      </c>
    </row>
    <row r="1508" spans="8:9" x14ac:dyDescent="0.2">
      <c r="H1508" s="1" t="s">
        <v>4072</v>
      </c>
      <c r="I1508" s="10" t="s">
        <v>4073</v>
      </c>
    </row>
    <row r="1509" spans="8:9" x14ac:dyDescent="0.2">
      <c r="H1509" s="1" t="s">
        <v>4074</v>
      </c>
      <c r="I1509" s="10" t="s">
        <v>4075</v>
      </c>
    </row>
    <row r="1510" spans="8:9" x14ac:dyDescent="0.2">
      <c r="H1510" s="1" t="s">
        <v>4076</v>
      </c>
      <c r="I1510" s="10" t="s">
        <v>4077</v>
      </c>
    </row>
    <row r="1511" spans="8:9" x14ac:dyDescent="0.2">
      <c r="H1511" s="1" t="s">
        <v>4078</v>
      </c>
      <c r="I1511" s="10" t="s">
        <v>4079</v>
      </c>
    </row>
    <row r="1512" spans="8:9" x14ac:dyDescent="0.2">
      <c r="H1512" s="1" t="s">
        <v>4080</v>
      </c>
      <c r="I1512" s="10" t="s">
        <v>4081</v>
      </c>
    </row>
    <row r="1513" spans="8:9" x14ac:dyDescent="0.2">
      <c r="H1513" s="1" t="s">
        <v>4082</v>
      </c>
      <c r="I1513" s="10" t="s">
        <v>4083</v>
      </c>
    </row>
    <row r="1514" spans="8:9" x14ac:dyDescent="0.2">
      <c r="H1514" s="1" t="s">
        <v>4084</v>
      </c>
      <c r="I1514" s="10" t="s">
        <v>4085</v>
      </c>
    </row>
    <row r="1515" spans="8:9" x14ac:dyDescent="0.2">
      <c r="H1515" s="1" t="s">
        <v>4086</v>
      </c>
      <c r="I1515" s="10" t="s">
        <v>4087</v>
      </c>
    </row>
    <row r="1516" spans="8:9" x14ac:dyDescent="0.2">
      <c r="H1516" s="1" t="s">
        <v>4088</v>
      </c>
      <c r="I1516" s="10" t="s">
        <v>4089</v>
      </c>
    </row>
    <row r="1517" spans="8:9" x14ac:dyDescent="0.2">
      <c r="H1517" s="1" t="s">
        <v>4090</v>
      </c>
      <c r="I1517" s="10" t="s">
        <v>4091</v>
      </c>
    </row>
    <row r="1518" spans="8:9" x14ac:dyDescent="0.2">
      <c r="H1518" s="1" t="s">
        <v>4092</v>
      </c>
      <c r="I1518" s="10" t="s">
        <v>4093</v>
      </c>
    </row>
    <row r="1519" spans="8:9" x14ac:dyDescent="0.2">
      <c r="H1519" s="1" t="s">
        <v>4094</v>
      </c>
      <c r="I1519" s="10" t="s">
        <v>4095</v>
      </c>
    </row>
    <row r="1520" spans="8:9" x14ac:dyDescent="0.2">
      <c r="H1520" s="1" t="s">
        <v>4096</v>
      </c>
      <c r="I1520" s="10" t="s">
        <v>4097</v>
      </c>
    </row>
    <row r="1521" spans="8:9" x14ac:dyDescent="0.2">
      <c r="H1521" s="1" t="s">
        <v>4098</v>
      </c>
      <c r="I1521" s="10" t="s">
        <v>4099</v>
      </c>
    </row>
    <row r="1522" spans="8:9" x14ac:dyDescent="0.2">
      <c r="H1522" s="1" t="s">
        <v>4100</v>
      </c>
      <c r="I1522" s="10" t="s">
        <v>4101</v>
      </c>
    </row>
    <row r="1523" spans="8:9" x14ac:dyDescent="0.2">
      <c r="H1523" s="1" t="s">
        <v>4102</v>
      </c>
      <c r="I1523" s="10" t="s">
        <v>4103</v>
      </c>
    </row>
    <row r="1524" spans="8:9" x14ac:dyDescent="0.2">
      <c r="H1524" s="1" t="s">
        <v>4104</v>
      </c>
      <c r="I1524" s="10" t="s">
        <v>4105</v>
      </c>
    </row>
    <row r="1525" spans="8:9" x14ac:dyDescent="0.2">
      <c r="H1525" s="1" t="s">
        <v>4106</v>
      </c>
      <c r="I1525" s="10" t="s">
        <v>4107</v>
      </c>
    </row>
    <row r="1526" spans="8:9" x14ac:dyDescent="0.2">
      <c r="H1526" s="1" t="s">
        <v>4108</v>
      </c>
      <c r="I1526" s="10" t="s">
        <v>4109</v>
      </c>
    </row>
    <row r="1527" spans="8:9" x14ac:dyDescent="0.2">
      <c r="H1527" s="1" t="s">
        <v>4110</v>
      </c>
      <c r="I1527" s="10" t="s">
        <v>4111</v>
      </c>
    </row>
    <row r="1528" spans="8:9" x14ac:dyDescent="0.2">
      <c r="H1528" s="1" t="s">
        <v>4112</v>
      </c>
      <c r="I1528" s="10" t="s">
        <v>4113</v>
      </c>
    </row>
    <row r="1529" spans="8:9" x14ac:dyDescent="0.2">
      <c r="H1529" s="1" t="s">
        <v>4114</v>
      </c>
      <c r="I1529" s="10" t="s">
        <v>4115</v>
      </c>
    </row>
    <row r="1530" spans="8:9" x14ac:dyDescent="0.2">
      <c r="H1530" s="1" t="s">
        <v>4116</v>
      </c>
      <c r="I1530" s="10" t="s">
        <v>4117</v>
      </c>
    </row>
    <row r="1531" spans="8:9" x14ac:dyDescent="0.2">
      <c r="H1531" s="1" t="s">
        <v>4118</v>
      </c>
      <c r="I1531" s="10" t="s">
        <v>4119</v>
      </c>
    </row>
    <row r="1532" spans="8:9" x14ac:dyDescent="0.2">
      <c r="H1532" s="1" t="s">
        <v>4120</v>
      </c>
      <c r="I1532" s="10" t="s">
        <v>4121</v>
      </c>
    </row>
    <row r="1533" spans="8:9" x14ac:dyDescent="0.2">
      <c r="H1533" s="1" t="s">
        <v>4122</v>
      </c>
      <c r="I1533" s="10" t="s">
        <v>4123</v>
      </c>
    </row>
    <row r="1534" spans="8:9" x14ac:dyDescent="0.2">
      <c r="H1534" s="1" t="s">
        <v>4124</v>
      </c>
      <c r="I1534" s="10" t="s">
        <v>4125</v>
      </c>
    </row>
    <row r="1535" spans="8:9" x14ac:dyDescent="0.2">
      <c r="H1535" s="1" t="s">
        <v>4126</v>
      </c>
      <c r="I1535" s="10" t="s">
        <v>4127</v>
      </c>
    </row>
    <row r="1536" spans="8:9" x14ac:dyDescent="0.2">
      <c r="H1536" s="1" t="s">
        <v>4128</v>
      </c>
      <c r="I1536" s="10" t="s">
        <v>4129</v>
      </c>
    </row>
    <row r="1537" spans="8:9" x14ac:dyDescent="0.2">
      <c r="H1537" s="1" t="s">
        <v>4130</v>
      </c>
      <c r="I1537" s="10" t="s">
        <v>4131</v>
      </c>
    </row>
    <row r="1538" spans="8:9" x14ac:dyDescent="0.2">
      <c r="H1538" s="1" t="s">
        <v>4132</v>
      </c>
      <c r="I1538" s="10" t="s">
        <v>4133</v>
      </c>
    </row>
    <row r="1539" spans="8:9" x14ac:dyDescent="0.2">
      <c r="H1539" s="1" t="s">
        <v>4134</v>
      </c>
      <c r="I1539" s="10" t="s">
        <v>4135</v>
      </c>
    </row>
    <row r="1540" spans="8:9" x14ac:dyDescent="0.2">
      <c r="H1540" s="1" t="s">
        <v>4136</v>
      </c>
      <c r="I1540" s="10" t="s">
        <v>4137</v>
      </c>
    </row>
    <row r="1541" spans="8:9" x14ac:dyDescent="0.2">
      <c r="H1541" s="1" t="s">
        <v>4138</v>
      </c>
      <c r="I1541" s="10" t="s">
        <v>4139</v>
      </c>
    </row>
    <row r="1542" spans="8:9" x14ac:dyDescent="0.2">
      <c r="H1542" s="1" t="s">
        <v>4140</v>
      </c>
      <c r="I1542" s="10" t="s">
        <v>4141</v>
      </c>
    </row>
    <row r="1543" spans="8:9" x14ac:dyDescent="0.2">
      <c r="H1543" s="1" t="s">
        <v>4142</v>
      </c>
      <c r="I1543" s="10" t="s">
        <v>4143</v>
      </c>
    </row>
    <row r="1544" spans="8:9" x14ac:dyDescent="0.2">
      <c r="H1544" s="1" t="s">
        <v>4144</v>
      </c>
      <c r="I1544" s="10" t="s">
        <v>4145</v>
      </c>
    </row>
    <row r="1545" spans="8:9" x14ac:dyDescent="0.2">
      <c r="H1545" s="1" t="s">
        <v>4146</v>
      </c>
      <c r="I1545" s="10" t="s">
        <v>4147</v>
      </c>
    </row>
    <row r="1546" spans="8:9" x14ac:dyDescent="0.2">
      <c r="H1546" s="1" t="s">
        <v>4148</v>
      </c>
      <c r="I1546" s="10" t="s">
        <v>4149</v>
      </c>
    </row>
    <row r="1547" spans="8:9" x14ac:dyDescent="0.2">
      <c r="H1547" s="1" t="s">
        <v>4150</v>
      </c>
      <c r="I1547" s="10" t="s">
        <v>4151</v>
      </c>
    </row>
    <row r="1548" spans="8:9" x14ac:dyDescent="0.2">
      <c r="H1548" s="1" t="s">
        <v>4152</v>
      </c>
      <c r="I1548" s="10" t="s">
        <v>4153</v>
      </c>
    </row>
    <row r="1549" spans="8:9" x14ac:dyDescent="0.2">
      <c r="H1549" s="1" t="s">
        <v>4154</v>
      </c>
      <c r="I1549" s="10" t="s">
        <v>4155</v>
      </c>
    </row>
    <row r="1550" spans="8:9" x14ac:dyDescent="0.2">
      <c r="H1550" s="1" t="s">
        <v>4156</v>
      </c>
      <c r="I1550" s="10" t="s">
        <v>4157</v>
      </c>
    </row>
    <row r="1551" spans="8:9" x14ac:dyDescent="0.2">
      <c r="H1551" s="1" t="s">
        <v>4158</v>
      </c>
      <c r="I1551" s="10" t="s">
        <v>4159</v>
      </c>
    </row>
    <row r="1552" spans="8:9" x14ac:dyDescent="0.2">
      <c r="H1552" s="1" t="s">
        <v>4160</v>
      </c>
      <c r="I1552" s="10" t="s">
        <v>4161</v>
      </c>
    </row>
    <row r="1553" spans="8:9" x14ac:dyDescent="0.2">
      <c r="H1553" s="1" t="s">
        <v>4162</v>
      </c>
      <c r="I1553" s="10" t="s">
        <v>4163</v>
      </c>
    </row>
    <row r="1554" spans="8:9" x14ac:dyDescent="0.2">
      <c r="H1554" s="1" t="s">
        <v>4164</v>
      </c>
      <c r="I1554" s="10" t="s">
        <v>4165</v>
      </c>
    </row>
    <row r="1555" spans="8:9" x14ac:dyDescent="0.2">
      <c r="H1555" s="1" t="s">
        <v>4166</v>
      </c>
      <c r="I1555" s="10" t="s">
        <v>4167</v>
      </c>
    </row>
    <row r="1556" spans="8:9" x14ac:dyDescent="0.2">
      <c r="H1556" s="1" t="s">
        <v>4168</v>
      </c>
      <c r="I1556" s="10" t="s">
        <v>4169</v>
      </c>
    </row>
    <row r="1557" spans="8:9" x14ac:dyDescent="0.2">
      <c r="H1557" s="1" t="s">
        <v>4170</v>
      </c>
      <c r="I1557" s="10" t="s">
        <v>4171</v>
      </c>
    </row>
    <row r="1558" spans="8:9" x14ac:dyDescent="0.2">
      <c r="H1558" s="1" t="s">
        <v>4172</v>
      </c>
      <c r="I1558" s="10" t="s">
        <v>4173</v>
      </c>
    </row>
    <row r="1559" spans="8:9" x14ac:dyDescent="0.2">
      <c r="H1559" s="1" t="s">
        <v>4174</v>
      </c>
      <c r="I1559" s="10" t="s">
        <v>4175</v>
      </c>
    </row>
    <row r="1560" spans="8:9" x14ac:dyDescent="0.2">
      <c r="H1560" s="1" t="s">
        <v>4176</v>
      </c>
      <c r="I1560" s="10" t="s">
        <v>4177</v>
      </c>
    </row>
    <row r="1561" spans="8:9" x14ac:dyDescent="0.2">
      <c r="H1561" s="1" t="s">
        <v>4178</v>
      </c>
      <c r="I1561" s="10" t="s">
        <v>4179</v>
      </c>
    </row>
    <row r="1562" spans="8:9" x14ac:dyDescent="0.2">
      <c r="H1562" s="1" t="s">
        <v>4180</v>
      </c>
      <c r="I1562" s="10" t="s">
        <v>4181</v>
      </c>
    </row>
    <row r="1563" spans="8:9" x14ac:dyDescent="0.2">
      <c r="H1563" s="1" t="s">
        <v>4182</v>
      </c>
      <c r="I1563" s="10" t="s">
        <v>4183</v>
      </c>
    </row>
    <row r="1564" spans="8:9" x14ac:dyDescent="0.2">
      <c r="H1564" s="1" t="s">
        <v>4184</v>
      </c>
      <c r="I1564" s="10" t="s">
        <v>4185</v>
      </c>
    </row>
    <row r="1565" spans="8:9" x14ac:dyDescent="0.2">
      <c r="H1565" s="1" t="s">
        <v>4186</v>
      </c>
      <c r="I1565" s="10" t="s">
        <v>4187</v>
      </c>
    </row>
    <row r="1566" spans="8:9" x14ac:dyDescent="0.2">
      <c r="H1566" s="1" t="s">
        <v>4188</v>
      </c>
      <c r="I1566" s="10" t="s">
        <v>4189</v>
      </c>
    </row>
    <row r="1567" spans="8:9" x14ac:dyDescent="0.2">
      <c r="H1567" s="1" t="s">
        <v>4190</v>
      </c>
      <c r="I1567" s="10" t="s">
        <v>4191</v>
      </c>
    </row>
    <row r="1568" spans="8:9" x14ac:dyDescent="0.2">
      <c r="H1568" s="1" t="s">
        <v>4192</v>
      </c>
      <c r="I1568" s="10" t="s">
        <v>4193</v>
      </c>
    </row>
    <row r="1569" spans="8:9" x14ac:dyDescent="0.2">
      <c r="H1569" s="1" t="s">
        <v>4194</v>
      </c>
      <c r="I1569" s="10" t="s">
        <v>4195</v>
      </c>
    </row>
    <row r="1570" spans="8:9" x14ac:dyDescent="0.2">
      <c r="H1570" s="1" t="s">
        <v>4196</v>
      </c>
      <c r="I1570" s="10" t="s">
        <v>4197</v>
      </c>
    </row>
    <row r="1571" spans="8:9" x14ac:dyDescent="0.2">
      <c r="H1571" s="1" t="s">
        <v>4198</v>
      </c>
      <c r="I1571" s="10" t="s">
        <v>4199</v>
      </c>
    </row>
    <row r="1572" spans="8:9" x14ac:dyDescent="0.2">
      <c r="H1572" s="1" t="s">
        <v>4200</v>
      </c>
      <c r="I1572" s="10" t="s">
        <v>4201</v>
      </c>
    </row>
    <row r="1573" spans="8:9" x14ac:dyDescent="0.2">
      <c r="H1573" s="1" t="s">
        <v>4202</v>
      </c>
      <c r="I1573" s="10" t="s">
        <v>4203</v>
      </c>
    </row>
    <row r="1574" spans="8:9" x14ac:dyDescent="0.2">
      <c r="H1574" s="1" t="s">
        <v>4204</v>
      </c>
      <c r="I1574" s="10" t="s">
        <v>4205</v>
      </c>
    </row>
    <row r="1575" spans="8:9" x14ac:dyDescent="0.2">
      <c r="H1575" s="1" t="s">
        <v>4206</v>
      </c>
      <c r="I1575" s="10" t="s">
        <v>4207</v>
      </c>
    </row>
    <row r="1576" spans="8:9" x14ac:dyDescent="0.2">
      <c r="H1576" s="1" t="s">
        <v>4208</v>
      </c>
      <c r="I1576" s="10" t="s">
        <v>4209</v>
      </c>
    </row>
    <row r="1577" spans="8:9" x14ac:dyDescent="0.2">
      <c r="H1577" s="1" t="s">
        <v>4210</v>
      </c>
      <c r="I1577" s="10" t="s">
        <v>4211</v>
      </c>
    </row>
    <row r="1578" spans="8:9" x14ac:dyDescent="0.2">
      <c r="H1578" s="1" t="s">
        <v>4212</v>
      </c>
      <c r="I1578" s="10" t="s">
        <v>4213</v>
      </c>
    </row>
    <row r="1579" spans="8:9" x14ac:dyDescent="0.2">
      <c r="H1579" s="1" t="s">
        <v>4214</v>
      </c>
      <c r="I1579" s="10" t="s">
        <v>4215</v>
      </c>
    </row>
    <row r="1580" spans="8:9" x14ac:dyDescent="0.2">
      <c r="H1580" s="1" t="s">
        <v>4216</v>
      </c>
      <c r="I1580" s="10" t="s">
        <v>4217</v>
      </c>
    </row>
    <row r="1581" spans="8:9" x14ac:dyDescent="0.2">
      <c r="H1581" s="1" t="s">
        <v>4218</v>
      </c>
      <c r="I1581" s="10" t="s">
        <v>4219</v>
      </c>
    </row>
    <row r="1582" spans="8:9" x14ac:dyDescent="0.2">
      <c r="H1582" s="1" t="s">
        <v>4220</v>
      </c>
      <c r="I1582" s="10" t="s">
        <v>4221</v>
      </c>
    </row>
    <row r="1583" spans="8:9" x14ac:dyDescent="0.2">
      <c r="H1583" s="1" t="s">
        <v>4222</v>
      </c>
      <c r="I1583" s="10" t="s">
        <v>4223</v>
      </c>
    </row>
    <row r="1584" spans="8:9" x14ac:dyDescent="0.2">
      <c r="H1584" s="1" t="s">
        <v>4224</v>
      </c>
      <c r="I1584" s="10" t="s">
        <v>4225</v>
      </c>
    </row>
    <row r="1585" spans="8:9" x14ac:dyDescent="0.2">
      <c r="H1585" s="1" t="s">
        <v>4226</v>
      </c>
      <c r="I1585" s="10" t="s">
        <v>4227</v>
      </c>
    </row>
    <row r="1586" spans="8:9" x14ac:dyDescent="0.2">
      <c r="H1586" s="1" t="s">
        <v>4228</v>
      </c>
      <c r="I1586" s="10" t="s">
        <v>4229</v>
      </c>
    </row>
    <row r="1587" spans="8:9" x14ac:dyDescent="0.2">
      <c r="H1587" s="1" t="s">
        <v>4230</v>
      </c>
      <c r="I1587" s="10" t="s">
        <v>4231</v>
      </c>
    </row>
    <row r="1588" spans="8:9" x14ac:dyDescent="0.2">
      <c r="H1588" s="1" t="s">
        <v>4232</v>
      </c>
      <c r="I1588" s="10" t="s">
        <v>4233</v>
      </c>
    </row>
    <row r="1589" spans="8:9" x14ac:dyDescent="0.2">
      <c r="H1589" s="1" t="s">
        <v>4234</v>
      </c>
      <c r="I1589" s="10" t="s">
        <v>4235</v>
      </c>
    </row>
    <row r="1590" spans="8:9" x14ac:dyDescent="0.2">
      <c r="H1590" s="1" t="s">
        <v>4236</v>
      </c>
      <c r="I1590" s="10" t="s">
        <v>4237</v>
      </c>
    </row>
    <row r="1591" spans="8:9" x14ac:dyDescent="0.2">
      <c r="H1591" s="1" t="s">
        <v>4238</v>
      </c>
      <c r="I1591" s="10" t="s">
        <v>4239</v>
      </c>
    </row>
    <row r="1592" spans="8:9" x14ac:dyDescent="0.2">
      <c r="H1592" s="1" t="s">
        <v>4240</v>
      </c>
      <c r="I1592" s="10" t="s">
        <v>4241</v>
      </c>
    </row>
    <row r="1593" spans="8:9" x14ac:dyDescent="0.2">
      <c r="H1593" s="1" t="s">
        <v>4242</v>
      </c>
      <c r="I1593" s="10" t="s">
        <v>4243</v>
      </c>
    </row>
    <row r="1594" spans="8:9" x14ac:dyDescent="0.2">
      <c r="H1594" s="1" t="s">
        <v>4244</v>
      </c>
      <c r="I1594" s="10" t="s">
        <v>4245</v>
      </c>
    </row>
    <row r="1595" spans="8:9" x14ac:dyDescent="0.2">
      <c r="H1595" s="1" t="s">
        <v>4246</v>
      </c>
      <c r="I1595" s="10" t="s">
        <v>4247</v>
      </c>
    </row>
    <row r="1596" spans="8:9" x14ac:dyDescent="0.2">
      <c r="H1596" s="1" t="s">
        <v>4248</v>
      </c>
      <c r="I1596" s="10" t="s">
        <v>4249</v>
      </c>
    </row>
    <row r="1597" spans="8:9" x14ac:dyDescent="0.2">
      <c r="H1597" s="1" t="s">
        <v>4250</v>
      </c>
      <c r="I1597" s="10" t="s">
        <v>4251</v>
      </c>
    </row>
    <row r="1598" spans="8:9" x14ac:dyDescent="0.2">
      <c r="H1598" s="1" t="s">
        <v>4252</v>
      </c>
      <c r="I1598" s="10" t="s">
        <v>4253</v>
      </c>
    </row>
    <row r="1599" spans="8:9" x14ac:dyDescent="0.2">
      <c r="H1599" s="1" t="s">
        <v>4254</v>
      </c>
      <c r="I1599" s="10" t="s">
        <v>4255</v>
      </c>
    </row>
    <row r="1600" spans="8:9" x14ac:dyDescent="0.2">
      <c r="H1600" s="1" t="s">
        <v>4256</v>
      </c>
      <c r="I1600" s="10" t="s">
        <v>4257</v>
      </c>
    </row>
    <row r="1601" spans="8:9" x14ac:dyDescent="0.2">
      <c r="H1601" s="1" t="s">
        <v>4258</v>
      </c>
      <c r="I1601" s="10" t="s">
        <v>4259</v>
      </c>
    </row>
    <row r="1602" spans="8:9" x14ac:dyDescent="0.2">
      <c r="H1602" s="1" t="s">
        <v>4260</v>
      </c>
      <c r="I1602" s="10" t="s">
        <v>4261</v>
      </c>
    </row>
    <row r="1603" spans="8:9" x14ac:dyDescent="0.2">
      <c r="H1603" s="1" t="s">
        <v>4262</v>
      </c>
      <c r="I1603" s="10" t="s">
        <v>4263</v>
      </c>
    </row>
    <row r="1604" spans="8:9" x14ac:dyDescent="0.2">
      <c r="H1604" s="1" t="s">
        <v>4264</v>
      </c>
      <c r="I1604" s="10" t="s">
        <v>4265</v>
      </c>
    </row>
    <row r="1605" spans="8:9" x14ac:dyDescent="0.2">
      <c r="H1605" s="1" t="s">
        <v>4266</v>
      </c>
      <c r="I1605" s="10" t="s">
        <v>4267</v>
      </c>
    </row>
    <row r="1606" spans="8:9" x14ac:dyDescent="0.2">
      <c r="H1606" s="1" t="s">
        <v>4268</v>
      </c>
      <c r="I1606" s="10" t="s">
        <v>4269</v>
      </c>
    </row>
    <row r="1607" spans="8:9" x14ac:dyDescent="0.2">
      <c r="H1607" s="1" t="s">
        <v>4270</v>
      </c>
      <c r="I1607" s="10" t="s">
        <v>4271</v>
      </c>
    </row>
    <row r="1608" spans="8:9" x14ac:dyDescent="0.2">
      <c r="H1608" s="1" t="s">
        <v>4272</v>
      </c>
      <c r="I1608" s="10" t="s">
        <v>4273</v>
      </c>
    </row>
    <row r="1609" spans="8:9" x14ac:dyDescent="0.2">
      <c r="H1609" s="1" t="s">
        <v>4274</v>
      </c>
      <c r="I1609" s="10" t="s">
        <v>4275</v>
      </c>
    </row>
    <row r="1610" spans="8:9" x14ac:dyDescent="0.2">
      <c r="H1610" s="1" t="s">
        <v>4276</v>
      </c>
      <c r="I1610" s="10" t="s">
        <v>4277</v>
      </c>
    </row>
    <row r="1611" spans="8:9" x14ac:dyDescent="0.2">
      <c r="H1611" s="1" t="s">
        <v>4278</v>
      </c>
      <c r="I1611" s="10" t="s">
        <v>4279</v>
      </c>
    </row>
    <row r="1612" spans="8:9" x14ac:dyDescent="0.2">
      <c r="H1612" s="1" t="s">
        <v>4280</v>
      </c>
      <c r="I1612" s="10" t="s">
        <v>4281</v>
      </c>
    </row>
    <row r="1613" spans="8:9" x14ac:dyDescent="0.2">
      <c r="H1613" s="1" t="s">
        <v>4282</v>
      </c>
      <c r="I1613" s="10" t="s">
        <v>4283</v>
      </c>
    </row>
    <row r="1614" spans="8:9" x14ac:dyDescent="0.2">
      <c r="H1614" s="1" t="s">
        <v>4284</v>
      </c>
      <c r="I1614" s="10" t="s">
        <v>4285</v>
      </c>
    </row>
    <row r="1615" spans="8:9" x14ac:dyDescent="0.2">
      <c r="H1615" s="1" t="s">
        <v>4286</v>
      </c>
      <c r="I1615" s="10" t="s">
        <v>4287</v>
      </c>
    </row>
    <row r="1616" spans="8:9" x14ac:dyDescent="0.2">
      <c r="H1616" s="1" t="s">
        <v>4288</v>
      </c>
      <c r="I1616" s="10" t="s">
        <v>4289</v>
      </c>
    </row>
    <row r="1617" spans="8:9" x14ac:dyDescent="0.2">
      <c r="H1617" s="1" t="s">
        <v>4290</v>
      </c>
      <c r="I1617" s="10" t="s">
        <v>4291</v>
      </c>
    </row>
    <row r="1618" spans="8:9" x14ac:dyDescent="0.2">
      <c r="H1618" s="1" t="s">
        <v>4292</v>
      </c>
      <c r="I1618" s="10" t="s">
        <v>4293</v>
      </c>
    </row>
    <row r="1619" spans="8:9" x14ac:dyDescent="0.2">
      <c r="H1619" s="1" t="s">
        <v>4294</v>
      </c>
      <c r="I1619" s="10" t="s">
        <v>4295</v>
      </c>
    </row>
    <row r="1620" spans="8:9" x14ac:dyDescent="0.2">
      <c r="H1620" s="1" t="s">
        <v>4296</v>
      </c>
      <c r="I1620" s="10" t="s">
        <v>4297</v>
      </c>
    </row>
    <row r="1621" spans="8:9" x14ac:dyDescent="0.2">
      <c r="H1621" s="1" t="s">
        <v>4298</v>
      </c>
      <c r="I1621" s="10" t="s">
        <v>4299</v>
      </c>
    </row>
    <row r="1622" spans="8:9" x14ac:dyDescent="0.2">
      <c r="H1622" s="1" t="s">
        <v>4300</v>
      </c>
      <c r="I1622" s="10" t="s">
        <v>4301</v>
      </c>
    </row>
    <row r="1623" spans="8:9" x14ac:dyDescent="0.2">
      <c r="H1623" s="1" t="s">
        <v>4302</v>
      </c>
      <c r="I1623" s="10" t="s">
        <v>4303</v>
      </c>
    </row>
    <row r="1624" spans="8:9" x14ac:dyDescent="0.2">
      <c r="H1624" s="1" t="s">
        <v>4304</v>
      </c>
      <c r="I1624" s="10" t="s">
        <v>4305</v>
      </c>
    </row>
    <row r="1625" spans="8:9" x14ac:dyDescent="0.2">
      <c r="H1625" s="1" t="s">
        <v>4306</v>
      </c>
      <c r="I1625" s="10" t="s">
        <v>4307</v>
      </c>
    </row>
    <row r="1626" spans="8:9" x14ac:dyDescent="0.2">
      <c r="H1626" s="1" t="s">
        <v>4308</v>
      </c>
      <c r="I1626" s="10" t="s">
        <v>4309</v>
      </c>
    </row>
    <row r="1627" spans="8:9" x14ac:dyDescent="0.2">
      <c r="H1627" s="1" t="s">
        <v>4310</v>
      </c>
      <c r="I1627" s="10" t="s">
        <v>4311</v>
      </c>
    </row>
    <row r="1628" spans="8:9" x14ac:dyDescent="0.2">
      <c r="H1628" s="1" t="s">
        <v>4312</v>
      </c>
      <c r="I1628" s="10" t="s">
        <v>4313</v>
      </c>
    </row>
    <row r="1629" spans="8:9" x14ac:dyDescent="0.2">
      <c r="H1629" s="1" t="s">
        <v>4314</v>
      </c>
      <c r="I1629" s="10" t="s">
        <v>4315</v>
      </c>
    </row>
    <row r="1630" spans="8:9" x14ac:dyDescent="0.2">
      <c r="H1630" s="1" t="s">
        <v>4316</v>
      </c>
      <c r="I1630" s="10" t="s">
        <v>4317</v>
      </c>
    </row>
    <row r="1631" spans="8:9" x14ac:dyDescent="0.2">
      <c r="H1631" s="1" t="s">
        <v>4318</v>
      </c>
      <c r="I1631" s="10" t="s">
        <v>4319</v>
      </c>
    </row>
    <row r="1632" spans="8:9" x14ac:dyDescent="0.2">
      <c r="H1632" s="1" t="s">
        <v>4320</v>
      </c>
      <c r="I1632" s="10" t="s">
        <v>4321</v>
      </c>
    </row>
    <row r="1633" spans="8:9" x14ac:dyDescent="0.2">
      <c r="H1633" s="1" t="s">
        <v>4322</v>
      </c>
      <c r="I1633" s="10" t="s">
        <v>4323</v>
      </c>
    </row>
    <row r="1634" spans="8:9" x14ac:dyDescent="0.2">
      <c r="H1634" s="1" t="s">
        <v>4324</v>
      </c>
      <c r="I1634" s="10" t="s">
        <v>4325</v>
      </c>
    </row>
    <row r="1635" spans="8:9" x14ac:dyDescent="0.2">
      <c r="H1635" s="1" t="s">
        <v>4326</v>
      </c>
      <c r="I1635" s="10" t="s">
        <v>4327</v>
      </c>
    </row>
    <row r="1636" spans="8:9" x14ac:dyDescent="0.2">
      <c r="H1636" s="1" t="s">
        <v>4328</v>
      </c>
      <c r="I1636" s="10" t="s">
        <v>4329</v>
      </c>
    </row>
    <row r="1637" spans="8:9" x14ac:dyDescent="0.2">
      <c r="H1637" s="1" t="s">
        <v>4330</v>
      </c>
      <c r="I1637" s="10" t="s">
        <v>4331</v>
      </c>
    </row>
    <row r="1638" spans="8:9" x14ac:dyDescent="0.2">
      <c r="H1638" s="1" t="s">
        <v>4332</v>
      </c>
      <c r="I1638" s="10" t="s">
        <v>4333</v>
      </c>
    </row>
    <row r="1639" spans="8:9" x14ac:dyDescent="0.2">
      <c r="H1639" s="1" t="s">
        <v>4334</v>
      </c>
      <c r="I1639" s="10" t="s">
        <v>4335</v>
      </c>
    </row>
    <row r="1640" spans="8:9" x14ac:dyDescent="0.2">
      <c r="H1640" s="1" t="s">
        <v>4336</v>
      </c>
      <c r="I1640" s="10" t="s">
        <v>4337</v>
      </c>
    </row>
    <row r="1641" spans="8:9" x14ac:dyDescent="0.2">
      <c r="H1641" s="1" t="s">
        <v>4338</v>
      </c>
      <c r="I1641" s="10" t="s">
        <v>4339</v>
      </c>
    </row>
    <row r="1642" spans="8:9" x14ac:dyDescent="0.2">
      <c r="H1642" s="1" t="s">
        <v>4340</v>
      </c>
      <c r="I1642" s="10" t="s">
        <v>4341</v>
      </c>
    </row>
    <row r="1643" spans="8:9" x14ac:dyDescent="0.2">
      <c r="H1643" s="1" t="s">
        <v>4342</v>
      </c>
      <c r="I1643" s="10" t="s">
        <v>4343</v>
      </c>
    </row>
    <row r="1644" spans="8:9" x14ac:dyDescent="0.2">
      <c r="H1644" s="1" t="s">
        <v>4344</v>
      </c>
      <c r="I1644" s="10" t="s">
        <v>4345</v>
      </c>
    </row>
    <row r="1645" spans="8:9" x14ac:dyDescent="0.2">
      <c r="H1645" s="1" t="s">
        <v>4346</v>
      </c>
      <c r="I1645" s="10" t="s">
        <v>4347</v>
      </c>
    </row>
    <row r="1646" spans="8:9" x14ac:dyDescent="0.2">
      <c r="H1646" s="1" t="s">
        <v>4348</v>
      </c>
      <c r="I1646" s="10" t="s">
        <v>4349</v>
      </c>
    </row>
    <row r="1647" spans="8:9" x14ac:dyDescent="0.2">
      <c r="H1647" s="1" t="s">
        <v>4350</v>
      </c>
      <c r="I1647" s="10" t="s">
        <v>4351</v>
      </c>
    </row>
    <row r="1648" spans="8:9" x14ac:dyDescent="0.2">
      <c r="H1648" s="1" t="s">
        <v>4352</v>
      </c>
      <c r="I1648" s="10" t="s">
        <v>4353</v>
      </c>
    </row>
    <row r="1649" spans="8:9" x14ac:dyDescent="0.2">
      <c r="H1649" s="1" t="s">
        <v>4354</v>
      </c>
      <c r="I1649" s="10" t="s">
        <v>4355</v>
      </c>
    </row>
    <row r="1650" spans="8:9" x14ac:dyDescent="0.2">
      <c r="H1650" s="1" t="s">
        <v>4356</v>
      </c>
      <c r="I1650" s="10" t="s">
        <v>4357</v>
      </c>
    </row>
    <row r="1651" spans="8:9" x14ac:dyDescent="0.2">
      <c r="H1651" s="1" t="s">
        <v>4358</v>
      </c>
      <c r="I1651" s="10" t="s">
        <v>4359</v>
      </c>
    </row>
    <row r="1652" spans="8:9" x14ac:dyDescent="0.2">
      <c r="H1652" s="1" t="s">
        <v>4360</v>
      </c>
      <c r="I1652" s="10" t="s">
        <v>4361</v>
      </c>
    </row>
    <row r="1653" spans="8:9" x14ac:dyDescent="0.2">
      <c r="H1653" s="1" t="s">
        <v>4362</v>
      </c>
      <c r="I1653" s="10" t="s">
        <v>4363</v>
      </c>
    </row>
    <row r="1654" spans="8:9" x14ac:dyDescent="0.2">
      <c r="H1654" s="1" t="s">
        <v>4364</v>
      </c>
      <c r="I1654" s="10" t="s">
        <v>4365</v>
      </c>
    </row>
    <row r="1655" spans="8:9" x14ac:dyDescent="0.2">
      <c r="H1655" s="1" t="s">
        <v>4366</v>
      </c>
      <c r="I1655" s="10" t="s">
        <v>4367</v>
      </c>
    </row>
    <row r="1656" spans="8:9" x14ac:dyDescent="0.2">
      <c r="H1656" s="1" t="s">
        <v>4368</v>
      </c>
      <c r="I1656" s="10" t="s">
        <v>4369</v>
      </c>
    </row>
    <row r="1657" spans="8:9" x14ac:dyDescent="0.2">
      <c r="H1657" s="1" t="s">
        <v>4370</v>
      </c>
      <c r="I1657" s="10" t="s">
        <v>4371</v>
      </c>
    </row>
    <row r="1658" spans="8:9" x14ac:dyDescent="0.2">
      <c r="H1658" s="1" t="s">
        <v>4372</v>
      </c>
      <c r="I1658" s="10" t="s">
        <v>4373</v>
      </c>
    </row>
    <row r="1659" spans="8:9" x14ac:dyDescent="0.2">
      <c r="H1659" s="1" t="s">
        <v>4374</v>
      </c>
      <c r="I1659" s="10" t="s">
        <v>4375</v>
      </c>
    </row>
    <row r="1660" spans="8:9" x14ac:dyDescent="0.2">
      <c r="H1660" s="1" t="s">
        <v>4376</v>
      </c>
      <c r="I1660" s="10" t="s">
        <v>4377</v>
      </c>
    </row>
    <row r="1661" spans="8:9" x14ac:dyDescent="0.2">
      <c r="H1661" s="1" t="s">
        <v>4378</v>
      </c>
      <c r="I1661" s="10" t="s">
        <v>4379</v>
      </c>
    </row>
    <row r="1662" spans="8:9" x14ac:dyDescent="0.2">
      <c r="H1662" s="1" t="s">
        <v>4380</v>
      </c>
      <c r="I1662" s="10" t="s">
        <v>4381</v>
      </c>
    </row>
    <row r="1663" spans="8:9" x14ac:dyDescent="0.2">
      <c r="H1663" s="1" t="s">
        <v>4382</v>
      </c>
      <c r="I1663" s="10" t="s">
        <v>4383</v>
      </c>
    </row>
    <row r="1664" spans="8:9" x14ac:dyDescent="0.2">
      <c r="H1664" s="1" t="s">
        <v>4384</v>
      </c>
      <c r="I1664" s="10" t="s">
        <v>4385</v>
      </c>
    </row>
    <row r="1665" spans="8:9" x14ac:dyDescent="0.2">
      <c r="H1665" s="1" t="s">
        <v>4386</v>
      </c>
      <c r="I1665" s="10" t="s">
        <v>4387</v>
      </c>
    </row>
    <row r="1666" spans="8:9" x14ac:dyDescent="0.2">
      <c r="H1666" s="1" t="s">
        <v>4388</v>
      </c>
      <c r="I1666" s="10" t="s">
        <v>4389</v>
      </c>
    </row>
    <row r="1667" spans="8:9" x14ac:dyDescent="0.2">
      <c r="H1667" s="1" t="s">
        <v>4390</v>
      </c>
      <c r="I1667" s="10" t="s">
        <v>4391</v>
      </c>
    </row>
    <row r="1668" spans="8:9" x14ac:dyDescent="0.2">
      <c r="H1668" s="1" t="s">
        <v>4392</v>
      </c>
      <c r="I1668" s="10" t="s">
        <v>4393</v>
      </c>
    </row>
    <row r="1669" spans="8:9" x14ac:dyDescent="0.2">
      <c r="H1669" s="1" t="s">
        <v>4394</v>
      </c>
      <c r="I1669" s="10" t="s">
        <v>4395</v>
      </c>
    </row>
    <row r="1670" spans="8:9" x14ac:dyDescent="0.2">
      <c r="H1670" s="1" t="s">
        <v>4396</v>
      </c>
      <c r="I1670" s="10" t="s">
        <v>4397</v>
      </c>
    </row>
    <row r="1671" spans="8:9" x14ac:dyDescent="0.2">
      <c r="H1671" s="1" t="s">
        <v>4398</v>
      </c>
      <c r="I1671" s="10" t="s">
        <v>4399</v>
      </c>
    </row>
    <row r="1672" spans="8:9" x14ac:dyDescent="0.2">
      <c r="H1672" s="1" t="s">
        <v>4400</v>
      </c>
      <c r="I1672" s="10" t="s">
        <v>4401</v>
      </c>
    </row>
    <row r="1673" spans="8:9" x14ac:dyDescent="0.2">
      <c r="H1673" s="1" t="s">
        <v>4402</v>
      </c>
      <c r="I1673" s="10" t="s">
        <v>4403</v>
      </c>
    </row>
    <row r="1674" spans="8:9" x14ac:dyDescent="0.2">
      <c r="H1674" s="1" t="s">
        <v>4404</v>
      </c>
      <c r="I1674" s="10" t="s">
        <v>4405</v>
      </c>
    </row>
    <row r="1675" spans="8:9" x14ac:dyDescent="0.2">
      <c r="H1675" s="1" t="s">
        <v>4406</v>
      </c>
      <c r="I1675" s="10" t="s">
        <v>4407</v>
      </c>
    </row>
    <row r="1676" spans="8:9" x14ac:dyDescent="0.2">
      <c r="H1676" s="1" t="s">
        <v>4408</v>
      </c>
      <c r="I1676" s="10" t="s">
        <v>4409</v>
      </c>
    </row>
    <row r="1677" spans="8:9" x14ac:dyDescent="0.2">
      <c r="H1677" s="1" t="s">
        <v>4410</v>
      </c>
      <c r="I1677" s="10" t="s">
        <v>4411</v>
      </c>
    </row>
    <row r="1678" spans="8:9" x14ac:dyDescent="0.2">
      <c r="H1678" s="1" t="s">
        <v>4412</v>
      </c>
      <c r="I1678" s="10" t="s">
        <v>4413</v>
      </c>
    </row>
    <row r="1679" spans="8:9" x14ac:dyDescent="0.2">
      <c r="H1679" s="1" t="s">
        <v>4414</v>
      </c>
      <c r="I1679" s="10" t="s">
        <v>4415</v>
      </c>
    </row>
    <row r="1680" spans="8:9" x14ac:dyDescent="0.2">
      <c r="H1680" s="1" t="s">
        <v>4416</v>
      </c>
      <c r="I1680" s="10" t="s">
        <v>4417</v>
      </c>
    </row>
    <row r="1681" spans="8:9" x14ac:dyDescent="0.2">
      <c r="H1681" s="1" t="s">
        <v>4418</v>
      </c>
      <c r="I1681" s="10" t="s">
        <v>4419</v>
      </c>
    </row>
    <row r="1682" spans="8:9" x14ac:dyDescent="0.2">
      <c r="H1682" s="1" t="s">
        <v>4420</v>
      </c>
      <c r="I1682" s="10" t="s">
        <v>4421</v>
      </c>
    </row>
    <row r="1683" spans="8:9" x14ac:dyDescent="0.2">
      <c r="H1683" s="1" t="s">
        <v>4422</v>
      </c>
      <c r="I1683" s="10" t="s">
        <v>4423</v>
      </c>
    </row>
    <row r="1684" spans="8:9" x14ac:dyDescent="0.2">
      <c r="H1684" s="1" t="s">
        <v>4424</v>
      </c>
      <c r="I1684" s="10" t="s">
        <v>4425</v>
      </c>
    </row>
    <row r="1685" spans="8:9" x14ac:dyDescent="0.2">
      <c r="H1685" s="1" t="s">
        <v>4426</v>
      </c>
      <c r="I1685" s="10" t="s">
        <v>4427</v>
      </c>
    </row>
    <row r="1686" spans="8:9" x14ac:dyDescent="0.2">
      <c r="H1686" s="1" t="s">
        <v>4428</v>
      </c>
      <c r="I1686" s="10" t="s">
        <v>4429</v>
      </c>
    </row>
    <row r="1687" spans="8:9" x14ac:dyDescent="0.2">
      <c r="H1687" s="1" t="s">
        <v>4430</v>
      </c>
      <c r="I1687" s="10" t="s">
        <v>4431</v>
      </c>
    </row>
    <row r="1688" spans="8:9" x14ac:dyDescent="0.2">
      <c r="H1688" s="1" t="s">
        <v>4432</v>
      </c>
      <c r="I1688" s="10" t="s">
        <v>4433</v>
      </c>
    </row>
    <row r="1689" spans="8:9" x14ac:dyDescent="0.2">
      <c r="H1689" s="1" t="s">
        <v>4434</v>
      </c>
      <c r="I1689" s="10" t="s">
        <v>4435</v>
      </c>
    </row>
    <row r="1690" spans="8:9" x14ac:dyDescent="0.2">
      <c r="H1690" s="1" t="s">
        <v>4436</v>
      </c>
      <c r="I1690" s="10" t="s">
        <v>4437</v>
      </c>
    </row>
    <row r="1691" spans="8:9" x14ac:dyDescent="0.2">
      <c r="H1691" s="1" t="s">
        <v>4438</v>
      </c>
      <c r="I1691" s="10" t="s">
        <v>4439</v>
      </c>
    </row>
    <row r="1692" spans="8:9" x14ac:dyDescent="0.2">
      <c r="H1692" s="1" t="s">
        <v>4440</v>
      </c>
      <c r="I1692" s="10" t="s">
        <v>4441</v>
      </c>
    </row>
    <row r="1693" spans="8:9" x14ac:dyDescent="0.2">
      <c r="H1693" s="1" t="s">
        <v>4442</v>
      </c>
      <c r="I1693" s="10" t="s">
        <v>4443</v>
      </c>
    </row>
    <row r="1694" spans="8:9" x14ac:dyDescent="0.2">
      <c r="H1694" s="1" t="s">
        <v>4444</v>
      </c>
      <c r="I1694" s="10" t="s">
        <v>4445</v>
      </c>
    </row>
    <row r="1695" spans="8:9" x14ac:dyDescent="0.2">
      <c r="H1695" s="1" t="s">
        <v>4446</v>
      </c>
      <c r="I1695" s="10" t="s">
        <v>4447</v>
      </c>
    </row>
    <row r="1696" spans="8:9" x14ac:dyDescent="0.2">
      <c r="H1696" s="1" t="s">
        <v>4448</v>
      </c>
      <c r="I1696" s="10" t="s">
        <v>4449</v>
      </c>
    </row>
    <row r="1697" spans="8:9" x14ac:dyDescent="0.2">
      <c r="H1697" s="1" t="s">
        <v>4450</v>
      </c>
      <c r="I1697" s="10" t="s">
        <v>4451</v>
      </c>
    </row>
    <row r="1698" spans="8:9" x14ac:dyDescent="0.2">
      <c r="H1698" s="1" t="s">
        <v>4452</v>
      </c>
      <c r="I1698" s="10" t="s">
        <v>4453</v>
      </c>
    </row>
    <row r="1699" spans="8:9" x14ac:dyDescent="0.2">
      <c r="H1699" s="1" t="s">
        <v>4454</v>
      </c>
      <c r="I1699" s="10" t="s">
        <v>4455</v>
      </c>
    </row>
    <row r="1700" spans="8:9" x14ac:dyDescent="0.2">
      <c r="H1700" s="1" t="s">
        <v>4456</v>
      </c>
      <c r="I1700" s="10" t="s">
        <v>4457</v>
      </c>
    </row>
    <row r="1701" spans="8:9" x14ac:dyDescent="0.2">
      <c r="H1701" s="1" t="s">
        <v>4458</v>
      </c>
      <c r="I1701" s="10" t="s">
        <v>4459</v>
      </c>
    </row>
    <row r="1702" spans="8:9" x14ac:dyDescent="0.2">
      <c r="H1702" s="1" t="s">
        <v>4460</v>
      </c>
      <c r="I1702" s="10" t="s">
        <v>4461</v>
      </c>
    </row>
    <row r="1703" spans="8:9" x14ac:dyDescent="0.2">
      <c r="H1703" s="1" t="s">
        <v>4462</v>
      </c>
      <c r="I1703" s="10" t="s">
        <v>4463</v>
      </c>
    </row>
    <row r="1704" spans="8:9" x14ac:dyDescent="0.2">
      <c r="H1704" s="1" t="s">
        <v>4464</v>
      </c>
      <c r="I1704" s="10" t="s">
        <v>4465</v>
      </c>
    </row>
    <row r="1705" spans="8:9" x14ac:dyDescent="0.2">
      <c r="H1705" s="1" t="s">
        <v>4466</v>
      </c>
      <c r="I1705" s="10" t="s">
        <v>4467</v>
      </c>
    </row>
    <row r="1706" spans="8:9" x14ac:dyDescent="0.2">
      <c r="H1706" s="1" t="s">
        <v>4468</v>
      </c>
      <c r="I1706" s="10" t="s">
        <v>4469</v>
      </c>
    </row>
    <row r="1707" spans="8:9" x14ac:dyDescent="0.2">
      <c r="H1707" s="1" t="s">
        <v>4470</v>
      </c>
      <c r="I1707" s="10" t="s">
        <v>4471</v>
      </c>
    </row>
    <row r="1708" spans="8:9" x14ac:dyDescent="0.2">
      <c r="H1708" s="1" t="s">
        <v>4472</v>
      </c>
      <c r="I1708" s="10" t="s">
        <v>4473</v>
      </c>
    </row>
    <row r="1709" spans="8:9" x14ac:dyDescent="0.2">
      <c r="H1709" s="1" t="s">
        <v>4474</v>
      </c>
      <c r="I1709" s="10" t="s">
        <v>4475</v>
      </c>
    </row>
    <row r="1710" spans="8:9" x14ac:dyDescent="0.2">
      <c r="H1710" s="1" t="s">
        <v>4476</v>
      </c>
      <c r="I1710" s="10" t="s">
        <v>4477</v>
      </c>
    </row>
    <row r="1711" spans="8:9" x14ac:dyDescent="0.2">
      <c r="H1711" s="1" t="s">
        <v>4478</v>
      </c>
      <c r="I1711" s="10" t="s">
        <v>4479</v>
      </c>
    </row>
    <row r="1712" spans="8:9" x14ac:dyDescent="0.2">
      <c r="H1712" s="1" t="s">
        <v>4480</v>
      </c>
      <c r="I1712" s="10" t="s">
        <v>4481</v>
      </c>
    </row>
    <row r="1713" spans="8:9" x14ac:dyDescent="0.2">
      <c r="H1713" s="1" t="s">
        <v>4482</v>
      </c>
      <c r="I1713" s="10" t="s">
        <v>4483</v>
      </c>
    </row>
    <row r="1714" spans="8:9" x14ac:dyDescent="0.2">
      <c r="H1714" s="1" t="s">
        <v>4484</v>
      </c>
      <c r="I1714" s="10" t="s">
        <v>4485</v>
      </c>
    </row>
    <row r="1715" spans="8:9" x14ac:dyDescent="0.2">
      <c r="H1715" s="1" t="s">
        <v>4486</v>
      </c>
      <c r="I1715" s="10" t="s">
        <v>4487</v>
      </c>
    </row>
    <row r="1716" spans="8:9" x14ac:dyDescent="0.2">
      <c r="H1716" s="1" t="s">
        <v>4488</v>
      </c>
      <c r="I1716" s="10" t="s">
        <v>4489</v>
      </c>
    </row>
    <row r="1717" spans="8:9" x14ac:dyDescent="0.2">
      <c r="H1717" s="1" t="s">
        <v>4490</v>
      </c>
      <c r="I1717" s="10" t="s">
        <v>4491</v>
      </c>
    </row>
    <row r="1718" spans="8:9" x14ac:dyDescent="0.2">
      <c r="H1718" s="1" t="s">
        <v>4492</v>
      </c>
      <c r="I1718" s="10" t="s">
        <v>4493</v>
      </c>
    </row>
    <row r="1719" spans="8:9" x14ac:dyDescent="0.2">
      <c r="H1719" s="1" t="s">
        <v>4494</v>
      </c>
      <c r="I1719" s="10" t="s">
        <v>4495</v>
      </c>
    </row>
    <row r="1720" spans="8:9" x14ac:dyDescent="0.2">
      <c r="H1720" s="1" t="s">
        <v>4496</v>
      </c>
      <c r="I1720" s="10" t="s">
        <v>4497</v>
      </c>
    </row>
    <row r="1721" spans="8:9" x14ac:dyDescent="0.2">
      <c r="H1721" s="1" t="s">
        <v>4498</v>
      </c>
      <c r="I1721" s="10" t="s">
        <v>4499</v>
      </c>
    </row>
    <row r="1722" spans="8:9" x14ac:dyDescent="0.2">
      <c r="H1722" s="1" t="s">
        <v>4500</v>
      </c>
      <c r="I1722" s="10" t="s">
        <v>4501</v>
      </c>
    </row>
    <row r="1723" spans="8:9" x14ac:dyDescent="0.2">
      <c r="H1723" s="1" t="s">
        <v>4502</v>
      </c>
      <c r="I1723" s="10" t="s">
        <v>4503</v>
      </c>
    </row>
    <row r="1724" spans="8:9" x14ac:dyDescent="0.2">
      <c r="H1724" s="1" t="s">
        <v>4504</v>
      </c>
      <c r="I1724" s="10" t="s">
        <v>4505</v>
      </c>
    </row>
    <row r="1725" spans="8:9" x14ac:dyDescent="0.2">
      <c r="H1725" s="1" t="s">
        <v>4506</v>
      </c>
      <c r="I1725" s="10" t="s">
        <v>4507</v>
      </c>
    </row>
    <row r="1726" spans="8:9" x14ac:dyDescent="0.2">
      <c r="H1726" s="1" t="s">
        <v>4508</v>
      </c>
      <c r="I1726" s="10" t="s">
        <v>4509</v>
      </c>
    </row>
    <row r="1727" spans="8:9" x14ac:dyDescent="0.2">
      <c r="H1727" s="1" t="s">
        <v>4510</v>
      </c>
      <c r="I1727" s="10" t="s">
        <v>4511</v>
      </c>
    </row>
    <row r="1728" spans="8:9" x14ac:dyDescent="0.2">
      <c r="H1728" s="1" t="s">
        <v>4512</v>
      </c>
      <c r="I1728" s="10" t="s">
        <v>4513</v>
      </c>
    </row>
    <row r="1729" spans="8:9" x14ac:dyDescent="0.2">
      <c r="H1729" s="1" t="s">
        <v>4514</v>
      </c>
      <c r="I1729" s="10" t="s">
        <v>4515</v>
      </c>
    </row>
    <row r="1730" spans="8:9" x14ac:dyDescent="0.2">
      <c r="H1730" s="1" t="s">
        <v>4516</v>
      </c>
      <c r="I1730" s="10" t="s">
        <v>4517</v>
      </c>
    </row>
    <row r="1731" spans="8:9" x14ac:dyDescent="0.2">
      <c r="H1731" s="1" t="s">
        <v>4518</v>
      </c>
      <c r="I1731" s="10" t="s">
        <v>4519</v>
      </c>
    </row>
    <row r="1732" spans="8:9" x14ac:dyDescent="0.2">
      <c r="H1732" s="1" t="s">
        <v>4520</v>
      </c>
      <c r="I1732" s="10" t="s">
        <v>4521</v>
      </c>
    </row>
    <row r="1733" spans="8:9" x14ac:dyDescent="0.2">
      <c r="H1733" s="1" t="s">
        <v>4522</v>
      </c>
      <c r="I1733" s="10" t="s">
        <v>4523</v>
      </c>
    </row>
    <row r="1734" spans="8:9" x14ac:dyDescent="0.2">
      <c r="H1734" s="1" t="s">
        <v>4524</v>
      </c>
      <c r="I1734" s="10" t="s">
        <v>4525</v>
      </c>
    </row>
    <row r="1735" spans="8:9" x14ac:dyDescent="0.2">
      <c r="H1735" s="1" t="s">
        <v>4526</v>
      </c>
      <c r="I1735" s="10" t="s">
        <v>4527</v>
      </c>
    </row>
    <row r="1736" spans="8:9" x14ac:dyDescent="0.2">
      <c r="H1736" s="1" t="s">
        <v>4528</v>
      </c>
      <c r="I1736" s="10" t="s">
        <v>4529</v>
      </c>
    </row>
    <row r="1737" spans="8:9" x14ac:dyDescent="0.2">
      <c r="H1737" s="1" t="s">
        <v>4530</v>
      </c>
      <c r="I1737" s="10" t="s">
        <v>4531</v>
      </c>
    </row>
    <row r="1738" spans="8:9" x14ac:dyDescent="0.2">
      <c r="H1738" s="1" t="s">
        <v>4532</v>
      </c>
      <c r="I1738" s="10" t="s">
        <v>4533</v>
      </c>
    </row>
    <row r="1739" spans="8:9" x14ac:dyDescent="0.2">
      <c r="H1739" s="1" t="s">
        <v>4534</v>
      </c>
      <c r="I1739" s="10" t="s">
        <v>4535</v>
      </c>
    </row>
    <row r="1740" spans="8:9" x14ac:dyDescent="0.2">
      <c r="H1740" s="1" t="s">
        <v>4536</v>
      </c>
      <c r="I1740" s="10" t="s">
        <v>4537</v>
      </c>
    </row>
    <row r="1741" spans="8:9" x14ac:dyDescent="0.2">
      <c r="H1741" s="1" t="s">
        <v>4538</v>
      </c>
      <c r="I1741" s="10" t="s">
        <v>4539</v>
      </c>
    </row>
    <row r="1742" spans="8:9" x14ac:dyDescent="0.2">
      <c r="H1742" s="1" t="s">
        <v>4540</v>
      </c>
      <c r="I1742" s="10" t="s">
        <v>4541</v>
      </c>
    </row>
    <row r="1743" spans="8:9" x14ac:dyDescent="0.2">
      <c r="H1743" s="1" t="s">
        <v>4542</v>
      </c>
      <c r="I1743" s="10" t="s">
        <v>4543</v>
      </c>
    </row>
    <row r="1744" spans="8:9" x14ac:dyDescent="0.2">
      <c r="H1744" s="1" t="s">
        <v>4544</v>
      </c>
      <c r="I1744" s="10" t="s">
        <v>4545</v>
      </c>
    </row>
    <row r="1745" spans="8:9" x14ac:dyDescent="0.2">
      <c r="H1745" s="1" t="s">
        <v>4546</v>
      </c>
      <c r="I1745" s="10" t="s">
        <v>4547</v>
      </c>
    </row>
    <row r="1746" spans="8:9" x14ac:dyDescent="0.2">
      <c r="H1746" s="1" t="s">
        <v>4548</v>
      </c>
      <c r="I1746" s="10" t="s">
        <v>4549</v>
      </c>
    </row>
    <row r="1747" spans="8:9" x14ac:dyDescent="0.2">
      <c r="H1747" s="1" t="s">
        <v>4550</v>
      </c>
      <c r="I1747" s="10" t="s">
        <v>4551</v>
      </c>
    </row>
    <row r="1748" spans="8:9" x14ac:dyDescent="0.2">
      <c r="H1748" s="1" t="s">
        <v>4552</v>
      </c>
      <c r="I1748" s="10" t="s">
        <v>4553</v>
      </c>
    </row>
    <row r="1749" spans="8:9" x14ac:dyDescent="0.2">
      <c r="H1749" s="1" t="s">
        <v>4554</v>
      </c>
      <c r="I1749" s="10" t="s">
        <v>4555</v>
      </c>
    </row>
    <row r="1750" spans="8:9" x14ac:dyDescent="0.2">
      <c r="H1750" s="1" t="s">
        <v>4556</v>
      </c>
      <c r="I1750" s="10" t="s">
        <v>4557</v>
      </c>
    </row>
    <row r="1751" spans="8:9" x14ac:dyDescent="0.2">
      <c r="H1751" s="1" t="s">
        <v>4558</v>
      </c>
      <c r="I1751" s="10" t="s">
        <v>4559</v>
      </c>
    </row>
    <row r="1752" spans="8:9" x14ac:dyDescent="0.2">
      <c r="H1752" s="1" t="s">
        <v>4560</v>
      </c>
      <c r="I1752" s="10" t="s">
        <v>4561</v>
      </c>
    </row>
    <row r="1753" spans="8:9" x14ac:dyDescent="0.2">
      <c r="H1753" s="1" t="s">
        <v>4562</v>
      </c>
      <c r="I1753" s="10" t="s">
        <v>4563</v>
      </c>
    </row>
    <row r="1754" spans="8:9" x14ac:dyDescent="0.2">
      <c r="H1754" s="1" t="s">
        <v>4564</v>
      </c>
      <c r="I1754" s="10" t="s">
        <v>4565</v>
      </c>
    </row>
    <row r="1755" spans="8:9" x14ac:dyDescent="0.2">
      <c r="H1755" s="1" t="s">
        <v>4566</v>
      </c>
      <c r="I1755" s="10" t="s">
        <v>4567</v>
      </c>
    </row>
    <row r="1756" spans="8:9" x14ac:dyDescent="0.2">
      <c r="H1756" s="1" t="s">
        <v>4568</v>
      </c>
      <c r="I1756" s="10" t="s">
        <v>4569</v>
      </c>
    </row>
    <row r="1757" spans="8:9" x14ac:dyDescent="0.2">
      <c r="H1757" s="1" t="s">
        <v>4570</v>
      </c>
      <c r="I1757" s="10" t="s">
        <v>4571</v>
      </c>
    </row>
    <row r="1758" spans="8:9" x14ac:dyDescent="0.2">
      <c r="H1758" s="1" t="s">
        <v>4572</v>
      </c>
      <c r="I1758" s="10" t="s">
        <v>4573</v>
      </c>
    </row>
    <row r="1759" spans="8:9" x14ac:dyDescent="0.2">
      <c r="H1759" s="1" t="s">
        <v>4574</v>
      </c>
      <c r="I1759" s="10" t="s">
        <v>4575</v>
      </c>
    </row>
    <row r="1760" spans="8:9" x14ac:dyDescent="0.2">
      <c r="H1760" s="1" t="s">
        <v>4576</v>
      </c>
      <c r="I1760" s="10" t="s">
        <v>4577</v>
      </c>
    </row>
    <row r="1761" spans="8:9" x14ac:dyDescent="0.2">
      <c r="H1761" s="1" t="s">
        <v>4578</v>
      </c>
      <c r="I1761" s="10" t="s">
        <v>4579</v>
      </c>
    </row>
    <row r="1762" spans="8:9" x14ac:dyDescent="0.2">
      <c r="H1762" s="1" t="s">
        <v>4580</v>
      </c>
      <c r="I1762" s="10" t="s">
        <v>4581</v>
      </c>
    </row>
    <row r="1763" spans="8:9" x14ac:dyDescent="0.2">
      <c r="H1763" s="1" t="s">
        <v>4582</v>
      </c>
      <c r="I1763" s="10" t="s">
        <v>4583</v>
      </c>
    </row>
    <row r="1764" spans="8:9" x14ac:dyDescent="0.2">
      <c r="H1764" s="1" t="s">
        <v>4584</v>
      </c>
      <c r="I1764" s="10" t="s">
        <v>4585</v>
      </c>
    </row>
    <row r="1765" spans="8:9" x14ac:dyDescent="0.2">
      <c r="H1765" s="1" t="s">
        <v>4586</v>
      </c>
      <c r="I1765" s="10" t="s">
        <v>4587</v>
      </c>
    </row>
    <row r="1766" spans="8:9" x14ac:dyDescent="0.2">
      <c r="H1766" s="1" t="s">
        <v>4588</v>
      </c>
      <c r="I1766" s="10" t="s">
        <v>4589</v>
      </c>
    </row>
    <row r="1767" spans="8:9" x14ac:dyDescent="0.2">
      <c r="H1767" s="1" t="s">
        <v>4590</v>
      </c>
      <c r="I1767" s="10" t="s">
        <v>4591</v>
      </c>
    </row>
    <row r="1768" spans="8:9" x14ac:dyDescent="0.2">
      <c r="H1768" s="1" t="s">
        <v>4592</v>
      </c>
      <c r="I1768" s="10" t="s">
        <v>4593</v>
      </c>
    </row>
    <row r="1769" spans="8:9" x14ac:dyDescent="0.2">
      <c r="H1769" s="1" t="s">
        <v>4594</v>
      </c>
      <c r="I1769" s="10" t="s">
        <v>4595</v>
      </c>
    </row>
    <row r="1770" spans="8:9" x14ac:dyDescent="0.2">
      <c r="H1770" s="1" t="s">
        <v>4596</v>
      </c>
      <c r="I1770" s="10" t="s">
        <v>4597</v>
      </c>
    </row>
    <row r="1771" spans="8:9" x14ac:dyDescent="0.2">
      <c r="H1771" s="1" t="s">
        <v>4598</v>
      </c>
      <c r="I1771" s="10" t="s">
        <v>4599</v>
      </c>
    </row>
    <row r="1772" spans="8:9" x14ac:dyDescent="0.2">
      <c r="H1772" s="1" t="s">
        <v>4600</v>
      </c>
      <c r="I1772" s="10" t="s">
        <v>4601</v>
      </c>
    </row>
    <row r="1773" spans="8:9" x14ac:dyDescent="0.2">
      <c r="H1773" s="1" t="s">
        <v>4602</v>
      </c>
      <c r="I1773" s="10" t="s">
        <v>4603</v>
      </c>
    </row>
    <row r="1774" spans="8:9" x14ac:dyDescent="0.2">
      <c r="H1774" s="1" t="s">
        <v>4604</v>
      </c>
      <c r="I1774" s="10" t="s">
        <v>4605</v>
      </c>
    </row>
    <row r="1775" spans="8:9" x14ac:dyDescent="0.2">
      <c r="H1775" s="1" t="s">
        <v>4606</v>
      </c>
      <c r="I1775" s="10" t="s">
        <v>4607</v>
      </c>
    </row>
    <row r="1776" spans="8:9" x14ac:dyDescent="0.2">
      <c r="H1776" s="1" t="s">
        <v>4608</v>
      </c>
      <c r="I1776" s="10" t="s">
        <v>4609</v>
      </c>
    </row>
    <row r="1777" spans="8:9" x14ac:dyDescent="0.2">
      <c r="H1777" s="1" t="s">
        <v>4610</v>
      </c>
      <c r="I1777" s="10" t="s">
        <v>4611</v>
      </c>
    </row>
    <row r="1778" spans="8:9" x14ac:dyDescent="0.2">
      <c r="H1778" s="1" t="s">
        <v>4612</v>
      </c>
      <c r="I1778" s="10" t="s">
        <v>4613</v>
      </c>
    </row>
    <row r="1779" spans="8:9" x14ac:dyDescent="0.2">
      <c r="H1779" s="1" t="s">
        <v>4614</v>
      </c>
      <c r="I1779" s="10" t="s">
        <v>4615</v>
      </c>
    </row>
    <row r="1780" spans="8:9" x14ac:dyDescent="0.2">
      <c r="H1780" s="1" t="s">
        <v>4616</v>
      </c>
      <c r="I1780" s="10" t="s">
        <v>4617</v>
      </c>
    </row>
    <row r="1781" spans="8:9" x14ac:dyDescent="0.2">
      <c r="H1781" s="1" t="s">
        <v>4618</v>
      </c>
      <c r="I1781" s="10" t="s">
        <v>4619</v>
      </c>
    </row>
    <row r="1782" spans="8:9" x14ac:dyDescent="0.2">
      <c r="H1782" s="1" t="s">
        <v>4620</v>
      </c>
      <c r="I1782" s="10" t="s">
        <v>4621</v>
      </c>
    </row>
    <row r="1783" spans="8:9" x14ac:dyDescent="0.2">
      <c r="H1783" s="1" t="s">
        <v>4622</v>
      </c>
      <c r="I1783" s="10" t="s">
        <v>4623</v>
      </c>
    </row>
    <row r="1784" spans="8:9" x14ac:dyDescent="0.2">
      <c r="H1784" s="1" t="s">
        <v>4624</v>
      </c>
      <c r="I1784" s="10" t="s">
        <v>4625</v>
      </c>
    </row>
    <row r="1785" spans="8:9" x14ac:dyDescent="0.2">
      <c r="H1785" s="1" t="s">
        <v>4626</v>
      </c>
      <c r="I1785" s="10" t="s">
        <v>4627</v>
      </c>
    </row>
    <row r="1786" spans="8:9" x14ac:dyDescent="0.2">
      <c r="H1786" s="1" t="s">
        <v>4628</v>
      </c>
      <c r="I1786" s="10" t="s">
        <v>4629</v>
      </c>
    </row>
    <row r="1787" spans="8:9" x14ac:dyDescent="0.2">
      <c r="H1787" s="1" t="s">
        <v>4630</v>
      </c>
      <c r="I1787" s="10" t="s">
        <v>4631</v>
      </c>
    </row>
    <row r="1788" spans="8:9" x14ac:dyDescent="0.2">
      <c r="H1788" s="1" t="s">
        <v>4632</v>
      </c>
      <c r="I1788" s="10" t="s">
        <v>4633</v>
      </c>
    </row>
    <row r="1789" spans="8:9" x14ac:dyDescent="0.2">
      <c r="H1789" s="1" t="s">
        <v>4634</v>
      </c>
      <c r="I1789" s="10" t="s">
        <v>4635</v>
      </c>
    </row>
    <row r="1790" spans="8:9" x14ac:dyDescent="0.2">
      <c r="H1790" s="1" t="s">
        <v>4636</v>
      </c>
      <c r="I1790" s="10" t="s">
        <v>4637</v>
      </c>
    </row>
    <row r="1791" spans="8:9" x14ac:dyDescent="0.2">
      <c r="H1791" s="1" t="s">
        <v>4638</v>
      </c>
      <c r="I1791" s="10" t="s">
        <v>4639</v>
      </c>
    </row>
    <row r="1792" spans="8:9" x14ac:dyDescent="0.2">
      <c r="H1792" s="1" t="s">
        <v>4640</v>
      </c>
      <c r="I1792" s="10" t="s">
        <v>4641</v>
      </c>
    </row>
    <row r="1793" spans="8:9" x14ac:dyDescent="0.2">
      <c r="H1793" s="1" t="s">
        <v>4642</v>
      </c>
      <c r="I1793" s="10" t="s">
        <v>4643</v>
      </c>
    </row>
    <row r="1794" spans="8:9" x14ac:dyDescent="0.2">
      <c r="H1794" s="1" t="s">
        <v>4644</v>
      </c>
      <c r="I1794" s="10" t="s">
        <v>4645</v>
      </c>
    </row>
    <row r="1795" spans="8:9" x14ac:dyDescent="0.2">
      <c r="H1795" s="1" t="s">
        <v>4646</v>
      </c>
      <c r="I1795" s="10" t="s">
        <v>4647</v>
      </c>
    </row>
    <row r="1796" spans="8:9" x14ac:dyDescent="0.2">
      <c r="H1796" s="1" t="s">
        <v>4648</v>
      </c>
      <c r="I1796" s="10" t="s">
        <v>4649</v>
      </c>
    </row>
    <row r="1797" spans="8:9" x14ac:dyDescent="0.2">
      <c r="H1797" s="1" t="s">
        <v>4650</v>
      </c>
      <c r="I1797" s="10" t="s">
        <v>4651</v>
      </c>
    </row>
    <row r="1798" spans="8:9" x14ac:dyDescent="0.2">
      <c r="H1798" s="1" t="s">
        <v>4652</v>
      </c>
      <c r="I1798" s="10" t="s">
        <v>4653</v>
      </c>
    </row>
    <row r="1799" spans="8:9" x14ac:dyDescent="0.2">
      <c r="H1799" s="1" t="s">
        <v>4654</v>
      </c>
      <c r="I1799" s="10" t="s">
        <v>4655</v>
      </c>
    </row>
    <row r="1800" spans="8:9" x14ac:dyDescent="0.2">
      <c r="H1800" s="1" t="s">
        <v>4656</v>
      </c>
      <c r="I1800" s="10" t="s">
        <v>4657</v>
      </c>
    </row>
    <row r="1801" spans="8:9" x14ac:dyDescent="0.2">
      <c r="H1801" s="1" t="s">
        <v>4658</v>
      </c>
      <c r="I1801" s="10" t="s">
        <v>4659</v>
      </c>
    </row>
    <row r="1802" spans="8:9" x14ac:dyDescent="0.2">
      <c r="H1802" s="1" t="s">
        <v>4660</v>
      </c>
      <c r="I1802" s="10" t="s">
        <v>4661</v>
      </c>
    </row>
    <row r="1803" spans="8:9" x14ac:dyDescent="0.2">
      <c r="H1803" s="1" t="s">
        <v>4662</v>
      </c>
      <c r="I1803" s="10" t="s">
        <v>4663</v>
      </c>
    </row>
    <row r="1804" spans="8:9" x14ac:dyDescent="0.2">
      <c r="H1804" s="1" t="s">
        <v>4664</v>
      </c>
      <c r="I1804" s="10" t="s">
        <v>4665</v>
      </c>
    </row>
    <row r="1805" spans="8:9" x14ac:dyDescent="0.2">
      <c r="H1805" s="1" t="s">
        <v>4666</v>
      </c>
      <c r="I1805" s="10" t="s">
        <v>4667</v>
      </c>
    </row>
    <row r="1806" spans="8:9" x14ac:dyDescent="0.2">
      <c r="H1806" s="1" t="s">
        <v>4668</v>
      </c>
      <c r="I1806" s="10" t="s">
        <v>4669</v>
      </c>
    </row>
    <row r="1807" spans="8:9" x14ac:dyDescent="0.2">
      <c r="H1807" s="1" t="s">
        <v>4670</v>
      </c>
      <c r="I1807" s="10" t="s">
        <v>4671</v>
      </c>
    </row>
    <row r="1808" spans="8:9" x14ac:dyDescent="0.2">
      <c r="H1808" s="1" t="s">
        <v>4672</v>
      </c>
      <c r="I1808" s="10" t="s">
        <v>4673</v>
      </c>
    </row>
    <row r="1809" spans="8:9" x14ac:dyDescent="0.2">
      <c r="H1809" s="1" t="s">
        <v>4674</v>
      </c>
      <c r="I1809" s="10" t="s">
        <v>4675</v>
      </c>
    </row>
    <row r="1810" spans="8:9" x14ac:dyDescent="0.2">
      <c r="H1810" s="1" t="s">
        <v>4676</v>
      </c>
      <c r="I1810" s="10" t="s">
        <v>4677</v>
      </c>
    </row>
    <row r="1811" spans="8:9" x14ac:dyDescent="0.2">
      <c r="H1811" s="1" t="s">
        <v>4678</v>
      </c>
      <c r="I1811" s="10" t="s">
        <v>4679</v>
      </c>
    </row>
    <row r="1812" spans="8:9" x14ac:dyDescent="0.2">
      <c r="H1812" s="1" t="s">
        <v>4680</v>
      </c>
      <c r="I1812" s="10" t="s">
        <v>4681</v>
      </c>
    </row>
    <row r="1813" spans="8:9" x14ac:dyDescent="0.2">
      <c r="H1813" s="1" t="s">
        <v>4682</v>
      </c>
      <c r="I1813" s="10" t="s">
        <v>4683</v>
      </c>
    </row>
    <row r="1814" spans="8:9" x14ac:dyDescent="0.2">
      <c r="H1814" s="1" t="s">
        <v>4684</v>
      </c>
      <c r="I1814" s="10" t="s">
        <v>4685</v>
      </c>
    </row>
    <row r="1815" spans="8:9" x14ac:dyDescent="0.2">
      <c r="H1815" s="1" t="s">
        <v>4686</v>
      </c>
      <c r="I1815" s="10" t="s">
        <v>4687</v>
      </c>
    </row>
    <row r="1816" spans="8:9" x14ac:dyDescent="0.2">
      <c r="H1816" s="1" t="s">
        <v>4688</v>
      </c>
      <c r="I1816" s="10" t="s">
        <v>4689</v>
      </c>
    </row>
    <row r="1817" spans="8:9" x14ac:dyDescent="0.2">
      <c r="H1817" s="1" t="s">
        <v>4690</v>
      </c>
      <c r="I1817" s="10" t="s">
        <v>4691</v>
      </c>
    </row>
    <row r="1818" spans="8:9" x14ac:dyDescent="0.2">
      <c r="H1818" s="1" t="s">
        <v>4692</v>
      </c>
      <c r="I1818" s="10" t="s">
        <v>4693</v>
      </c>
    </row>
    <row r="1819" spans="8:9" x14ac:dyDescent="0.2">
      <c r="H1819" s="1" t="s">
        <v>4694</v>
      </c>
      <c r="I1819" s="10" t="s">
        <v>4695</v>
      </c>
    </row>
    <row r="1820" spans="8:9" x14ac:dyDescent="0.2">
      <c r="H1820" s="1" t="s">
        <v>4696</v>
      </c>
      <c r="I1820" s="10" t="s">
        <v>4697</v>
      </c>
    </row>
    <row r="1821" spans="8:9" x14ac:dyDescent="0.2">
      <c r="H1821" s="1" t="s">
        <v>4698</v>
      </c>
      <c r="I1821" s="10" t="s">
        <v>4699</v>
      </c>
    </row>
    <row r="1822" spans="8:9" x14ac:dyDescent="0.2">
      <c r="H1822" s="1" t="s">
        <v>4700</v>
      </c>
      <c r="I1822" s="10" t="s">
        <v>4701</v>
      </c>
    </row>
    <row r="1823" spans="8:9" x14ac:dyDescent="0.2">
      <c r="H1823" s="1" t="s">
        <v>4702</v>
      </c>
      <c r="I1823" s="10" t="s">
        <v>4703</v>
      </c>
    </row>
    <row r="1824" spans="8:9" x14ac:dyDescent="0.2">
      <c r="H1824" s="1" t="s">
        <v>4704</v>
      </c>
      <c r="I1824" s="10" t="s">
        <v>4705</v>
      </c>
    </row>
    <row r="1825" spans="8:9" x14ac:dyDescent="0.2">
      <c r="H1825" s="1" t="s">
        <v>4706</v>
      </c>
      <c r="I1825" s="10" t="s">
        <v>4707</v>
      </c>
    </row>
    <row r="1826" spans="8:9" x14ac:dyDescent="0.2">
      <c r="H1826" s="1" t="s">
        <v>4708</v>
      </c>
      <c r="I1826" s="10" t="s">
        <v>4709</v>
      </c>
    </row>
    <row r="1827" spans="8:9" x14ac:dyDescent="0.2">
      <c r="H1827" s="1" t="s">
        <v>4710</v>
      </c>
      <c r="I1827" s="10" t="s">
        <v>4711</v>
      </c>
    </row>
    <row r="1828" spans="8:9" x14ac:dyDescent="0.2">
      <c r="H1828" s="1" t="s">
        <v>4712</v>
      </c>
      <c r="I1828" s="10" t="s">
        <v>4713</v>
      </c>
    </row>
    <row r="1829" spans="8:9" x14ac:dyDescent="0.2">
      <c r="H1829" s="1" t="s">
        <v>4714</v>
      </c>
      <c r="I1829" s="10" t="s">
        <v>4715</v>
      </c>
    </row>
    <row r="1830" spans="8:9" x14ac:dyDescent="0.2">
      <c r="H1830" s="1" t="s">
        <v>4716</v>
      </c>
      <c r="I1830" s="10" t="s">
        <v>4717</v>
      </c>
    </row>
    <row r="1831" spans="8:9" x14ac:dyDescent="0.2">
      <c r="H1831" s="1" t="s">
        <v>4718</v>
      </c>
      <c r="I1831" s="10" t="s">
        <v>4719</v>
      </c>
    </row>
    <row r="1832" spans="8:9" x14ac:dyDescent="0.2">
      <c r="H1832" s="1" t="s">
        <v>4720</v>
      </c>
      <c r="I1832" s="10" t="s">
        <v>4721</v>
      </c>
    </row>
    <row r="1833" spans="8:9" x14ac:dyDescent="0.2">
      <c r="H1833" s="1" t="s">
        <v>4722</v>
      </c>
      <c r="I1833" s="10" t="s">
        <v>4723</v>
      </c>
    </row>
    <row r="1834" spans="8:9" x14ac:dyDescent="0.2">
      <c r="H1834" s="1" t="s">
        <v>4724</v>
      </c>
      <c r="I1834" s="10" t="s">
        <v>4725</v>
      </c>
    </row>
    <row r="1835" spans="8:9" x14ac:dyDescent="0.2">
      <c r="H1835" s="1" t="s">
        <v>4726</v>
      </c>
      <c r="I1835" s="10" t="s">
        <v>4727</v>
      </c>
    </row>
    <row r="1836" spans="8:9" x14ac:dyDescent="0.2">
      <c r="H1836" s="1" t="s">
        <v>4728</v>
      </c>
      <c r="I1836" s="10" t="s">
        <v>4729</v>
      </c>
    </row>
    <row r="1837" spans="8:9" x14ac:dyDescent="0.2">
      <c r="H1837" s="1" t="s">
        <v>4730</v>
      </c>
      <c r="I1837" s="10" t="s">
        <v>4731</v>
      </c>
    </row>
    <row r="1838" spans="8:9" x14ac:dyDescent="0.2">
      <c r="H1838" s="1" t="s">
        <v>4732</v>
      </c>
      <c r="I1838" s="10" t="s">
        <v>4733</v>
      </c>
    </row>
    <row r="1839" spans="8:9" x14ac:dyDescent="0.2">
      <c r="H1839" s="1" t="s">
        <v>4734</v>
      </c>
      <c r="I1839" s="10" t="s">
        <v>4735</v>
      </c>
    </row>
    <row r="1840" spans="8:9" x14ac:dyDescent="0.2">
      <c r="H1840" s="1" t="s">
        <v>4736</v>
      </c>
      <c r="I1840" s="10" t="s">
        <v>4737</v>
      </c>
    </row>
    <row r="1841" spans="8:9" x14ac:dyDescent="0.2">
      <c r="H1841" s="1" t="s">
        <v>4738</v>
      </c>
      <c r="I1841" s="10" t="s">
        <v>4739</v>
      </c>
    </row>
    <row r="1842" spans="8:9" x14ac:dyDescent="0.2">
      <c r="H1842" s="1" t="s">
        <v>4740</v>
      </c>
      <c r="I1842" s="10" t="s">
        <v>4741</v>
      </c>
    </row>
    <row r="1843" spans="8:9" x14ac:dyDescent="0.2">
      <c r="H1843" s="1" t="s">
        <v>4742</v>
      </c>
      <c r="I1843" s="10" t="s">
        <v>4743</v>
      </c>
    </row>
    <row r="1844" spans="8:9" x14ac:dyDescent="0.2">
      <c r="H1844" s="1" t="s">
        <v>4744</v>
      </c>
      <c r="I1844" s="10" t="s">
        <v>4745</v>
      </c>
    </row>
    <row r="1845" spans="8:9" x14ac:dyDescent="0.2">
      <c r="H1845" s="1" t="s">
        <v>4746</v>
      </c>
      <c r="I1845" s="10" t="s">
        <v>4747</v>
      </c>
    </row>
    <row r="1846" spans="8:9" x14ac:dyDescent="0.2">
      <c r="H1846" s="1" t="s">
        <v>4748</v>
      </c>
      <c r="I1846" s="10" t="s">
        <v>4749</v>
      </c>
    </row>
    <row r="1847" spans="8:9" x14ac:dyDescent="0.2">
      <c r="H1847" s="1" t="s">
        <v>4750</v>
      </c>
      <c r="I1847" s="10" t="s">
        <v>4751</v>
      </c>
    </row>
    <row r="1848" spans="8:9" x14ac:dyDescent="0.2">
      <c r="H1848" s="1" t="s">
        <v>4752</v>
      </c>
      <c r="I1848" s="10" t="s">
        <v>4753</v>
      </c>
    </row>
    <row r="1849" spans="8:9" x14ac:dyDescent="0.2">
      <c r="H1849" s="1" t="s">
        <v>4754</v>
      </c>
      <c r="I1849" s="10" t="s">
        <v>4755</v>
      </c>
    </row>
    <row r="1850" spans="8:9" x14ac:dyDescent="0.2">
      <c r="H1850" s="1" t="s">
        <v>4756</v>
      </c>
      <c r="I1850" s="10" t="s">
        <v>4757</v>
      </c>
    </row>
    <row r="1851" spans="8:9" x14ac:dyDescent="0.2">
      <c r="H1851" s="1" t="s">
        <v>4758</v>
      </c>
      <c r="I1851" s="10" t="s">
        <v>4759</v>
      </c>
    </row>
    <row r="1852" spans="8:9" x14ac:dyDescent="0.2">
      <c r="H1852" s="1" t="s">
        <v>4760</v>
      </c>
      <c r="I1852" s="10" t="s">
        <v>4761</v>
      </c>
    </row>
    <row r="1853" spans="8:9" x14ac:dyDescent="0.2">
      <c r="H1853" s="1" t="s">
        <v>4762</v>
      </c>
      <c r="I1853" s="10" t="s">
        <v>4763</v>
      </c>
    </row>
    <row r="1854" spans="8:9" x14ac:dyDescent="0.2">
      <c r="H1854" s="1" t="s">
        <v>4764</v>
      </c>
      <c r="I1854" s="10" t="s">
        <v>4765</v>
      </c>
    </row>
    <row r="1855" spans="8:9" x14ac:dyDescent="0.2">
      <c r="H1855" s="1" t="s">
        <v>4766</v>
      </c>
      <c r="I1855" s="10" t="s">
        <v>4767</v>
      </c>
    </row>
    <row r="1856" spans="8:9" x14ac:dyDescent="0.2">
      <c r="H1856" s="1" t="s">
        <v>4768</v>
      </c>
      <c r="I1856" s="10" t="s">
        <v>4769</v>
      </c>
    </row>
    <row r="1857" spans="8:9" x14ac:dyDescent="0.2">
      <c r="H1857" s="1" t="s">
        <v>4770</v>
      </c>
      <c r="I1857" s="10" t="s">
        <v>4771</v>
      </c>
    </row>
    <row r="1858" spans="8:9" x14ac:dyDescent="0.2">
      <c r="H1858" s="1" t="s">
        <v>4772</v>
      </c>
      <c r="I1858" s="10" t="s">
        <v>4773</v>
      </c>
    </row>
    <row r="1859" spans="8:9" x14ac:dyDescent="0.2">
      <c r="H1859" s="1" t="s">
        <v>4774</v>
      </c>
      <c r="I1859" s="10" t="s">
        <v>4775</v>
      </c>
    </row>
    <row r="1860" spans="8:9" x14ac:dyDescent="0.2">
      <c r="H1860" s="1" t="s">
        <v>4776</v>
      </c>
      <c r="I1860" s="10" t="s">
        <v>4777</v>
      </c>
    </row>
    <row r="1861" spans="8:9" x14ac:dyDescent="0.2">
      <c r="H1861" s="1" t="s">
        <v>4778</v>
      </c>
      <c r="I1861" s="10" t="s">
        <v>4779</v>
      </c>
    </row>
    <row r="1862" spans="8:9" x14ac:dyDescent="0.2">
      <c r="H1862" s="1" t="s">
        <v>4780</v>
      </c>
      <c r="I1862" s="10" t="s">
        <v>4781</v>
      </c>
    </row>
    <row r="1863" spans="8:9" x14ac:dyDescent="0.2">
      <c r="H1863" s="1" t="s">
        <v>4782</v>
      </c>
      <c r="I1863" s="10" t="s">
        <v>4783</v>
      </c>
    </row>
    <row r="1864" spans="8:9" x14ac:dyDescent="0.2">
      <c r="H1864" s="1" t="s">
        <v>4784</v>
      </c>
      <c r="I1864" s="10" t="s">
        <v>4785</v>
      </c>
    </row>
    <row r="1865" spans="8:9" x14ac:dyDescent="0.2">
      <c r="H1865" s="1" t="s">
        <v>4786</v>
      </c>
      <c r="I1865" s="10" t="s">
        <v>4787</v>
      </c>
    </row>
    <row r="1866" spans="8:9" x14ac:dyDescent="0.2">
      <c r="H1866" s="1" t="s">
        <v>4788</v>
      </c>
      <c r="I1866" s="10" t="s">
        <v>4789</v>
      </c>
    </row>
    <row r="1867" spans="8:9" x14ac:dyDescent="0.2">
      <c r="H1867" s="1" t="s">
        <v>4790</v>
      </c>
      <c r="I1867" s="10" t="s">
        <v>4791</v>
      </c>
    </row>
    <row r="1868" spans="8:9" x14ac:dyDescent="0.2">
      <c r="H1868" s="1" t="s">
        <v>4792</v>
      </c>
      <c r="I1868" s="10" t="s">
        <v>4793</v>
      </c>
    </row>
    <row r="1869" spans="8:9" x14ac:dyDescent="0.2">
      <c r="H1869" s="1" t="s">
        <v>4794</v>
      </c>
      <c r="I1869" s="10" t="s">
        <v>4795</v>
      </c>
    </row>
    <row r="1870" spans="8:9" x14ac:dyDescent="0.2">
      <c r="H1870" s="1" t="s">
        <v>4796</v>
      </c>
      <c r="I1870" s="10" t="s">
        <v>4797</v>
      </c>
    </row>
    <row r="1871" spans="8:9" x14ac:dyDescent="0.2">
      <c r="H1871" s="1" t="s">
        <v>4798</v>
      </c>
      <c r="I1871" s="10" t="s">
        <v>4799</v>
      </c>
    </row>
    <row r="1872" spans="8:9" x14ac:dyDescent="0.2">
      <c r="H1872" s="1" t="s">
        <v>4800</v>
      </c>
      <c r="I1872" s="10" t="s">
        <v>4801</v>
      </c>
    </row>
    <row r="1873" spans="8:9" x14ac:dyDescent="0.2">
      <c r="H1873" s="1" t="s">
        <v>4802</v>
      </c>
      <c r="I1873" s="10" t="s">
        <v>4803</v>
      </c>
    </row>
    <row r="1874" spans="8:9" x14ac:dyDescent="0.2">
      <c r="H1874" s="1" t="s">
        <v>4804</v>
      </c>
      <c r="I1874" s="10" t="s">
        <v>4805</v>
      </c>
    </row>
    <row r="1875" spans="8:9" x14ac:dyDescent="0.2">
      <c r="H1875" s="1" t="s">
        <v>4806</v>
      </c>
      <c r="I1875" s="10" t="s">
        <v>4807</v>
      </c>
    </row>
    <row r="1876" spans="8:9" x14ac:dyDescent="0.2">
      <c r="H1876" s="1" t="s">
        <v>4808</v>
      </c>
      <c r="I1876" s="10" t="s">
        <v>4809</v>
      </c>
    </row>
    <row r="1877" spans="8:9" x14ac:dyDescent="0.2">
      <c r="H1877" s="1" t="s">
        <v>4810</v>
      </c>
      <c r="I1877" s="10" t="s">
        <v>4811</v>
      </c>
    </row>
    <row r="1878" spans="8:9" x14ac:dyDescent="0.2">
      <c r="H1878" s="1" t="s">
        <v>4812</v>
      </c>
      <c r="I1878" s="10" t="s">
        <v>4813</v>
      </c>
    </row>
    <row r="1879" spans="8:9" x14ac:dyDescent="0.2">
      <c r="H1879" s="1" t="s">
        <v>4814</v>
      </c>
      <c r="I1879" s="10" t="s">
        <v>4815</v>
      </c>
    </row>
    <row r="1880" spans="8:9" x14ac:dyDescent="0.2">
      <c r="H1880" s="1" t="s">
        <v>4816</v>
      </c>
      <c r="I1880" s="10" t="s">
        <v>4817</v>
      </c>
    </row>
    <row r="1881" spans="8:9" x14ac:dyDescent="0.2">
      <c r="H1881" s="1" t="s">
        <v>4818</v>
      </c>
      <c r="I1881" s="10" t="s">
        <v>4819</v>
      </c>
    </row>
    <row r="1882" spans="8:9" x14ac:dyDescent="0.2">
      <c r="H1882" s="1" t="s">
        <v>4820</v>
      </c>
      <c r="I1882" s="10" t="s">
        <v>4821</v>
      </c>
    </row>
    <row r="1883" spans="8:9" x14ac:dyDescent="0.2">
      <c r="H1883" s="1" t="s">
        <v>4822</v>
      </c>
      <c r="I1883" s="10" t="s">
        <v>4823</v>
      </c>
    </row>
    <row r="1884" spans="8:9" x14ac:dyDescent="0.2">
      <c r="H1884" s="1" t="s">
        <v>4824</v>
      </c>
      <c r="I1884" s="10" t="s">
        <v>4825</v>
      </c>
    </row>
    <row r="1885" spans="8:9" x14ac:dyDescent="0.2">
      <c r="H1885" s="1" t="s">
        <v>4826</v>
      </c>
      <c r="I1885" s="10" t="s">
        <v>4827</v>
      </c>
    </row>
    <row r="1886" spans="8:9" x14ac:dyDescent="0.2">
      <c r="H1886" s="1" t="s">
        <v>4828</v>
      </c>
      <c r="I1886" s="10" t="s">
        <v>4829</v>
      </c>
    </row>
    <row r="1887" spans="8:9" x14ac:dyDescent="0.2">
      <c r="H1887" s="1" t="s">
        <v>4830</v>
      </c>
      <c r="I1887" s="10" t="s">
        <v>4831</v>
      </c>
    </row>
    <row r="1888" spans="8:9" x14ac:dyDescent="0.2">
      <c r="H1888" s="1" t="s">
        <v>4832</v>
      </c>
      <c r="I1888" s="10" t="s">
        <v>4833</v>
      </c>
    </row>
    <row r="1889" spans="8:9" x14ac:dyDescent="0.2">
      <c r="H1889" s="1" t="s">
        <v>4834</v>
      </c>
      <c r="I1889" s="10" t="s">
        <v>4835</v>
      </c>
    </row>
    <row r="1890" spans="8:9" x14ac:dyDescent="0.2">
      <c r="H1890" s="1" t="s">
        <v>4836</v>
      </c>
      <c r="I1890" s="10" t="s">
        <v>4837</v>
      </c>
    </row>
    <row r="1891" spans="8:9" x14ac:dyDescent="0.2">
      <c r="H1891" s="1" t="s">
        <v>4838</v>
      </c>
      <c r="I1891" s="10" t="s">
        <v>4839</v>
      </c>
    </row>
    <row r="1892" spans="8:9" x14ac:dyDescent="0.2">
      <c r="H1892" s="1" t="s">
        <v>4840</v>
      </c>
      <c r="I1892" s="10" t="s">
        <v>4841</v>
      </c>
    </row>
    <row r="1893" spans="8:9" x14ac:dyDescent="0.2">
      <c r="H1893" s="1" t="s">
        <v>4842</v>
      </c>
      <c r="I1893" s="10" t="s">
        <v>4843</v>
      </c>
    </row>
    <row r="1894" spans="8:9" x14ac:dyDescent="0.2">
      <c r="H1894" s="1" t="s">
        <v>4844</v>
      </c>
      <c r="I1894" s="10" t="s">
        <v>4845</v>
      </c>
    </row>
    <row r="1895" spans="8:9" x14ac:dyDescent="0.2">
      <c r="H1895" s="1" t="s">
        <v>4846</v>
      </c>
      <c r="I1895" s="10" t="s">
        <v>4847</v>
      </c>
    </row>
    <row r="1896" spans="8:9" x14ac:dyDescent="0.2">
      <c r="H1896" s="1" t="s">
        <v>4848</v>
      </c>
      <c r="I1896" s="10" t="s">
        <v>4849</v>
      </c>
    </row>
    <row r="1897" spans="8:9" x14ac:dyDescent="0.2">
      <c r="H1897" s="1" t="s">
        <v>4850</v>
      </c>
      <c r="I1897" s="10" t="s">
        <v>4851</v>
      </c>
    </row>
    <row r="1898" spans="8:9" x14ac:dyDescent="0.2">
      <c r="H1898" s="1" t="s">
        <v>4852</v>
      </c>
      <c r="I1898" s="10" t="s">
        <v>4853</v>
      </c>
    </row>
    <row r="1899" spans="8:9" x14ac:dyDescent="0.2">
      <c r="H1899" s="1" t="s">
        <v>4854</v>
      </c>
      <c r="I1899" s="10" t="s">
        <v>4855</v>
      </c>
    </row>
    <row r="1900" spans="8:9" x14ac:dyDescent="0.2">
      <c r="H1900" s="1" t="s">
        <v>4856</v>
      </c>
      <c r="I1900" s="10" t="s">
        <v>4857</v>
      </c>
    </row>
    <row r="1901" spans="8:9" x14ac:dyDescent="0.2">
      <c r="H1901" s="1" t="s">
        <v>4858</v>
      </c>
      <c r="I1901" s="10" t="s">
        <v>4859</v>
      </c>
    </row>
    <row r="1902" spans="8:9" x14ac:dyDescent="0.2">
      <c r="H1902" s="1" t="s">
        <v>4860</v>
      </c>
      <c r="I1902" s="10" t="s">
        <v>4861</v>
      </c>
    </row>
    <row r="1903" spans="8:9" x14ac:dyDescent="0.2">
      <c r="H1903" s="1" t="s">
        <v>4862</v>
      </c>
      <c r="I1903" s="10" t="s">
        <v>4863</v>
      </c>
    </row>
    <row r="1904" spans="8:9" x14ac:dyDescent="0.2">
      <c r="H1904" s="1" t="s">
        <v>4864</v>
      </c>
      <c r="I1904" s="10" t="s">
        <v>4865</v>
      </c>
    </row>
    <row r="1905" spans="8:9" x14ac:dyDescent="0.2">
      <c r="H1905" s="1" t="s">
        <v>4866</v>
      </c>
      <c r="I1905" s="10" t="s">
        <v>4867</v>
      </c>
    </row>
    <row r="1906" spans="8:9" x14ac:dyDescent="0.2">
      <c r="H1906" s="1" t="s">
        <v>4868</v>
      </c>
      <c r="I1906" s="10" t="s">
        <v>4869</v>
      </c>
    </row>
    <row r="1907" spans="8:9" x14ac:dyDescent="0.2">
      <c r="H1907" s="1" t="s">
        <v>4870</v>
      </c>
      <c r="I1907" s="10" t="s">
        <v>4871</v>
      </c>
    </row>
    <row r="1908" spans="8:9" x14ac:dyDescent="0.2">
      <c r="H1908" s="1" t="s">
        <v>4872</v>
      </c>
      <c r="I1908" s="10" t="s">
        <v>4873</v>
      </c>
    </row>
    <row r="1909" spans="8:9" x14ac:dyDescent="0.2">
      <c r="H1909" s="1" t="s">
        <v>4874</v>
      </c>
      <c r="I1909" s="10" t="s">
        <v>4875</v>
      </c>
    </row>
    <row r="1910" spans="8:9" x14ac:dyDescent="0.2">
      <c r="H1910" s="1" t="s">
        <v>4876</v>
      </c>
      <c r="I1910" s="10" t="s">
        <v>4877</v>
      </c>
    </row>
    <row r="1911" spans="8:9" x14ac:dyDescent="0.2">
      <c r="H1911" s="1" t="s">
        <v>4878</v>
      </c>
      <c r="I1911" s="10" t="s">
        <v>4879</v>
      </c>
    </row>
    <row r="1912" spans="8:9" x14ac:dyDescent="0.2">
      <c r="H1912" s="1" t="s">
        <v>4880</v>
      </c>
      <c r="I1912" s="10" t="s">
        <v>4881</v>
      </c>
    </row>
    <row r="1913" spans="8:9" x14ac:dyDescent="0.2">
      <c r="H1913" s="1" t="s">
        <v>4882</v>
      </c>
      <c r="I1913" s="10" t="s">
        <v>4883</v>
      </c>
    </row>
    <row r="1914" spans="8:9" x14ac:dyDescent="0.2">
      <c r="H1914" s="1" t="s">
        <v>4884</v>
      </c>
      <c r="I1914" s="10" t="s">
        <v>4885</v>
      </c>
    </row>
    <row r="1915" spans="8:9" x14ac:dyDescent="0.2">
      <c r="H1915" s="1" t="s">
        <v>4886</v>
      </c>
      <c r="I1915" s="10" t="s">
        <v>4887</v>
      </c>
    </row>
    <row r="1916" spans="8:9" x14ac:dyDescent="0.2">
      <c r="H1916" s="1" t="s">
        <v>4888</v>
      </c>
      <c r="I1916" s="10" t="s">
        <v>4889</v>
      </c>
    </row>
    <row r="1917" spans="8:9" x14ac:dyDescent="0.2">
      <c r="H1917" s="1" t="s">
        <v>4890</v>
      </c>
      <c r="I1917" s="10" t="s">
        <v>4891</v>
      </c>
    </row>
    <row r="1918" spans="8:9" x14ac:dyDescent="0.2">
      <c r="H1918" s="1" t="s">
        <v>4892</v>
      </c>
      <c r="I1918" s="10" t="s">
        <v>4893</v>
      </c>
    </row>
    <row r="1919" spans="8:9" x14ac:dyDescent="0.2">
      <c r="H1919" s="1" t="s">
        <v>4894</v>
      </c>
      <c r="I1919" s="10" t="s">
        <v>4895</v>
      </c>
    </row>
    <row r="1920" spans="8:9" x14ac:dyDescent="0.2">
      <c r="H1920" s="1" t="s">
        <v>4896</v>
      </c>
      <c r="I1920" s="10" t="s">
        <v>4897</v>
      </c>
    </row>
    <row r="1921" spans="8:9" x14ac:dyDescent="0.2">
      <c r="H1921" s="1" t="s">
        <v>4898</v>
      </c>
      <c r="I1921" s="10" t="s">
        <v>4899</v>
      </c>
    </row>
    <row r="1922" spans="8:9" x14ac:dyDescent="0.2">
      <c r="H1922" s="1" t="s">
        <v>4900</v>
      </c>
      <c r="I1922" s="10" t="s">
        <v>4901</v>
      </c>
    </row>
    <row r="1923" spans="8:9" x14ac:dyDescent="0.2">
      <c r="H1923" s="1" t="s">
        <v>4902</v>
      </c>
      <c r="I1923" s="10" t="s">
        <v>4903</v>
      </c>
    </row>
    <row r="1924" spans="8:9" x14ac:dyDescent="0.2">
      <c r="H1924" s="1" t="s">
        <v>4904</v>
      </c>
      <c r="I1924" s="10" t="s">
        <v>4905</v>
      </c>
    </row>
    <row r="1925" spans="8:9" x14ac:dyDescent="0.2">
      <c r="H1925" s="1" t="s">
        <v>4906</v>
      </c>
      <c r="I1925" s="10" t="s">
        <v>4907</v>
      </c>
    </row>
    <row r="1926" spans="8:9" x14ac:dyDescent="0.2">
      <c r="H1926" s="1" t="s">
        <v>4908</v>
      </c>
      <c r="I1926" s="10" t="s">
        <v>4909</v>
      </c>
    </row>
    <row r="1927" spans="8:9" x14ac:dyDescent="0.2">
      <c r="H1927" s="1" t="s">
        <v>4910</v>
      </c>
      <c r="I1927" s="10" t="s">
        <v>4911</v>
      </c>
    </row>
    <row r="1928" spans="8:9" x14ac:dyDescent="0.2">
      <c r="H1928" s="1" t="s">
        <v>4912</v>
      </c>
      <c r="I1928" s="10" t="s">
        <v>4913</v>
      </c>
    </row>
    <row r="1929" spans="8:9" x14ac:dyDescent="0.2">
      <c r="H1929" s="1" t="s">
        <v>4914</v>
      </c>
      <c r="I1929" s="10" t="s">
        <v>4915</v>
      </c>
    </row>
    <row r="1930" spans="8:9" x14ac:dyDescent="0.2">
      <c r="H1930" s="1" t="s">
        <v>4916</v>
      </c>
      <c r="I1930" s="10" t="s">
        <v>4917</v>
      </c>
    </row>
    <row r="1931" spans="8:9" x14ac:dyDescent="0.2">
      <c r="H1931" s="1" t="s">
        <v>4918</v>
      </c>
      <c r="I1931" s="10" t="s">
        <v>4919</v>
      </c>
    </row>
    <row r="1932" spans="8:9" x14ac:dyDescent="0.2">
      <c r="H1932" s="1" t="s">
        <v>4920</v>
      </c>
      <c r="I1932" s="10" t="s">
        <v>4921</v>
      </c>
    </row>
    <row r="1933" spans="8:9" x14ac:dyDescent="0.2">
      <c r="H1933" s="1" t="s">
        <v>4922</v>
      </c>
      <c r="I1933" s="10" t="s">
        <v>4923</v>
      </c>
    </row>
    <row r="1934" spans="8:9" x14ac:dyDescent="0.2">
      <c r="H1934" s="1" t="s">
        <v>4924</v>
      </c>
      <c r="I1934" s="10" t="s">
        <v>4925</v>
      </c>
    </row>
    <row r="1935" spans="8:9" x14ac:dyDescent="0.2">
      <c r="H1935" s="1" t="s">
        <v>4926</v>
      </c>
      <c r="I1935" s="10" t="s">
        <v>4927</v>
      </c>
    </row>
    <row r="1936" spans="8:9" x14ac:dyDescent="0.2">
      <c r="H1936" s="1" t="s">
        <v>4928</v>
      </c>
      <c r="I1936" s="10" t="s">
        <v>4929</v>
      </c>
    </row>
    <row r="1937" spans="8:9" x14ac:dyDescent="0.2">
      <c r="H1937" s="1" t="s">
        <v>4930</v>
      </c>
      <c r="I1937" s="10" t="s">
        <v>4931</v>
      </c>
    </row>
    <row r="1938" spans="8:9" x14ac:dyDescent="0.2">
      <c r="H1938" s="1" t="s">
        <v>4932</v>
      </c>
      <c r="I1938" s="10" t="s">
        <v>4933</v>
      </c>
    </row>
    <row r="1939" spans="8:9" x14ac:dyDescent="0.2">
      <c r="H1939" s="1" t="s">
        <v>4934</v>
      </c>
      <c r="I1939" s="10" t="s">
        <v>4935</v>
      </c>
    </row>
    <row r="1940" spans="8:9" x14ac:dyDescent="0.2">
      <c r="H1940" s="1" t="s">
        <v>4936</v>
      </c>
      <c r="I1940" s="10" t="s">
        <v>4937</v>
      </c>
    </row>
    <row r="1941" spans="8:9" x14ac:dyDescent="0.2">
      <c r="H1941" s="1" t="s">
        <v>4938</v>
      </c>
      <c r="I1941" s="10" t="s">
        <v>4939</v>
      </c>
    </row>
    <row r="1942" spans="8:9" x14ac:dyDescent="0.2">
      <c r="H1942" s="1" t="s">
        <v>4940</v>
      </c>
      <c r="I1942" s="10" t="s">
        <v>4941</v>
      </c>
    </row>
    <row r="1943" spans="8:9" x14ac:dyDescent="0.2">
      <c r="H1943" s="1" t="s">
        <v>4942</v>
      </c>
      <c r="I1943" s="10" t="s">
        <v>4943</v>
      </c>
    </row>
    <row r="1944" spans="8:9" x14ac:dyDescent="0.2">
      <c r="H1944" s="1" t="s">
        <v>4944</v>
      </c>
      <c r="I1944" s="10" t="s">
        <v>4945</v>
      </c>
    </row>
    <row r="1945" spans="8:9" x14ac:dyDescent="0.2">
      <c r="H1945" s="1" t="s">
        <v>4946</v>
      </c>
      <c r="I1945" s="10" t="s">
        <v>4947</v>
      </c>
    </row>
    <row r="1946" spans="8:9" x14ac:dyDescent="0.2">
      <c r="H1946" s="1" t="s">
        <v>4948</v>
      </c>
      <c r="I1946" s="10" t="s">
        <v>4949</v>
      </c>
    </row>
    <row r="1947" spans="8:9" x14ac:dyDescent="0.2">
      <c r="H1947" s="1" t="s">
        <v>4950</v>
      </c>
      <c r="I1947" s="10" t="s">
        <v>4951</v>
      </c>
    </row>
    <row r="1948" spans="8:9" x14ac:dyDescent="0.2">
      <c r="H1948" s="1" t="s">
        <v>4952</v>
      </c>
      <c r="I1948" s="10" t="s">
        <v>4953</v>
      </c>
    </row>
    <row r="1949" spans="8:9" x14ac:dyDescent="0.2">
      <c r="H1949" s="1" t="s">
        <v>4954</v>
      </c>
      <c r="I1949" s="10" t="s">
        <v>4955</v>
      </c>
    </row>
    <row r="1950" spans="8:9" x14ac:dyDescent="0.2">
      <c r="H1950" s="1" t="s">
        <v>4956</v>
      </c>
      <c r="I1950" s="10" t="s">
        <v>4957</v>
      </c>
    </row>
    <row r="1951" spans="8:9" x14ac:dyDescent="0.2">
      <c r="H1951" s="1" t="s">
        <v>4958</v>
      </c>
      <c r="I1951" s="10" t="s">
        <v>4959</v>
      </c>
    </row>
    <row r="1952" spans="8:9" x14ac:dyDescent="0.2">
      <c r="H1952" s="1" t="s">
        <v>4960</v>
      </c>
      <c r="I1952" s="10" t="s">
        <v>4961</v>
      </c>
    </row>
    <row r="1953" spans="8:9" x14ac:dyDescent="0.2">
      <c r="H1953" s="1" t="s">
        <v>4962</v>
      </c>
      <c r="I1953" s="10" t="s">
        <v>4963</v>
      </c>
    </row>
    <row r="1954" spans="8:9" x14ac:dyDescent="0.2">
      <c r="H1954" s="1" t="s">
        <v>4964</v>
      </c>
      <c r="I1954" s="10" t="s">
        <v>4965</v>
      </c>
    </row>
    <row r="1955" spans="8:9" x14ac:dyDescent="0.2">
      <c r="H1955" s="1" t="s">
        <v>4966</v>
      </c>
      <c r="I1955" s="10" t="s">
        <v>4967</v>
      </c>
    </row>
    <row r="1956" spans="8:9" x14ac:dyDescent="0.2">
      <c r="H1956" s="1" t="s">
        <v>4968</v>
      </c>
      <c r="I1956" s="10" t="s">
        <v>4969</v>
      </c>
    </row>
    <row r="1957" spans="8:9" x14ac:dyDescent="0.2">
      <c r="H1957" s="1" t="s">
        <v>4970</v>
      </c>
      <c r="I1957" s="10" t="s">
        <v>4971</v>
      </c>
    </row>
    <row r="1958" spans="8:9" x14ac:dyDescent="0.2">
      <c r="H1958" s="1" t="s">
        <v>4972</v>
      </c>
      <c r="I1958" s="10" t="s">
        <v>4973</v>
      </c>
    </row>
    <row r="1959" spans="8:9" x14ac:dyDescent="0.2">
      <c r="H1959" s="1" t="s">
        <v>4974</v>
      </c>
      <c r="I1959" s="10" t="s">
        <v>4975</v>
      </c>
    </row>
    <row r="1960" spans="8:9" x14ac:dyDescent="0.2">
      <c r="H1960" s="1" t="s">
        <v>4976</v>
      </c>
      <c r="I1960" s="10" t="s">
        <v>4977</v>
      </c>
    </row>
    <row r="1961" spans="8:9" x14ac:dyDescent="0.2">
      <c r="H1961" s="1" t="s">
        <v>4978</v>
      </c>
      <c r="I1961" s="10" t="s">
        <v>4979</v>
      </c>
    </row>
    <row r="1962" spans="8:9" x14ac:dyDescent="0.2">
      <c r="H1962" s="1" t="s">
        <v>4980</v>
      </c>
      <c r="I1962" s="10" t="s">
        <v>4981</v>
      </c>
    </row>
    <row r="1963" spans="8:9" x14ac:dyDescent="0.2">
      <c r="H1963" s="1" t="s">
        <v>4982</v>
      </c>
      <c r="I1963" s="10" t="s">
        <v>4983</v>
      </c>
    </row>
    <row r="1964" spans="8:9" x14ac:dyDescent="0.2">
      <c r="H1964" s="1" t="s">
        <v>4984</v>
      </c>
      <c r="I1964" s="10" t="s">
        <v>4985</v>
      </c>
    </row>
    <row r="1965" spans="8:9" x14ac:dyDescent="0.2">
      <c r="H1965" s="1" t="s">
        <v>4986</v>
      </c>
      <c r="I1965" s="10" t="s">
        <v>4987</v>
      </c>
    </row>
    <row r="1966" spans="8:9" x14ac:dyDescent="0.2">
      <c r="H1966" s="1" t="s">
        <v>4988</v>
      </c>
      <c r="I1966" s="10" t="s">
        <v>4989</v>
      </c>
    </row>
    <row r="1967" spans="8:9" x14ac:dyDescent="0.2">
      <c r="H1967" s="1" t="s">
        <v>4990</v>
      </c>
      <c r="I1967" s="10" t="s">
        <v>4991</v>
      </c>
    </row>
    <row r="1968" spans="8:9" x14ac:dyDescent="0.2">
      <c r="H1968" s="1" t="s">
        <v>4992</v>
      </c>
      <c r="I1968" s="10" t="s">
        <v>4993</v>
      </c>
    </row>
    <row r="1969" spans="8:9" x14ac:dyDescent="0.2">
      <c r="H1969" s="1" t="s">
        <v>4994</v>
      </c>
      <c r="I1969" s="10" t="s">
        <v>4995</v>
      </c>
    </row>
    <row r="1970" spans="8:9" x14ac:dyDescent="0.2">
      <c r="H1970" s="1" t="s">
        <v>4996</v>
      </c>
      <c r="I1970" s="10" t="s">
        <v>4997</v>
      </c>
    </row>
    <row r="1971" spans="8:9" x14ac:dyDescent="0.2">
      <c r="H1971" s="1" t="s">
        <v>4998</v>
      </c>
      <c r="I1971" s="10" t="s">
        <v>4999</v>
      </c>
    </row>
    <row r="1972" spans="8:9" x14ac:dyDescent="0.2">
      <c r="H1972" s="1" t="s">
        <v>5000</v>
      </c>
      <c r="I1972" s="10" t="s">
        <v>5001</v>
      </c>
    </row>
    <row r="1973" spans="8:9" x14ac:dyDescent="0.2">
      <c r="H1973" s="1" t="s">
        <v>5002</v>
      </c>
      <c r="I1973" s="10" t="s">
        <v>5003</v>
      </c>
    </row>
    <row r="1974" spans="8:9" x14ac:dyDescent="0.2">
      <c r="H1974" s="1" t="s">
        <v>5004</v>
      </c>
      <c r="I1974" s="10" t="s">
        <v>5005</v>
      </c>
    </row>
    <row r="1975" spans="8:9" x14ac:dyDescent="0.2">
      <c r="H1975" s="1" t="s">
        <v>5006</v>
      </c>
      <c r="I1975" s="10" t="s">
        <v>5007</v>
      </c>
    </row>
    <row r="1976" spans="8:9" x14ac:dyDescent="0.2">
      <c r="H1976" s="1" t="s">
        <v>5008</v>
      </c>
      <c r="I1976" s="10" t="s">
        <v>5009</v>
      </c>
    </row>
    <row r="1977" spans="8:9" x14ac:dyDescent="0.2">
      <c r="H1977" s="1" t="s">
        <v>5010</v>
      </c>
      <c r="I1977" s="10" t="s">
        <v>5011</v>
      </c>
    </row>
    <row r="1978" spans="8:9" x14ac:dyDescent="0.2">
      <c r="H1978" s="1" t="s">
        <v>5012</v>
      </c>
      <c r="I1978" s="10" t="s">
        <v>5013</v>
      </c>
    </row>
    <row r="1979" spans="8:9" x14ac:dyDescent="0.2">
      <c r="H1979" s="1" t="s">
        <v>5014</v>
      </c>
      <c r="I1979" s="10" t="s">
        <v>5015</v>
      </c>
    </row>
    <row r="1980" spans="8:9" x14ac:dyDescent="0.2">
      <c r="H1980" s="1" t="s">
        <v>5016</v>
      </c>
      <c r="I1980" s="10" t="s">
        <v>5017</v>
      </c>
    </row>
    <row r="1981" spans="8:9" x14ac:dyDescent="0.2">
      <c r="H1981" s="1" t="s">
        <v>5018</v>
      </c>
      <c r="I1981" s="10" t="s">
        <v>5019</v>
      </c>
    </row>
    <row r="1982" spans="8:9" x14ac:dyDescent="0.2">
      <c r="H1982" s="1" t="s">
        <v>5020</v>
      </c>
      <c r="I1982" s="10" t="s">
        <v>5021</v>
      </c>
    </row>
    <row r="1983" spans="8:9" x14ac:dyDescent="0.2">
      <c r="H1983" s="1" t="s">
        <v>5022</v>
      </c>
      <c r="I1983" s="10" t="s">
        <v>5023</v>
      </c>
    </row>
    <row r="1984" spans="8:9" x14ac:dyDescent="0.2">
      <c r="H1984" s="1" t="s">
        <v>5024</v>
      </c>
      <c r="I1984" s="10" t="s">
        <v>5025</v>
      </c>
    </row>
    <row r="1985" spans="8:9" x14ac:dyDescent="0.2">
      <c r="H1985" s="1" t="s">
        <v>5026</v>
      </c>
      <c r="I1985" s="10" t="s">
        <v>5027</v>
      </c>
    </row>
    <row r="1986" spans="8:9" x14ac:dyDescent="0.2">
      <c r="H1986" s="1" t="s">
        <v>5028</v>
      </c>
      <c r="I1986" s="10" t="s">
        <v>5029</v>
      </c>
    </row>
    <row r="1987" spans="8:9" x14ac:dyDescent="0.2">
      <c r="H1987" s="1" t="s">
        <v>5030</v>
      </c>
      <c r="I1987" s="10" t="s">
        <v>5031</v>
      </c>
    </row>
    <row r="1988" spans="8:9" x14ac:dyDescent="0.2">
      <c r="H1988" s="1" t="s">
        <v>5032</v>
      </c>
      <c r="I1988" s="10" t="s">
        <v>5033</v>
      </c>
    </row>
    <row r="1989" spans="8:9" x14ac:dyDescent="0.2">
      <c r="H1989" s="1" t="s">
        <v>5034</v>
      </c>
      <c r="I1989" s="10" t="s">
        <v>5035</v>
      </c>
    </row>
    <row r="1990" spans="8:9" x14ac:dyDescent="0.2">
      <c r="H1990" s="1" t="s">
        <v>4976</v>
      </c>
      <c r="I1990" s="10" t="s">
        <v>5036</v>
      </c>
    </row>
    <row r="1991" spans="8:9" x14ac:dyDescent="0.2">
      <c r="H1991" s="1" t="s">
        <v>5037</v>
      </c>
      <c r="I1991" s="10" t="s">
        <v>5038</v>
      </c>
    </row>
    <row r="1992" spans="8:9" x14ac:dyDescent="0.2">
      <c r="H1992" s="1" t="s">
        <v>5039</v>
      </c>
      <c r="I1992" s="10" t="s">
        <v>5040</v>
      </c>
    </row>
    <row r="1993" spans="8:9" x14ac:dyDescent="0.2">
      <c r="H1993" s="1" t="s">
        <v>5041</v>
      </c>
      <c r="I1993" s="10" t="s">
        <v>5042</v>
      </c>
    </row>
    <row r="1994" spans="8:9" x14ac:dyDescent="0.2">
      <c r="H1994" s="1" t="s">
        <v>5043</v>
      </c>
      <c r="I1994" s="10" t="s">
        <v>5044</v>
      </c>
    </row>
    <row r="1995" spans="8:9" x14ac:dyDescent="0.2">
      <c r="H1995" s="1" t="s">
        <v>5045</v>
      </c>
      <c r="I1995" s="10" t="s">
        <v>5046</v>
      </c>
    </row>
    <row r="1996" spans="8:9" x14ac:dyDescent="0.2">
      <c r="H1996" s="1" t="s">
        <v>5047</v>
      </c>
      <c r="I1996" s="10" t="s">
        <v>5048</v>
      </c>
    </row>
    <row r="1997" spans="8:9" x14ac:dyDescent="0.2">
      <c r="H1997" s="1" t="s">
        <v>5049</v>
      </c>
      <c r="I1997" s="10" t="s">
        <v>5050</v>
      </c>
    </row>
    <row r="1998" spans="8:9" x14ac:dyDescent="0.2">
      <c r="H1998" s="1" t="s">
        <v>5051</v>
      </c>
      <c r="I1998" s="10" t="s">
        <v>5052</v>
      </c>
    </row>
    <row r="1999" spans="8:9" x14ac:dyDescent="0.2">
      <c r="H1999" s="1" t="s">
        <v>5053</v>
      </c>
      <c r="I1999" s="10" t="s">
        <v>5054</v>
      </c>
    </row>
    <row r="2000" spans="8:9" x14ac:dyDescent="0.2">
      <c r="H2000" s="1" t="s">
        <v>5055</v>
      </c>
      <c r="I2000" s="10" t="s">
        <v>5056</v>
      </c>
    </row>
    <row r="2001" spans="8:9" x14ac:dyDescent="0.2">
      <c r="H2001" s="1" t="s">
        <v>5057</v>
      </c>
      <c r="I2001" s="10" t="s">
        <v>5058</v>
      </c>
    </row>
    <row r="2002" spans="8:9" x14ac:dyDescent="0.2">
      <c r="H2002" s="1" t="s">
        <v>5059</v>
      </c>
      <c r="I2002" s="10" t="s">
        <v>5060</v>
      </c>
    </row>
    <row r="2003" spans="8:9" x14ac:dyDescent="0.2">
      <c r="H2003" s="1" t="s">
        <v>5061</v>
      </c>
      <c r="I2003" s="10" t="s">
        <v>5062</v>
      </c>
    </row>
    <row r="2004" spans="8:9" x14ac:dyDescent="0.2">
      <c r="H2004" s="1" t="s">
        <v>5063</v>
      </c>
      <c r="I2004" s="10" t="s">
        <v>5064</v>
      </c>
    </row>
    <row r="2005" spans="8:9" x14ac:dyDescent="0.2">
      <c r="H2005" s="1" t="s">
        <v>5065</v>
      </c>
      <c r="I2005" s="10" t="s">
        <v>5066</v>
      </c>
    </row>
    <row r="2006" spans="8:9" x14ac:dyDescent="0.2">
      <c r="H2006" s="1" t="s">
        <v>5067</v>
      </c>
      <c r="I2006" s="10" t="s">
        <v>5068</v>
      </c>
    </row>
    <row r="2007" spans="8:9" x14ac:dyDescent="0.2">
      <c r="H2007" s="1" t="s">
        <v>5069</v>
      </c>
      <c r="I2007" s="10" t="s">
        <v>5070</v>
      </c>
    </row>
    <row r="2008" spans="8:9" x14ac:dyDescent="0.2">
      <c r="H2008" s="1" t="s">
        <v>5071</v>
      </c>
      <c r="I2008" s="10" t="s">
        <v>5072</v>
      </c>
    </row>
    <row r="2009" spans="8:9" x14ac:dyDescent="0.2">
      <c r="H2009" s="1" t="s">
        <v>5073</v>
      </c>
      <c r="I2009" s="10" t="s">
        <v>5074</v>
      </c>
    </row>
    <row r="2010" spans="8:9" x14ac:dyDescent="0.2">
      <c r="H2010" s="1" t="s">
        <v>5075</v>
      </c>
      <c r="I2010" s="10" t="s">
        <v>5076</v>
      </c>
    </row>
    <row r="2011" spans="8:9" x14ac:dyDescent="0.2">
      <c r="H2011" s="1" t="s">
        <v>5077</v>
      </c>
      <c r="I2011" s="10" t="s">
        <v>5078</v>
      </c>
    </row>
    <row r="2012" spans="8:9" x14ac:dyDescent="0.2">
      <c r="H2012" s="1" t="s">
        <v>5079</v>
      </c>
      <c r="I2012" s="10" t="s">
        <v>5080</v>
      </c>
    </row>
    <row r="2013" spans="8:9" x14ac:dyDescent="0.2">
      <c r="H2013" s="1" t="s">
        <v>5081</v>
      </c>
      <c r="I2013" s="10" t="s">
        <v>5082</v>
      </c>
    </row>
    <row r="2014" spans="8:9" x14ac:dyDescent="0.2">
      <c r="H2014" s="1" t="s">
        <v>5083</v>
      </c>
      <c r="I2014" s="10" t="s">
        <v>5084</v>
      </c>
    </row>
    <row r="2015" spans="8:9" x14ac:dyDescent="0.2">
      <c r="H2015" s="1" t="s">
        <v>5085</v>
      </c>
      <c r="I2015" s="10" t="s">
        <v>5086</v>
      </c>
    </row>
    <row r="2016" spans="8:9" x14ac:dyDescent="0.2">
      <c r="H2016" s="1" t="s">
        <v>5087</v>
      </c>
      <c r="I2016" s="10" t="s">
        <v>5088</v>
      </c>
    </row>
    <row r="2017" spans="8:9" x14ac:dyDescent="0.2">
      <c r="H2017" s="1" t="s">
        <v>5089</v>
      </c>
      <c r="I2017" s="10" t="s">
        <v>5090</v>
      </c>
    </row>
    <row r="2018" spans="8:9" x14ac:dyDescent="0.2">
      <c r="H2018" s="1" t="s">
        <v>5091</v>
      </c>
      <c r="I2018" s="10" t="s">
        <v>5092</v>
      </c>
    </row>
    <row r="2019" spans="8:9" x14ac:dyDescent="0.2">
      <c r="H2019" s="1" t="s">
        <v>5093</v>
      </c>
      <c r="I2019" s="10" t="s">
        <v>5094</v>
      </c>
    </row>
    <row r="2020" spans="8:9" x14ac:dyDescent="0.2">
      <c r="H2020" s="1" t="s">
        <v>5095</v>
      </c>
      <c r="I2020" s="10" t="s">
        <v>5096</v>
      </c>
    </row>
    <row r="2021" spans="8:9" x14ac:dyDescent="0.2">
      <c r="H2021" s="1" t="s">
        <v>5097</v>
      </c>
      <c r="I2021" s="10" t="s">
        <v>5098</v>
      </c>
    </row>
    <row r="2022" spans="8:9" x14ac:dyDescent="0.2">
      <c r="H2022" s="1" t="s">
        <v>5099</v>
      </c>
      <c r="I2022" s="10" t="s">
        <v>5100</v>
      </c>
    </row>
    <row r="2023" spans="8:9" x14ac:dyDescent="0.2">
      <c r="H2023" s="1" t="s">
        <v>5101</v>
      </c>
      <c r="I2023" s="10" t="s">
        <v>5102</v>
      </c>
    </row>
    <row r="2024" spans="8:9" x14ac:dyDescent="0.2">
      <c r="H2024" s="1" t="s">
        <v>5103</v>
      </c>
      <c r="I2024" s="10" t="s">
        <v>5104</v>
      </c>
    </row>
    <row r="2025" spans="8:9" x14ac:dyDescent="0.2">
      <c r="H2025" s="1" t="s">
        <v>5105</v>
      </c>
      <c r="I2025" s="10" t="s">
        <v>5106</v>
      </c>
    </row>
    <row r="2026" spans="8:9" x14ac:dyDescent="0.2">
      <c r="H2026" s="1" t="s">
        <v>5107</v>
      </c>
      <c r="I2026" s="10" t="s">
        <v>5108</v>
      </c>
    </row>
    <row r="2027" spans="8:9" x14ac:dyDescent="0.2">
      <c r="H2027" s="1" t="s">
        <v>5109</v>
      </c>
      <c r="I2027" s="10" t="s">
        <v>5110</v>
      </c>
    </row>
    <row r="2028" spans="8:9" x14ac:dyDescent="0.2">
      <c r="H2028" s="1" t="s">
        <v>5111</v>
      </c>
      <c r="I2028" s="10" t="s">
        <v>5112</v>
      </c>
    </row>
    <row r="2029" spans="8:9" x14ac:dyDescent="0.2">
      <c r="H2029" s="1" t="s">
        <v>5113</v>
      </c>
      <c r="I2029" s="10" t="s">
        <v>5114</v>
      </c>
    </row>
    <row r="2030" spans="8:9" x14ac:dyDescent="0.2">
      <c r="H2030" s="1" t="s">
        <v>5115</v>
      </c>
      <c r="I2030" s="10" t="s">
        <v>5116</v>
      </c>
    </row>
    <row r="2031" spans="8:9" x14ac:dyDescent="0.2">
      <c r="H2031" s="1" t="s">
        <v>5117</v>
      </c>
      <c r="I2031" s="10" t="s">
        <v>5118</v>
      </c>
    </row>
    <row r="2032" spans="8:9" x14ac:dyDescent="0.2">
      <c r="H2032" s="1" t="s">
        <v>5119</v>
      </c>
      <c r="I2032" s="10" t="s">
        <v>5120</v>
      </c>
    </row>
    <row r="2033" spans="8:9" x14ac:dyDescent="0.2">
      <c r="H2033" s="1" t="s">
        <v>5121</v>
      </c>
      <c r="I2033" s="10" t="s">
        <v>5122</v>
      </c>
    </row>
    <row r="2034" spans="8:9" x14ac:dyDescent="0.2">
      <c r="H2034" s="1" t="s">
        <v>5123</v>
      </c>
      <c r="I2034" s="10" t="s">
        <v>5124</v>
      </c>
    </row>
    <row r="2035" spans="8:9" x14ac:dyDescent="0.2">
      <c r="H2035" s="1" t="s">
        <v>5125</v>
      </c>
      <c r="I2035" s="10" t="s">
        <v>5126</v>
      </c>
    </row>
    <row r="2036" spans="8:9" x14ac:dyDescent="0.2">
      <c r="H2036" s="1" t="s">
        <v>5127</v>
      </c>
      <c r="I2036" s="10" t="s">
        <v>5128</v>
      </c>
    </row>
    <row r="2037" spans="8:9" x14ac:dyDescent="0.2">
      <c r="H2037" s="1" t="s">
        <v>5129</v>
      </c>
      <c r="I2037" s="10" t="s">
        <v>5130</v>
      </c>
    </row>
    <row r="2038" spans="8:9" x14ac:dyDescent="0.2">
      <c r="H2038" s="1" t="s">
        <v>5131</v>
      </c>
      <c r="I2038" s="1" t="s">
        <v>5132</v>
      </c>
    </row>
    <row r="2039" spans="8:9" x14ac:dyDescent="0.2">
      <c r="H2039" s="1" t="s">
        <v>5133</v>
      </c>
      <c r="I2039" s="1" t="s">
        <v>5134</v>
      </c>
    </row>
    <row r="2040" spans="8:9" x14ac:dyDescent="0.2">
      <c r="H2040" s="1" t="s">
        <v>5135</v>
      </c>
      <c r="I2040" s="1" t="s">
        <v>5136</v>
      </c>
    </row>
    <row r="2041" spans="8:9" x14ac:dyDescent="0.2">
      <c r="H2041" s="1" t="s">
        <v>5137</v>
      </c>
      <c r="I2041" s="1" t="s">
        <v>5138</v>
      </c>
    </row>
    <row r="2042" spans="8:9" x14ac:dyDescent="0.2">
      <c r="H2042" s="1" t="s">
        <v>5139</v>
      </c>
      <c r="I2042" s="1" t="s">
        <v>5140</v>
      </c>
    </row>
    <row r="2043" spans="8:9" x14ac:dyDescent="0.2">
      <c r="H2043" s="1" t="s">
        <v>5141</v>
      </c>
      <c r="I2043" s="1" t="s">
        <v>5142</v>
      </c>
    </row>
    <row r="2044" spans="8:9" x14ac:dyDescent="0.2">
      <c r="H2044" s="1" t="s">
        <v>5143</v>
      </c>
      <c r="I2044" s="1" t="s">
        <v>5144</v>
      </c>
    </row>
    <row r="2045" spans="8:9" x14ac:dyDescent="0.2">
      <c r="H2045" s="1" t="s">
        <v>5145</v>
      </c>
      <c r="I2045" s="1" t="s">
        <v>5146</v>
      </c>
    </row>
    <row r="2046" spans="8:9" x14ac:dyDescent="0.2">
      <c r="H2046" s="1" t="s">
        <v>5147</v>
      </c>
      <c r="I2046" s="1" t="s">
        <v>5148</v>
      </c>
    </row>
    <row r="2047" spans="8:9" x14ac:dyDescent="0.2">
      <c r="H2047" s="1" t="s">
        <v>5149</v>
      </c>
      <c r="I2047" s="1" t="s">
        <v>5150</v>
      </c>
    </row>
    <row r="2048" spans="8:9" x14ac:dyDescent="0.2">
      <c r="H2048" s="1" t="s">
        <v>5151</v>
      </c>
      <c r="I2048" s="1" t="s">
        <v>5152</v>
      </c>
    </row>
    <row r="2049" spans="8:9" x14ac:dyDescent="0.2">
      <c r="H2049" s="1" t="s">
        <v>5153</v>
      </c>
      <c r="I2049" s="1" t="s">
        <v>5154</v>
      </c>
    </row>
    <row r="2050" spans="8:9" x14ac:dyDescent="0.2">
      <c r="H2050" s="1" t="s">
        <v>5155</v>
      </c>
      <c r="I2050" s="1" t="s">
        <v>5156</v>
      </c>
    </row>
    <row r="2051" spans="8:9" x14ac:dyDescent="0.2">
      <c r="H2051" s="1" t="s">
        <v>5157</v>
      </c>
      <c r="I2051" s="1" t="s">
        <v>5158</v>
      </c>
    </row>
    <row r="2052" spans="8:9" x14ac:dyDescent="0.2">
      <c r="H2052" s="1" t="s">
        <v>5159</v>
      </c>
      <c r="I2052" s="1" t="s">
        <v>5160</v>
      </c>
    </row>
    <row r="2053" spans="8:9" x14ac:dyDescent="0.2">
      <c r="H2053" s="1" t="s">
        <v>5161</v>
      </c>
      <c r="I2053" s="1" t="s">
        <v>5162</v>
      </c>
    </row>
    <row r="2054" spans="8:9" x14ac:dyDescent="0.2">
      <c r="H2054" s="1" t="s">
        <v>5163</v>
      </c>
      <c r="I2054" s="1" t="s">
        <v>5164</v>
      </c>
    </row>
    <row r="2055" spans="8:9" x14ac:dyDescent="0.2">
      <c r="H2055" s="1" t="s">
        <v>5165</v>
      </c>
      <c r="I2055" s="1" t="s">
        <v>5166</v>
      </c>
    </row>
    <row r="2056" spans="8:9" x14ac:dyDescent="0.2">
      <c r="H2056" s="1" t="s">
        <v>5167</v>
      </c>
      <c r="I2056" s="1" t="s">
        <v>5168</v>
      </c>
    </row>
    <row r="2057" spans="8:9" x14ac:dyDescent="0.2">
      <c r="H2057" s="1" t="s">
        <v>5169</v>
      </c>
      <c r="I2057" s="1" t="s">
        <v>5170</v>
      </c>
    </row>
    <row r="2058" spans="8:9" x14ac:dyDescent="0.2">
      <c r="H2058" s="1" t="s">
        <v>5171</v>
      </c>
      <c r="I2058" s="1" t="s">
        <v>5172</v>
      </c>
    </row>
    <row r="2059" spans="8:9" x14ac:dyDescent="0.2">
      <c r="H2059" s="1" t="s">
        <v>5173</v>
      </c>
      <c r="I2059" s="1" t="s">
        <v>5174</v>
      </c>
    </row>
    <row r="2060" spans="8:9" x14ac:dyDescent="0.2">
      <c r="H2060" s="1" t="s">
        <v>5175</v>
      </c>
      <c r="I2060" s="1" t="s">
        <v>5176</v>
      </c>
    </row>
    <row r="2061" spans="8:9" x14ac:dyDescent="0.2">
      <c r="H2061" s="1" t="s">
        <v>5177</v>
      </c>
      <c r="I2061" s="1" t="s">
        <v>5178</v>
      </c>
    </row>
    <row r="2062" spans="8:9" x14ac:dyDescent="0.2">
      <c r="H2062" s="1" t="s">
        <v>5179</v>
      </c>
      <c r="I2062" s="1" t="s">
        <v>5180</v>
      </c>
    </row>
    <row r="2063" spans="8:9" x14ac:dyDescent="0.2">
      <c r="H2063" s="1" t="s">
        <v>5181</v>
      </c>
      <c r="I2063" s="1" t="s">
        <v>5182</v>
      </c>
    </row>
    <row r="2064" spans="8:9" x14ac:dyDescent="0.2">
      <c r="H2064" s="1" t="s">
        <v>5183</v>
      </c>
      <c r="I2064" s="1" t="s">
        <v>5184</v>
      </c>
    </row>
    <row r="2065" spans="8:9" x14ac:dyDescent="0.2">
      <c r="H2065" s="1" t="s">
        <v>5185</v>
      </c>
      <c r="I2065" s="1" t="s">
        <v>5186</v>
      </c>
    </row>
    <row r="2066" spans="8:9" x14ac:dyDescent="0.2">
      <c r="H2066" s="1" t="s">
        <v>5187</v>
      </c>
      <c r="I2066" s="1" t="s">
        <v>5188</v>
      </c>
    </row>
    <row r="2067" spans="8:9" x14ac:dyDescent="0.2">
      <c r="H2067" s="1" t="s">
        <v>5189</v>
      </c>
      <c r="I2067" s="1" t="s">
        <v>5190</v>
      </c>
    </row>
    <row r="2068" spans="8:9" x14ac:dyDescent="0.2">
      <c r="H2068" s="1" t="s">
        <v>5191</v>
      </c>
      <c r="I2068" s="1" t="s">
        <v>5192</v>
      </c>
    </row>
    <row r="2069" spans="8:9" x14ac:dyDescent="0.2">
      <c r="H2069" s="1" t="s">
        <v>5193</v>
      </c>
      <c r="I2069" s="1" t="s">
        <v>5194</v>
      </c>
    </row>
    <row r="2070" spans="8:9" x14ac:dyDescent="0.2">
      <c r="H2070" s="1" t="s">
        <v>5195</v>
      </c>
      <c r="I2070" s="1" t="s">
        <v>5196</v>
      </c>
    </row>
    <row r="2071" spans="8:9" x14ac:dyDescent="0.2">
      <c r="H2071" s="1" t="s">
        <v>5197</v>
      </c>
      <c r="I2071" s="1" t="s">
        <v>5198</v>
      </c>
    </row>
    <row r="2072" spans="8:9" x14ac:dyDescent="0.2">
      <c r="H2072" s="1" t="s">
        <v>5199</v>
      </c>
      <c r="I2072" s="1" t="s">
        <v>5200</v>
      </c>
    </row>
    <row r="2073" spans="8:9" x14ac:dyDescent="0.2">
      <c r="H2073" s="1" t="s">
        <v>5201</v>
      </c>
      <c r="I2073" s="1" t="s">
        <v>5202</v>
      </c>
    </row>
    <row r="2074" spans="8:9" x14ac:dyDescent="0.2">
      <c r="H2074" s="1" t="s">
        <v>5203</v>
      </c>
      <c r="I2074" s="1" t="s">
        <v>5204</v>
      </c>
    </row>
    <row r="2075" spans="8:9" x14ac:dyDescent="0.2">
      <c r="H2075" s="1" t="s">
        <v>5205</v>
      </c>
      <c r="I2075" s="1" t="s">
        <v>5206</v>
      </c>
    </row>
    <row r="2076" spans="8:9" x14ac:dyDescent="0.2">
      <c r="H2076" s="1" t="s">
        <v>5207</v>
      </c>
      <c r="I2076" s="1" t="s">
        <v>5208</v>
      </c>
    </row>
    <row r="2077" spans="8:9" x14ac:dyDescent="0.2">
      <c r="H2077" s="1" t="s">
        <v>5209</v>
      </c>
      <c r="I2077" s="1" t="s">
        <v>5210</v>
      </c>
    </row>
    <row r="2078" spans="8:9" x14ac:dyDescent="0.2">
      <c r="H2078" s="1" t="s">
        <v>5211</v>
      </c>
      <c r="I2078" s="1" t="s">
        <v>5212</v>
      </c>
    </row>
    <row r="2079" spans="8:9" x14ac:dyDescent="0.2">
      <c r="H2079" s="1" t="s">
        <v>5213</v>
      </c>
      <c r="I2079" s="1" t="s">
        <v>5214</v>
      </c>
    </row>
    <row r="2080" spans="8:9" x14ac:dyDescent="0.2">
      <c r="H2080" s="1" t="s">
        <v>5215</v>
      </c>
      <c r="I2080" s="1" t="s">
        <v>5216</v>
      </c>
    </row>
    <row r="2081" spans="8:9" x14ac:dyDescent="0.2">
      <c r="H2081" s="1" t="s">
        <v>5217</v>
      </c>
      <c r="I2081" s="1" t="s">
        <v>5218</v>
      </c>
    </row>
    <row r="2082" spans="8:9" x14ac:dyDescent="0.2">
      <c r="H2082" s="1" t="s">
        <v>5219</v>
      </c>
      <c r="I2082" s="1" t="s">
        <v>5220</v>
      </c>
    </row>
    <row r="2083" spans="8:9" x14ac:dyDescent="0.2">
      <c r="H2083" s="1" t="s">
        <v>5221</v>
      </c>
      <c r="I2083" s="1" t="s">
        <v>5222</v>
      </c>
    </row>
    <row r="2084" spans="8:9" x14ac:dyDescent="0.2">
      <c r="H2084" s="1" t="s">
        <v>5223</v>
      </c>
      <c r="I2084" s="1" t="s">
        <v>5224</v>
      </c>
    </row>
    <row r="2085" spans="8:9" x14ac:dyDescent="0.2">
      <c r="H2085" s="1" t="s">
        <v>5225</v>
      </c>
      <c r="I2085" s="1" t="s">
        <v>5226</v>
      </c>
    </row>
    <row r="2086" spans="8:9" x14ac:dyDescent="0.2">
      <c r="H2086" s="1" t="s">
        <v>5227</v>
      </c>
      <c r="I2086" s="1" t="s">
        <v>5228</v>
      </c>
    </row>
    <row r="2087" spans="8:9" x14ac:dyDescent="0.2">
      <c r="H2087" s="1" t="s">
        <v>5229</v>
      </c>
      <c r="I2087" s="1" t="s">
        <v>5230</v>
      </c>
    </row>
    <row r="2088" spans="8:9" x14ac:dyDescent="0.2">
      <c r="H2088" s="1" t="s">
        <v>5231</v>
      </c>
      <c r="I2088" s="1" t="s">
        <v>5232</v>
      </c>
    </row>
    <row r="2089" spans="8:9" x14ac:dyDescent="0.2">
      <c r="H2089" s="1" t="s">
        <v>5233</v>
      </c>
      <c r="I2089" s="1" t="s">
        <v>5234</v>
      </c>
    </row>
    <row r="2090" spans="8:9" x14ac:dyDescent="0.2">
      <c r="H2090" s="1" t="s">
        <v>5235</v>
      </c>
      <c r="I2090" s="1" t="s">
        <v>5236</v>
      </c>
    </row>
    <row r="2091" spans="8:9" x14ac:dyDescent="0.2">
      <c r="H2091" s="1" t="s">
        <v>5237</v>
      </c>
      <c r="I2091" s="1" t="s">
        <v>5238</v>
      </c>
    </row>
    <row r="2092" spans="8:9" x14ac:dyDescent="0.2">
      <c r="H2092" s="1" t="s">
        <v>5239</v>
      </c>
      <c r="I2092" s="1" t="s">
        <v>5240</v>
      </c>
    </row>
    <row r="2093" spans="8:9" x14ac:dyDescent="0.2">
      <c r="H2093" s="1" t="s">
        <v>5241</v>
      </c>
      <c r="I2093" s="1" t="s">
        <v>5242</v>
      </c>
    </row>
    <row r="2094" spans="8:9" x14ac:dyDescent="0.2">
      <c r="H2094" s="1" t="s">
        <v>5243</v>
      </c>
      <c r="I2094" s="1" t="s">
        <v>5244</v>
      </c>
    </row>
    <row r="2095" spans="8:9" x14ac:dyDescent="0.2">
      <c r="H2095" s="1" t="s">
        <v>5245</v>
      </c>
      <c r="I2095" s="1" t="s">
        <v>5246</v>
      </c>
    </row>
    <row r="2096" spans="8:9" x14ac:dyDescent="0.2">
      <c r="H2096" s="1" t="s">
        <v>5247</v>
      </c>
      <c r="I2096" s="1" t="s">
        <v>5248</v>
      </c>
    </row>
    <row r="2097" spans="8:9" x14ac:dyDescent="0.2">
      <c r="H2097" s="1" t="s">
        <v>5249</v>
      </c>
      <c r="I2097" s="1" t="s">
        <v>5250</v>
      </c>
    </row>
    <row r="2098" spans="8:9" x14ac:dyDescent="0.2">
      <c r="H2098" s="1" t="s">
        <v>5251</v>
      </c>
      <c r="I2098" s="1" t="s">
        <v>5252</v>
      </c>
    </row>
    <row r="2099" spans="8:9" x14ac:dyDescent="0.2">
      <c r="H2099" s="1" t="s">
        <v>5253</v>
      </c>
      <c r="I2099" s="1" t="s">
        <v>5254</v>
      </c>
    </row>
    <row r="2100" spans="8:9" x14ac:dyDescent="0.2">
      <c r="H2100" s="1" t="s">
        <v>5255</v>
      </c>
      <c r="I2100" s="1" t="s">
        <v>5256</v>
      </c>
    </row>
    <row r="2101" spans="8:9" x14ac:dyDescent="0.2">
      <c r="H2101" s="1" t="s">
        <v>5257</v>
      </c>
      <c r="I2101" s="1" t="s">
        <v>5258</v>
      </c>
    </row>
    <row r="2102" spans="8:9" x14ac:dyDescent="0.2">
      <c r="H2102" s="1" t="s">
        <v>5259</v>
      </c>
      <c r="I2102" s="1" t="s">
        <v>5260</v>
      </c>
    </row>
    <row r="2103" spans="8:9" x14ac:dyDescent="0.2">
      <c r="H2103" s="1" t="s">
        <v>5261</v>
      </c>
      <c r="I2103" s="1" t="s">
        <v>5262</v>
      </c>
    </row>
    <row r="2104" spans="8:9" x14ac:dyDescent="0.2">
      <c r="H2104" s="1" t="s">
        <v>5263</v>
      </c>
      <c r="I2104" s="1" t="s">
        <v>5264</v>
      </c>
    </row>
    <row r="2105" spans="8:9" x14ac:dyDescent="0.2">
      <c r="H2105" s="1" t="s">
        <v>5265</v>
      </c>
      <c r="I2105" s="1" t="s">
        <v>5266</v>
      </c>
    </row>
    <row r="2106" spans="8:9" x14ac:dyDescent="0.2">
      <c r="H2106" s="1" t="s">
        <v>5267</v>
      </c>
      <c r="I2106" s="1" t="s">
        <v>5268</v>
      </c>
    </row>
    <row r="2107" spans="8:9" x14ac:dyDescent="0.2">
      <c r="H2107" s="1" t="s">
        <v>5269</v>
      </c>
      <c r="I2107" s="1" t="s">
        <v>5270</v>
      </c>
    </row>
    <row r="2108" spans="8:9" x14ac:dyDescent="0.2">
      <c r="H2108" s="1" t="s">
        <v>5271</v>
      </c>
      <c r="I2108" s="1" t="s">
        <v>5272</v>
      </c>
    </row>
    <row r="2109" spans="8:9" x14ac:dyDescent="0.2">
      <c r="H2109" s="1" t="s">
        <v>5273</v>
      </c>
      <c r="I2109" s="1" t="s">
        <v>5274</v>
      </c>
    </row>
    <row r="2110" spans="8:9" x14ac:dyDescent="0.2">
      <c r="H2110" s="1" t="s">
        <v>5275</v>
      </c>
      <c r="I2110" s="1" t="s">
        <v>5276</v>
      </c>
    </row>
    <row r="2111" spans="8:9" x14ac:dyDescent="0.2">
      <c r="H2111" s="1" t="s">
        <v>5277</v>
      </c>
      <c r="I2111" s="1" t="s">
        <v>5278</v>
      </c>
    </row>
    <row r="2112" spans="8:9" x14ac:dyDescent="0.2">
      <c r="H2112" s="1" t="s">
        <v>5279</v>
      </c>
      <c r="I2112" s="1" t="s">
        <v>5280</v>
      </c>
    </row>
    <row r="2113" spans="8:9" x14ac:dyDescent="0.2">
      <c r="H2113" s="1" t="s">
        <v>5281</v>
      </c>
      <c r="I2113" s="1" t="s">
        <v>5282</v>
      </c>
    </row>
    <row r="2114" spans="8:9" x14ac:dyDescent="0.2">
      <c r="H2114" s="1" t="s">
        <v>5283</v>
      </c>
      <c r="I2114" s="1" t="s">
        <v>5284</v>
      </c>
    </row>
    <row r="2115" spans="8:9" x14ac:dyDescent="0.2">
      <c r="H2115" s="1" t="s">
        <v>5285</v>
      </c>
      <c r="I2115" s="1" t="s">
        <v>5286</v>
      </c>
    </row>
    <row r="2116" spans="8:9" x14ac:dyDescent="0.2">
      <c r="H2116" s="1" t="s">
        <v>5287</v>
      </c>
      <c r="I2116" s="1" t="s">
        <v>5288</v>
      </c>
    </row>
  </sheetData>
  <mergeCells count="4">
    <mergeCell ref="F24:F25"/>
    <mergeCell ref="B26:B27"/>
    <mergeCell ref="D31:D32"/>
    <mergeCell ref="F31:F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999E-6F90-4C9E-BAF9-85705A85BD09}">
  <dimension ref="A1:AB135"/>
  <sheetViews>
    <sheetView workbookViewId="0">
      <selection activeCell="B43" sqref="B43"/>
    </sheetView>
  </sheetViews>
  <sheetFormatPr defaultColWidth="8.7109375" defaultRowHeight="11.25" x14ac:dyDescent="0.2"/>
  <cols>
    <col min="1" max="1" width="13.28515625" style="3" bestFit="1" customWidth="1"/>
    <col min="2" max="2" width="20" style="3" bestFit="1" customWidth="1"/>
    <col min="3" max="3" width="19.7109375" style="3" bestFit="1" customWidth="1"/>
    <col min="4" max="4" width="19.42578125" style="3" bestFit="1" customWidth="1"/>
    <col min="5" max="5" width="6.5703125" style="3" bestFit="1" customWidth="1"/>
    <col min="6" max="6" width="18" style="3" bestFit="1" customWidth="1"/>
    <col min="7" max="7" width="19.140625" style="3" bestFit="1" customWidth="1"/>
    <col min="8" max="9" width="8.7109375" style="1"/>
    <col min="10" max="10" width="12" style="1" bestFit="1" customWidth="1"/>
    <col min="11" max="11" width="20" style="1" bestFit="1" customWidth="1"/>
    <col min="12" max="12" width="12.7109375" style="1" bestFit="1" customWidth="1"/>
    <col min="13" max="13" width="12.42578125" style="1" bestFit="1" customWidth="1"/>
    <col min="14" max="16384" width="8.7109375" style="1"/>
  </cols>
  <sheetData>
    <row r="1" spans="1:28" x14ac:dyDescent="0.2">
      <c r="B1" s="4" t="s">
        <v>4</v>
      </c>
      <c r="C1" s="4"/>
      <c r="G1" s="4" t="s">
        <v>4</v>
      </c>
      <c r="J1" s="6"/>
      <c r="K1" s="6"/>
      <c r="M1" s="3"/>
    </row>
    <row r="2" spans="1:28" x14ac:dyDescent="0.2">
      <c r="B2" s="4" t="s">
        <v>5</v>
      </c>
      <c r="G2" s="4" t="s">
        <v>5</v>
      </c>
      <c r="J2" s="1" t="s">
        <v>13</v>
      </c>
      <c r="K2" s="6"/>
      <c r="M2" s="3"/>
      <c r="N2" s="7"/>
    </row>
    <row r="3" spans="1:28" x14ac:dyDescent="0.2">
      <c r="B3" s="4" t="s">
        <v>6</v>
      </c>
      <c r="G3" s="4" t="s">
        <v>6</v>
      </c>
      <c r="J3" s="6">
        <f ca="1">TODAY()+1</f>
        <v>44852</v>
      </c>
      <c r="K3" s="6"/>
      <c r="M3" s="3"/>
    </row>
    <row r="4" spans="1:28" x14ac:dyDescent="0.2">
      <c r="B4" s="4" t="s">
        <v>7</v>
      </c>
      <c r="G4" s="4" t="s">
        <v>7</v>
      </c>
      <c r="J4" s="6">
        <f ca="1">J3+14</f>
        <v>44866</v>
      </c>
      <c r="K4" s="6"/>
      <c r="L4" s="3"/>
      <c r="M4" s="3"/>
    </row>
    <row r="5" spans="1:28" x14ac:dyDescent="0.2">
      <c r="B5" s="4" t="s">
        <v>8</v>
      </c>
      <c r="C5" s="4" t="s">
        <v>21</v>
      </c>
      <c r="D5" s="4"/>
      <c r="G5" s="4" t="s">
        <v>8</v>
      </c>
      <c r="J5" s="6"/>
      <c r="K5" s="6"/>
      <c r="L5" s="4"/>
      <c r="M5" s="3"/>
    </row>
    <row r="6" spans="1:28" x14ac:dyDescent="0.2">
      <c r="A6" s="2" t="str">
        <f>_xll.BSRCH("comdty:weather","provider=wsi","location="&amp;C5,"model=GFS","frequency=DAILY","location_time=true","fields=TEMPERATURE_MAX|TEMPERATURE_MIN","cols=4;rows=16")</f>
        <v>Reported Time</v>
      </c>
      <c r="B6" s="3" t="s">
        <v>1</v>
      </c>
      <c r="C6" s="3" t="s">
        <v>2</v>
      </c>
      <c r="D6" s="3" t="s">
        <v>3</v>
      </c>
      <c r="E6" s="3" t="s">
        <v>9</v>
      </c>
      <c r="G6" s="4" t="s">
        <v>21</v>
      </c>
      <c r="J6" s="6" t="str">
        <f ca="1">_xll.BSRCH("comdty:weather","provider=wsi","location="&amp;C5,"model="&amp;J2,"frequency=DAILY","location_time=true","target_start_date="&amp;TEXT($J$3,"yyyy-mm-dd"),"target_end_date="&amp;TEXT($J$4,"yyyy-mm-dd"),"fields=WIND_SPEED|TEMPERATURE","cols=4;rows=16")</f>
        <v>Reported Time</v>
      </c>
      <c r="K6" s="6" t="s">
        <v>1</v>
      </c>
      <c r="L6" s="3" t="s">
        <v>10</v>
      </c>
      <c r="M6" s="3" t="s">
        <v>0</v>
      </c>
      <c r="S6" s="3" t="s">
        <v>5291</v>
      </c>
      <c r="T6" s="3" t="s">
        <v>837</v>
      </c>
      <c r="U6" s="3" t="s">
        <v>5292</v>
      </c>
      <c r="V6" s="3" t="s">
        <v>5293</v>
      </c>
      <c r="W6" s="15" t="s">
        <v>5294</v>
      </c>
      <c r="X6" s="3" t="s">
        <v>5291</v>
      </c>
      <c r="Y6" s="3" t="s">
        <v>837</v>
      </c>
      <c r="Z6" s="3" t="s">
        <v>5292</v>
      </c>
      <c r="AA6" s="3" t="s">
        <v>5293</v>
      </c>
      <c r="AB6" s="3" t="s">
        <v>5294</v>
      </c>
    </row>
    <row r="7" spans="1:28" x14ac:dyDescent="0.2">
      <c r="A7" s="2">
        <v>44851.958333333336</v>
      </c>
      <c r="B7" s="3" t="s">
        <v>5316</v>
      </c>
      <c r="C7" s="3">
        <v>16.989999999999998</v>
      </c>
      <c r="D7" s="3">
        <v>7.25</v>
      </c>
      <c r="E7" s="5">
        <f>AVERAGE(C7:D7)*(9/5)+32</f>
        <v>53.816000000000003</v>
      </c>
      <c r="J7" s="6">
        <v>44852</v>
      </c>
      <c r="K7" s="6" t="s">
        <v>5316</v>
      </c>
      <c r="L7" s="3">
        <v>3.37</v>
      </c>
      <c r="M7" s="3">
        <v>15.38</v>
      </c>
      <c r="N7" s="5">
        <f>IF(J7&gt;1,M7*(9/5)+32," ")</f>
        <v>59.683999999999997</v>
      </c>
      <c r="O7" s="7">
        <f>E7-N7</f>
        <v>-5.867999999999995</v>
      </c>
      <c r="S7" s="14">
        <v>70.771999999999991</v>
      </c>
      <c r="T7" s="14">
        <v>66.694999999999993</v>
      </c>
      <c r="U7" s="14">
        <v>70.897999999999996</v>
      </c>
      <c r="V7" s="14">
        <v>68.764999999999986</v>
      </c>
      <c r="W7" s="16">
        <v>78.278000000000006</v>
      </c>
      <c r="X7" s="14">
        <v>1.7999999999999829</v>
      </c>
      <c r="Y7" s="14">
        <v>-2.7990000000000066</v>
      </c>
      <c r="Z7" s="14">
        <v>-1.0080000000000098</v>
      </c>
      <c r="AA7" s="14">
        <v>5.5169999999999817</v>
      </c>
      <c r="AB7" s="14">
        <v>-0.80999999999998806</v>
      </c>
    </row>
    <row r="8" spans="1:28" x14ac:dyDescent="0.2">
      <c r="A8" s="2">
        <v>44852.958333333336</v>
      </c>
      <c r="B8" s="3" t="s">
        <v>5317</v>
      </c>
      <c r="C8" s="3">
        <v>16.809999999999999</v>
      </c>
      <c r="D8" s="3">
        <v>6.53</v>
      </c>
      <c r="E8" s="5">
        <f t="shared" ref="E8:E21" si="0">AVERAGE(C8:D8)*(9/5)+32</f>
        <v>53.006</v>
      </c>
      <c r="J8" s="6">
        <v>44853</v>
      </c>
      <c r="K8" s="6" t="s">
        <v>5317</v>
      </c>
      <c r="L8" s="3">
        <v>3.4</v>
      </c>
      <c r="M8" s="3">
        <v>15.2</v>
      </c>
      <c r="N8" s="5">
        <f t="shared" ref="N8:N22" si="1">IF(J8&gt;1,M8*(9/5)+32," ")</f>
        <v>59.36</v>
      </c>
      <c r="O8" s="7">
        <f t="shared" ref="O8:O21" si="2">E8-N8</f>
        <v>-6.3539999999999992</v>
      </c>
      <c r="S8" s="14">
        <v>67.658000000000015</v>
      </c>
      <c r="T8" s="14">
        <v>64.552999999999997</v>
      </c>
      <c r="U8" s="14">
        <v>73.346000000000004</v>
      </c>
      <c r="V8" s="14">
        <v>66.182000000000002</v>
      </c>
      <c r="W8" s="16">
        <v>77.621000000000009</v>
      </c>
      <c r="X8" s="14">
        <v>-1.4759999999999849</v>
      </c>
      <c r="Y8" s="14">
        <v>-5.2110000000000127</v>
      </c>
      <c r="Z8" s="14">
        <v>1.0260000000000105</v>
      </c>
      <c r="AA8" s="14">
        <v>2.8080000000000069</v>
      </c>
      <c r="AB8" s="14">
        <v>-1.6469999999999914</v>
      </c>
    </row>
    <row r="9" spans="1:28" x14ac:dyDescent="0.2">
      <c r="A9" s="2">
        <v>44853.958333333336</v>
      </c>
      <c r="B9" s="3" t="s">
        <v>5318</v>
      </c>
      <c r="C9" s="3">
        <v>18.850000000000001</v>
      </c>
      <c r="D9" s="3">
        <v>7.37</v>
      </c>
      <c r="E9" s="5">
        <f t="shared" si="0"/>
        <v>55.597999999999999</v>
      </c>
      <c r="J9" s="6">
        <v>44854</v>
      </c>
      <c r="K9" s="6" t="s">
        <v>5318</v>
      </c>
      <c r="L9" s="3">
        <v>3.43</v>
      </c>
      <c r="M9" s="3">
        <v>15.02</v>
      </c>
      <c r="N9" s="5">
        <f t="shared" si="1"/>
        <v>59.036000000000001</v>
      </c>
      <c r="O9" s="7">
        <f t="shared" si="2"/>
        <v>-3.4380000000000024</v>
      </c>
      <c r="S9" s="14">
        <v>64.597999999999999</v>
      </c>
      <c r="T9" s="14">
        <v>64.355000000000004</v>
      </c>
      <c r="U9" s="14">
        <v>73.049000000000007</v>
      </c>
      <c r="V9" s="14">
        <v>64.903999999999996</v>
      </c>
      <c r="W9" s="16">
        <v>81.527000000000001</v>
      </c>
      <c r="X9" s="14">
        <v>-4.715999999999994</v>
      </c>
      <c r="Y9" s="14">
        <v>-5.7509999999999906</v>
      </c>
      <c r="Z9" s="14">
        <v>0.38700000000000045</v>
      </c>
      <c r="AA9" s="14">
        <v>1.3859999999999957</v>
      </c>
      <c r="AB9" s="14">
        <v>1.953000000000003</v>
      </c>
    </row>
    <row r="10" spans="1:28" x14ac:dyDescent="0.2">
      <c r="A10" s="2">
        <v>44854.958333333336</v>
      </c>
      <c r="B10" s="3" t="s">
        <v>5319</v>
      </c>
      <c r="C10" s="3">
        <v>21</v>
      </c>
      <c r="D10" s="3">
        <v>8.43</v>
      </c>
      <c r="E10" s="5">
        <f t="shared" si="0"/>
        <v>58.487000000000002</v>
      </c>
      <c r="J10" s="6">
        <v>44855</v>
      </c>
      <c r="K10" s="6" t="s">
        <v>5319</v>
      </c>
      <c r="L10" s="3">
        <v>3.49</v>
      </c>
      <c r="M10" s="3">
        <v>14.79</v>
      </c>
      <c r="N10" s="5">
        <f t="shared" si="1"/>
        <v>58.622</v>
      </c>
      <c r="O10" s="7">
        <f t="shared" si="2"/>
        <v>-0.13499999999999801</v>
      </c>
      <c r="S10" s="14">
        <v>65.686999999999998</v>
      </c>
      <c r="T10" s="14">
        <v>67.667000000000002</v>
      </c>
      <c r="U10" s="14">
        <v>71.807000000000002</v>
      </c>
      <c r="V10" s="14">
        <v>65.587999999999994</v>
      </c>
      <c r="W10" s="16">
        <v>83.615000000000009</v>
      </c>
      <c r="X10" s="14">
        <v>-3.9510000000000076</v>
      </c>
      <c r="Y10" s="14">
        <v>-2.7270000000000039</v>
      </c>
      <c r="Z10" s="14">
        <v>-1.1430000000000007</v>
      </c>
      <c r="AA10" s="14">
        <v>1.907999999999987</v>
      </c>
      <c r="AB10" s="14">
        <v>3.7890000000000157</v>
      </c>
    </row>
    <row r="11" spans="1:28" x14ac:dyDescent="0.2">
      <c r="A11" s="2">
        <v>44855.958333333336</v>
      </c>
      <c r="B11" s="3" t="s">
        <v>5320</v>
      </c>
      <c r="C11" s="3">
        <v>22.44</v>
      </c>
      <c r="D11" s="3">
        <v>10.43</v>
      </c>
      <c r="E11" s="5">
        <f t="shared" si="0"/>
        <v>61.583000000000006</v>
      </c>
      <c r="J11" s="6">
        <v>44856</v>
      </c>
      <c r="K11" s="6" t="s">
        <v>5320</v>
      </c>
      <c r="L11" s="3">
        <v>3.54</v>
      </c>
      <c r="M11" s="3">
        <v>14.51</v>
      </c>
      <c r="N11" s="5">
        <f t="shared" si="1"/>
        <v>58.117999999999995</v>
      </c>
      <c r="O11" s="7">
        <f t="shared" si="2"/>
        <v>3.4650000000000105</v>
      </c>
      <c r="S11" s="14">
        <v>69.385999999999996</v>
      </c>
      <c r="T11" s="14">
        <v>66.838999999999999</v>
      </c>
      <c r="U11" s="14">
        <v>71.996000000000009</v>
      </c>
      <c r="V11" s="14">
        <v>66.010999999999996</v>
      </c>
      <c r="W11" s="16">
        <v>84.902000000000001</v>
      </c>
      <c r="X11" s="14">
        <v>-0.41400000000001569</v>
      </c>
      <c r="Y11" s="14">
        <v>-3.6450000000000102</v>
      </c>
      <c r="Z11" s="14">
        <v>-1.2239999999999895</v>
      </c>
      <c r="AA11" s="14">
        <v>2.2049999999999912</v>
      </c>
      <c r="AB11" s="14">
        <v>4.8059999999999974</v>
      </c>
    </row>
    <row r="12" spans="1:28" x14ac:dyDescent="0.2">
      <c r="A12" s="2">
        <v>44856.958333333336</v>
      </c>
      <c r="B12" s="3" t="s">
        <v>5321</v>
      </c>
      <c r="C12" s="3">
        <v>22.01</v>
      </c>
      <c r="D12" s="3">
        <v>11.3</v>
      </c>
      <c r="E12" s="5">
        <f t="shared" si="0"/>
        <v>61.978999999999999</v>
      </c>
      <c r="J12" s="6">
        <v>44857</v>
      </c>
      <c r="K12" s="6" t="s">
        <v>5321</v>
      </c>
      <c r="L12" s="3">
        <v>3.54</v>
      </c>
      <c r="M12" s="3">
        <v>14.23</v>
      </c>
      <c r="N12" s="5">
        <f t="shared" si="1"/>
        <v>57.614000000000004</v>
      </c>
      <c r="O12" s="7">
        <f t="shared" si="2"/>
        <v>4.3649999999999949</v>
      </c>
      <c r="S12" s="14">
        <v>66.947000000000003</v>
      </c>
      <c r="T12" s="14">
        <v>65.822000000000003</v>
      </c>
      <c r="U12" s="14">
        <v>73.588999999999999</v>
      </c>
      <c r="V12" s="14">
        <v>66.838999999999999</v>
      </c>
      <c r="W12" s="16">
        <v>84.082999999999998</v>
      </c>
      <c r="X12" s="14">
        <v>-2.7990000000000066</v>
      </c>
      <c r="Y12" s="14">
        <v>-4.7519999999999953</v>
      </c>
      <c r="Z12" s="14">
        <v>9.8999999999989541E-2</v>
      </c>
      <c r="AA12" s="14">
        <v>2.9429999999999978</v>
      </c>
      <c r="AB12" s="14">
        <v>3.6989999999999981</v>
      </c>
    </row>
    <row r="13" spans="1:28" x14ac:dyDescent="0.2">
      <c r="A13" s="2">
        <v>44857.958333333336</v>
      </c>
      <c r="B13" s="3" t="s">
        <v>5322</v>
      </c>
      <c r="C13" s="3">
        <v>21.93</v>
      </c>
      <c r="D13" s="3">
        <v>10.93</v>
      </c>
      <c r="E13" s="5">
        <f t="shared" si="0"/>
        <v>61.573999999999998</v>
      </c>
      <c r="J13" s="6">
        <v>44858</v>
      </c>
      <c r="K13" s="6" t="s">
        <v>5322</v>
      </c>
      <c r="L13" s="3">
        <v>3.54</v>
      </c>
      <c r="M13" s="3">
        <v>14.01</v>
      </c>
      <c r="N13" s="5">
        <f t="shared" si="1"/>
        <v>57.218000000000004</v>
      </c>
      <c r="O13" s="7">
        <f t="shared" si="2"/>
        <v>4.3559999999999945</v>
      </c>
      <c r="S13" s="14">
        <v>67.829000000000008</v>
      </c>
      <c r="T13" s="14">
        <v>67.51400000000001</v>
      </c>
      <c r="U13" s="14">
        <v>74.39</v>
      </c>
      <c r="V13" s="14">
        <v>68.944999999999993</v>
      </c>
      <c r="W13" s="16">
        <v>83.965999999999994</v>
      </c>
      <c r="X13" s="14">
        <v>-1.8990000000000009</v>
      </c>
      <c r="Y13" s="14">
        <v>-3.3479999999999848</v>
      </c>
      <c r="Z13" s="14">
        <v>0.71999999999999886</v>
      </c>
      <c r="AA13" s="14">
        <v>5.012999999999991</v>
      </c>
      <c r="AB13" s="14">
        <v>3.2579999999999956</v>
      </c>
    </row>
    <row r="14" spans="1:28" x14ac:dyDescent="0.2">
      <c r="A14" s="2">
        <v>44858.958333333336</v>
      </c>
      <c r="B14" s="3" t="s">
        <v>5323</v>
      </c>
      <c r="C14" s="3">
        <v>20.010000000000002</v>
      </c>
      <c r="D14" s="3">
        <v>11.37</v>
      </c>
      <c r="E14" s="5">
        <f t="shared" si="0"/>
        <v>60.242000000000004</v>
      </c>
      <c r="J14" s="6">
        <v>44859</v>
      </c>
      <c r="K14" s="6" t="s">
        <v>5323</v>
      </c>
      <c r="L14" s="3">
        <v>3.54</v>
      </c>
      <c r="M14" s="3">
        <v>13.82</v>
      </c>
      <c r="N14" s="5">
        <f t="shared" si="1"/>
        <v>56.876000000000005</v>
      </c>
      <c r="O14" s="7">
        <f t="shared" si="2"/>
        <v>3.3659999999999997</v>
      </c>
      <c r="S14" s="14">
        <v>71.06</v>
      </c>
      <c r="T14" s="14">
        <v>68.81</v>
      </c>
      <c r="U14" s="14">
        <v>76.037000000000006</v>
      </c>
      <c r="V14" s="14">
        <v>72.031999999999996</v>
      </c>
      <c r="W14" s="16">
        <v>84.415999999999997</v>
      </c>
      <c r="X14" s="14">
        <v>1.2240000000000038</v>
      </c>
      <c r="Y14" s="14">
        <v>-2.4479999999999933</v>
      </c>
      <c r="Z14" s="14">
        <v>2.1870000000000118</v>
      </c>
      <c r="AA14" s="14">
        <v>8.0100000000000051</v>
      </c>
      <c r="AB14" s="14">
        <v>3.3659999999999854</v>
      </c>
    </row>
    <row r="15" spans="1:28" x14ac:dyDescent="0.2">
      <c r="A15" s="2">
        <v>44859.958333333336</v>
      </c>
      <c r="B15" s="3" t="s">
        <v>5324</v>
      </c>
      <c r="C15" s="3">
        <v>17.350000000000001</v>
      </c>
      <c r="D15" s="3">
        <v>10.28</v>
      </c>
      <c r="E15" s="5">
        <f t="shared" si="0"/>
        <v>56.867000000000004</v>
      </c>
      <c r="J15" s="6">
        <v>44860</v>
      </c>
      <c r="K15" s="6" t="s">
        <v>5324</v>
      </c>
      <c r="L15" s="3">
        <v>3.52</v>
      </c>
      <c r="M15" s="3">
        <v>13.66</v>
      </c>
      <c r="N15" s="5">
        <f t="shared" si="1"/>
        <v>56.588000000000001</v>
      </c>
      <c r="O15" s="7">
        <f t="shared" si="2"/>
        <v>0.27900000000000347</v>
      </c>
      <c r="S15" s="14">
        <v>71.006</v>
      </c>
      <c r="T15" s="14">
        <v>63.635000000000005</v>
      </c>
      <c r="U15" s="14">
        <v>77.962999999999994</v>
      </c>
      <c r="V15" s="14">
        <v>73.921999999999997</v>
      </c>
      <c r="W15" s="16">
        <v>79.789999999999992</v>
      </c>
      <c r="X15" s="14">
        <v>1.0080000000000098</v>
      </c>
      <c r="Y15" s="14">
        <v>-8.0189999999999912</v>
      </c>
      <c r="Z15" s="14">
        <v>3.8789999999999907</v>
      </c>
      <c r="AA15" s="14">
        <v>9.7560000000000002</v>
      </c>
      <c r="AB15" s="14">
        <v>-1.5840000000000032</v>
      </c>
    </row>
    <row r="16" spans="1:28" x14ac:dyDescent="0.2">
      <c r="A16" s="2">
        <v>44860.958333333336</v>
      </c>
      <c r="B16" s="3" t="s">
        <v>5325</v>
      </c>
      <c r="C16" s="3">
        <v>18.079999999999998</v>
      </c>
      <c r="D16" s="3">
        <v>9.4600000000000009</v>
      </c>
      <c r="E16" s="5">
        <f t="shared" si="0"/>
        <v>56.786000000000001</v>
      </c>
      <c r="J16" s="6">
        <v>44861</v>
      </c>
      <c r="K16" s="6" t="s">
        <v>5325</v>
      </c>
      <c r="L16" s="3">
        <v>3.51</v>
      </c>
      <c r="M16" s="3">
        <v>13.52</v>
      </c>
      <c r="N16" s="5">
        <f t="shared" si="1"/>
        <v>56.335999999999999</v>
      </c>
      <c r="O16" s="7">
        <f t="shared" si="2"/>
        <v>0.45000000000000284</v>
      </c>
      <c r="S16" s="14">
        <v>66.784999999999997</v>
      </c>
      <c r="T16" s="14">
        <v>64.37299999999999</v>
      </c>
      <c r="U16" s="14">
        <v>79.376000000000005</v>
      </c>
      <c r="V16" s="14">
        <v>73.957999999999998</v>
      </c>
      <c r="W16" s="16">
        <v>79.177999999999997</v>
      </c>
      <c r="X16" s="14">
        <v>-3.4830000000000041</v>
      </c>
      <c r="Y16" s="14">
        <v>-7.6050000000000182</v>
      </c>
      <c r="Z16" s="14">
        <v>5.0940000000000083</v>
      </c>
      <c r="AA16" s="14">
        <v>9.6479999999999961</v>
      </c>
      <c r="AB16" s="14">
        <v>-2.5020000000000095</v>
      </c>
    </row>
    <row r="17" spans="1:28" x14ac:dyDescent="0.2">
      <c r="A17" s="2">
        <v>44861.958333333336</v>
      </c>
      <c r="B17" s="3" t="s">
        <v>5326</v>
      </c>
      <c r="C17" s="3">
        <v>18.010000000000002</v>
      </c>
      <c r="D17" s="3">
        <v>8.27</v>
      </c>
      <c r="E17" s="5">
        <f t="shared" si="0"/>
        <v>55.652000000000001</v>
      </c>
      <c r="J17" s="6">
        <v>44862</v>
      </c>
      <c r="K17" s="6" t="s">
        <v>5326</v>
      </c>
      <c r="L17" s="3">
        <v>3.5</v>
      </c>
      <c r="M17" s="3">
        <v>13.34</v>
      </c>
      <c r="N17" s="5">
        <f t="shared" si="1"/>
        <v>56.012</v>
      </c>
      <c r="O17" s="7">
        <f t="shared" si="2"/>
        <v>-0.35999999999999943</v>
      </c>
      <c r="S17" s="14">
        <v>67.352000000000004</v>
      </c>
      <c r="T17" s="14">
        <v>67.486999999999995</v>
      </c>
      <c r="U17" s="14">
        <v>79.960999999999999</v>
      </c>
      <c r="V17" s="14">
        <v>69.134000000000015</v>
      </c>
      <c r="W17" s="16">
        <v>77.081000000000003</v>
      </c>
      <c r="X17" s="14">
        <v>-3.2759999999999962</v>
      </c>
      <c r="Y17" s="14">
        <v>-4.7430000000000092</v>
      </c>
      <c r="Z17" s="14">
        <v>5.4809999999999945</v>
      </c>
      <c r="AA17" s="14">
        <v>4.6440000000000055</v>
      </c>
      <c r="AB17" s="14">
        <v>-4.8149999999999977</v>
      </c>
    </row>
    <row r="18" spans="1:28" x14ac:dyDescent="0.2">
      <c r="A18" s="2">
        <v>44862.958333333336</v>
      </c>
      <c r="B18" s="3" t="s">
        <v>5327</v>
      </c>
      <c r="C18" s="3">
        <v>18.98</v>
      </c>
      <c r="D18" s="3">
        <v>8.1</v>
      </c>
      <c r="E18" s="5">
        <f t="shared" si="0"/>
        <v>56.372</v>
      </c>
      <c r="J18" s="6">
        <v>44863</v>
      </c>
      <c r="K18" s="6" t="s">
        <v>5327</v>
      </c>
      <c r="L18" s="3">
        <v>3.49</v>
      </c>
      <c r="M18" s="3">
        <v>13.16</v>
      </c>
      <c r="N18" s="5">
        <f t="shared" si="1"/>
        <v>55.688000000000002</v>
      </c>
      <c r="O18" s="7">
        <f t="shared" si="2"/>
        <v>0.6839999999999975</v>
      </c>
      <c r="S18" s="14">
        <v>69.106999999999999</v>
      </c>
      <c r="T18" s="14">
        <v>70.412000000000006</v>
      </c>
      <c r="U18" s="14">
        <v>76.325000000000003</v>
      </c>
      <c r="V18" s="14">
        <v>66.11</v>
      </c>
      <c r="W18" s="16">
        <v>81.067999999999998</v>
      </c>
      <c r="X18" s="14">
        <v>-1.9710000000000036</v>
      </c>
      <c r="Y18" s="14">
        <v>-2.1419999999999959</v>
      </c>
      <c r="Z18" s="14">
        <v>1.5570000000000022</v>
      </c>
      <c r="AA18" s="14">
        <v>1.4039999999999964</v>
      </c>
      <c r="AB18" s="14">
        <v>-1.0259999999999962</v>
      </c>
    </row>
    <row r="19" spans="1:28" x14ac:dyDescent="0.2">
      <c r="A19" s="2">
        <v>44863.958333333336</v>
      </c>
      <c r="B19" s="3" t="s">
        <v>5328</v>
      </c>
      <c r="C19" s="3">
        <v>19.82</v>
      </c>
      <c r="D19" s="3">
        <v>9.48</v>
      </c>
      <c r="E19" s="5">
        <f t="shared" si="0"/>
        <v>58.370000000000005</v>
      </c>
      <c r="J19" s="6">
        <v>44864</v>
      </c>
      <c r="K19" s="6" t="s">
        <v>5328</v>
      </c>
      <c r="L19" s="3">
        <v>3.49</v>
      </c>
      <c r="M19" s="3">
        <v>13.01</v>
      </c>
      <c r="N19" s="5">
        <f t="shared" si="1"/>
        <v>55.417999999999999</v>
      </c>
      <c r="O19" s="7">
        <f t="shared" si="2"/>
        <v>2.9520000000000053</v>
      </c>
      <c r="S19" s="14">
        <v>71.744</v>
      </c>
      <c r="T19" s="14">
        <v>72.878</v>
      </c>
      <c r="U19" s="14">
        <v>73.408999999999992</v>
      </c>
      <c r="V19" s="14">
        <v>65.822000000000003</v>
      </c>
      <c r="W19" s="16">
        <v>84.668000000000006</v>
      </c>
      <c r="X19" s="14">
        <v>0.18000000000000682</v>
      </c>
      <c r="Y19" s="14">
        <v>-7.2000000000002728E-2</v>
      </c>
      <c r="Z19" s="14">
        <v>-1.6830000000000211</v>
      </c>
      <c r="AA19" s="14">
        <v>0.91800000000000637</v>
      </c>
      <c r="AB19" s="14">
        <v>2.4120000000000061</v>
      </c>
    </row>
    <row r="20" spans="1:28" x14ac:dyDescent="0.2">
      <c r="A20" s="2">
        <v>44864.958333333336</v>
      </c>
      <c r="B20" s="3" t="s">
        <v>5329</v>
      </c>
      <c r="C20" s="3">
        <v>20.47</v>
      </c>
      <c r="D20" s="3">
        <v>11.3</v>
      </c>
      <c r="E20" s="5">
        <f t="shared" si="0"/>
        <v>60.593000000000004</v>
      </c>
      <c r="J20" s="6">
        <v>44865</v>
      </c>
      <c r="K20" s="6" t="s">
        <v>5329</v>
      </c>
      <c r="L20" s="3">
        <v>3.49</v>
      </c>
      <c r="M20" s="3">
        <v>12.78</v>
      </c>
      <c r="N20" s="5">
        <f t="shared" si="1"/>
        <v>55.003999999999998</v>
      </c>
      <c r="O20" s="7">
        <f t="shared" si="2"/>
        <v>5.5890000000000057</v>
      </c>
      <c r="S20" s="14">
        <v>74.569999999999993</v>
      </c>
      <c r="T20" s="14">
        <v>78.116</v>
      </c>
      <c r="U20" s="14">
        <v>69.700999999999993</v>
      </c>
      <c r="V20" s="14">
        <v>61.456999999999994</v>
      </c>
      <c r="W20" s="16">
        <v>84.784999999999997</v>
      </c>
      <c r="X20" s="14">
        <v>2.6459999999999866</v>
      </c>
      <c r="Y20" s="14">
        <v>4.8419999999999987</v>
      </c>
      <c r="Z20" s="14">
        <v>-5.6970000000000027</v>
      </c>
      <c r="AA20" s="14">
        <v>-3.5550000000000068</v>
      </c>
      <c r="AB20" s="14">
        <v>2.3669999999999902</v>
      </c>
    </row>
    <row r="21" spans="1:28" x14ac:dyDescent="0.2">
      <c r="A21" s="2">
        <v>44865.958333333336</v>
      </c>
      <c r="B21" s="3" t="s">
        <v>5330</v>
      </c>
      <c r="C21" s="3">
        <v>19.46</v>
      </c>
      <c r="D21" s="3">
        <v>10.87</v>
      </c>
      <c r="E21" s="5">
        <f t="shared" si="0"/>
        <v>59.296999999999997</v>
      </c>
      <c r="J21" s="6">
        <v>44866</v>
      </c>
      <c r="K21" s="6" t="s">
        <v>5330</v>
      </c>
      <c r="L21" s="3">
        <v>3.47</v>
      </c>
      <c r="M21" s="3">
        <v>12.51</v>
      </c>
      <c r="N21" s="5">
        <f t="shared" si="1"/>
        <v>54.518000000000001</v>
      </c>
      <c r="O21" s="7">
        <f t="shared" si="2"/>
        <v>4.7789999999999964</v>
      </c>
      <c r="S21" s="14">
        <v>76.037000000000006</v>
      </c>
      <c r="T21" s="14">
        <v>80.293999999999997</v>
      </c>
      <c r="U21" s="14">
        <v>66.371000000000009</v>
      </c>
      <c r="V21" s="14">
        <v>61.817000000000007</v>
      </c>
      <c r="W21" s="16">
        <v>82.192999999999998</v>
      </c>
      <c r="X21" s="14">
        <v>3.8250000000000028</v>
      </c>
      <c r="Y21" s="14">
        <v>6.7319999999999993</v>
      </c>
      <c r="Z21" s="14">
        <v>-9.296999999999997</v>
      </c>
      <c r="AA21" s="14">
        <v>-3.2849999999999966</v>
      </c>
      <c r="AB21" s="14">
        <v>-0.47700000000000387</v>
      </c>
    </row>
    <row r="22" spans="1:28" x14ac:dyDescent="0.2">
      <c r="A22" s="2"/>
      <c r="J22" s="6"/>
      <c r="K22" s="6"/>
      <c r="L22" s="3"/>
      <c r="M22" s="3"/>
      <c r="N22" s="5" t="str">
        <f t="shared" si="1"/>
        <v xml:space="preserve"> </v>
      </c>
      <c r="O22" s="7"/>
      <c r="S22" s="3"/>
      <c r="T22" s="3"/>
      <c r="U22" s="3"/>
      <c r="V22" s="3"/>
      <c r="W22" s="15"/>
      <c r="X22" s="3"/>
      <c r="Y22" s="3"/>
      <c r="Z22" s="3"/>
      <c r="AA22" s="3"/>
      <c r="AB22" s="3"/>
    </row>
    <row r="23" spans="1:28" x14ac:dyDescent="0.2">
      <c r="A23" s="2"/>
      <c r="S23" s="14">
        <f>AVERAGE(S7:S21)</f>
        <v>69.369200000000006</v>
      </c>
      <c r="T23" s="14">
        <f t="shared" ref="T23:W23" si="3">AVERAGE(T7:T21)</f>
        <v>68.63000000000001</v>
      </c>
      <c r="U23" s="14">
        <f t="shared" si="3"/>
        <v>73.881200000000007</v>
      </c>
      <c r="V23" s="14">
        <f t="shared" si="3"/>
        <v>67.432400000000001</v>
      </c>
      <c r="W23" s="16">
        <f t="shared" si="3"/>
        <v>81.811399999999992</v>
      </c>
      <c r="X23" s="14">
        <f>AVERAGE(X7:X21)</f>
        <v>-0.88680000000000136</v>
      </c>
      <c r="Y23" s="14">
        <f t="shared" ref="Y23:AB23" si="4">AVERAGE(Y7:Y21)</f>
        <v>-2.7792000000000012</v>
      </c>
      <c r="Z23" s="14">
        <f t="shared" si="4"/>
        <v>2.519999999999906E-2</v>
      </c>
      <c r="AA23" s="14">
        <f t="shared" si="4"/>
        <v>3.2879999999999971</v>
      </c>
      <c r="AB23" s="14">
        <f t="shared" si="4"/>
        <v>0.85260000000000014</v>
      </c>
    </row>
    <row r="24" spans="1:28" x14ac:dyDescent="0.2">
      <c r="A24" s="2"/>
    </row>
    <row r="25" spans="1:28" x14ac:dyDescent="0.2">
      <c r="A25" s="2"/>
    </row>
    <row r="26" spans="1:28" x14ac:dyDescent="0.2">
      <c r="A26" s="2"/>
    </row>
    <row r="27" spans="1:28" x14ac:dyDescent="0.2">
      <c r="A27" s="2"/>
    </row>
    <row r="28" spans="1:28" x14ac:dyDescent="0.2">
      <c r="A28" s="2"/>
    </row>
    <row r="29" spans="1:28" x14ac:dyDescent="0.2">
      <c r="A29" s="2"/>
    </row>
    <row r="30" spans="1:28" x14ac:dyDescent="0.2">
      <c r="A30" s="2"/>
    </row>
    <row r="31" spans="1:28" x14ac:dyDescent="0.2">
      <c r="A31" s="2"/>
    </row>
    <row r="32" spans="1:28" x14ac:dyDescent="0.2">
      <c r="A32" s="2"/>
    </row>
    <row r="33" spans="1:13" x14ac:dyDescent="0.2">
      <c r="A33" s="2"/>
    </row>
    <row r="34" spans="1:13" x14ac:dyDescent="0.2">
      <c r="A34" s="2"/>
    </row>
    <row r="35" spans="1:13" x14ac:dyDescent="0.2">
      <c r="A35" s="2"/>
      <c r="I35" s="6"/>
      <c r="J35" s="6"/>
      <c r="L35" s="3"/>
    </row>
    <row r="36" spans="1:13" x14ac:dyDescent="0.2">
      <c r="A36" s="2"/>
      <c r="J36" s="6"/>
      <c r="L36" s="3"/>
      <c r="M36" s="7"/>
    </row>
    <row r="37" spans="1:13" x14ac:dyDescent="0.2">
      <c r="A37" s="2"/>
      <c r="I37" s="6"/>
      <c r="J37" s="6"/>
      <c r="L37" s="3"/>
    </row>
    <row r="38" spans="1:13" x14ac:dyDescent="0.2">
      <c r="A38" s="2"/>
      <c r="I38" s="6"/>
      <c r="J38" s="6"/>
      <c r="K38" s="3"/>
      <c r="L38" s="3"/>
    </row>
    <row r="39" spans="1:13" x14ac:dyDescent="0.2">
      <c r="A39" s="2"/>
      <c r="I39" s="6"/>
      <c r="J39" s="6"/>
      <c r="K39" s="4"/>
      <c r="L39" s="3"/>
    </row>
    <row r="40" spans="1:13" x14ac:dyDescent="0.2">
      <c r="A40" s="2"/>
      <c r="I40" s="6"/>
      <c r="J40" s="6"/>
      <c r="K40" s="3"/>
      <c r="L40" s="3"/>
    </row>
    <row r="41" spans="1:13" x14ac:dyDescent="0.2">
      <c r="A41" s="2"/>
      <c r="I41" s="6"/>
      <c r="J41" s="6"/>
      <c r="K41" s="3"/>
      <c r="L41" s="3"/>
      <c r="M41" s="5"/>
    </row>
    <row r="42" spans="1:13" x14ac:dyDescent="0.2">
      <c r="A42" s="2"/>
      <c r="I42" s="6"/>
      <c r="J42" s="6"/>
      <c r="K42" s="3"/>
      <c r="L42" s="3"/>
      <c r="M42" s="5"/>
    </row>
    <row r="43" spans="1:13" x14ac:dyDescent="0.2">
      <c r="A43" s="2"/>
      <c r="I43" s="6"/>
      <c r="J43" s="6"/>
      <c r="K43" s="3"/>
      <c r="L43" s="3"/>
      <c r="M43" s="5"/>
    </row>
    <row r="44" spans="1:13" x14ac:dyDescent="0.2">
      <c r="A44" s="2"/>
      <c r="I44" s="6"/>
      <c r="J44" s="6"/>
      <c r="K44" s="3"/>
      <c r="L44" s="3"/>
      <c r="M44" s="5"/>
    </row>
    <row r="45" spans="1:13" x14ac:dyDescent="0.2">
      <c r="A45" s="2"/>
      <c r="I45" s="6"/>
      <c r="J45" s="6"/>
      <c r="K45" s="3"/>
      <c r="L45" s="3"/>
      <c r="M45" s="5"/>
    </row>
    <row r="46" spans="1:13" x14ac:dyDescent="0.2">
      <c r="A46" s="2"/>
      <c r="I46" s="6"/>
      <c r="J46" s="6"/>
      <c r="K46" s="3"/>
      <c r="L46" s="3"/>
      <c r="M46" s="5"/>
    </row>
    <row r="47" spans="1:13" x14ac:dyDescent="0.2">
      <c r="A47" s="2"/>
      <c r="I47" s="6"/>
      <c r="J47" s="6"/>
      <c r="K47" s="3"/>
      <c r="L47" s="3"/>
      <c r="M47" s="5" t="str">
        <f t="shared" ref="M47:M56" si="5">IF(I47&gt;1,L47*(9/5)+32," ")</f>
        <v xml:space="preserve"> </v>
      </c>
    </row>
    <row r="48" spans="1:13" x14ac:dyDescent="0.2">
      <c r="A48" s="2"/>
      <c r="I48" s="6"/>
      <c r="J48" s="6"/>
      <c r="K48" s="3"/>
      <c r="L48" s="3"/>
      <c r="M48" s="5" t="str">
        <f t="shared" si="5"/>
        <v xml:space="preserve"> </v>
      </c>
    </row>
    <row r="49" spans="1:13" x14ac:dyDescent="0.2">
      <c r="A49" s="2"/>
      <c r="I49" s="6"/>
      <c r="J49" s="6"/>
      <c r="K49" s="3"/>
      <c r="L49" s="3"/>
      <c r="M49" s="5" t="str">
        <f t="shared" si="5"/>
        <v xml:space="preserve"> </v>
      </c>
    </row>
    <row r="50" spans="1:13" x14ac:dyDescent="0.2">
      <c r="A50" s="2"/>
      <c r="I50" s="6"/>
      <c r="J50" s="6"/>
      <c r="K50" s="3"/>
      <c r="L50" s="3"/>
      <c r="M50" s="5" t="str">
        <f t="shared" si="5"/>
        <v xml:space="preserve"> </v>
      </c>
    </row>
    <row r="51" spans="1:13" x14ac:dyDescent="0.2">
      <c r="A51" s="2"/>
      <c r="I51" s="6"/>
      <c r="J51" s="6"/>
      <c r="K51" s="3"/>
      <c r="L51" s="3"/>
      <c r="M51" s="5" t="str">
        <f t="shared" si="5"/>
        <v xml:space="preserve"> </v>
      </c>
    </row>
    <row r="52" spans="1:13" x14ac:dyDescent="0.2">
      <c r="A52" s="2"/>
      <c r="I52" s="6"/>
      <c r="J52" s="6"/>
      <c r="K52" s="3"/>
      <c r="L52" s="3"/>
      <c r="M52" s="5" t="str">
        <f t="shared" si="5"/>
        <v xml:space="preserve"> </v>
      </c>
    </row>
    <row r="53" spans="1:13" x14ac:dyDescent="0.2">
      <c r="A53" s="2"/>
      <c r="I53" s="6"/>
      <c r="J53" s="6"/>
      <c r="K53" s="3"/>
      <c r="L53" s="3"/>
      <c r="M53" s="5" t="str">
        <f t="shared" si="5"/>
        <v xml:space="preserve"> </v>
      </c>
    </row>
    <row r="54" spans="1:13" x14ac:dyDescent="0.2">
      <c r="A54" s="2"/>
      <c r="I54" s="6"/>
      <c r="J54" s="6"/>
      <c r="K54" s="3"/>
      <c r="L54" s="3"/>
      <c r="M54" s="5" t="str">
        <f t="shared" si="5"/>
        <v xml:space="preserve"> </v>
      </c>
    </row>
    <row r="55" spans="1:13" x14ac:dyDescent="0.2">
      <c r="A55" s="2"/>
      <c r="I55" s="6"/>
      <c r="J55" s="6"/>
      <c r="K55" s="3"/>
      <c r="L55" s="3"/>
      <c r="M55" s="5" t="str">
        <f t="shared" si="5"/>
        <v xml:space="preserve"> </v>
      </c>
    </row>
    <row r="56" spans="1:13" x14ac:dyDescent="0.2">
      <c r="A56" s="2"/>
      <c r="I56" s="6"/>
      <c r="J56" s="6"/>
      <c r="K56" s="3"/>
      <c r="L56" s="3"/>
      <c r="M56" s="5" t="str">
        <f t="shared" si="5"/>
        <v xml:space="preserve"> </v>
      </c>
    </row>
    <row r="57" spans="1:13" x14ac:dyDescent="0.2">
      <c r="A57" s="2"/>
    </row>
    <row r="58" spans="1:13" x14ac:dyDescent="0.2">
      <c r="A58" s="2"/>
    </row>
    <row r="59" spans="1:13" x14ac:dyDescent="0.2">
      <c r="A59" s="2"/>
    </row>
    <row r="60" spans="1:13" x14ac:dyDescent="0.2">
      <c r="A60" s="2"/>
    </row>
    <row r="61" spans="1:13" x14ac:dyDescent="0.2">
      <c r="A61" s="2"/>
    </row>
    <row r="62" spans="1:13" x14ac:dyDescent="0.2">
      <c r="A62" s="2"/>
    </row>
    <row r="63" spans="1:13" x14ac:dyDescent="0.2">
      <c r="A63" s="2"/>
    </row>
    <row r="64" spans="1:1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7C86-2D4D-4DCD-ACA3-4588AC54158D}">
  <dimension ref="A1:H220"/>
  <sheetViews>
    <sheetView tabSelected="1" workbookViewId="0">
      <selection activeCell="E13" sqref="E13"/>
    </sheetView>
  </sheetViews>
  <sheetFormatPr defaultColWidth="8.7109375" defaultRowHeight="11.25" x14ac:dyDescent="0.2"/>
  <cols>
    <col min="1" max="1" width="10.85546875" style="6" bestFit="1" customWidth="1"/>
    <col min="2" max="2" width="20" style="6" bestFit="1" customWidth="1"/>
    <col min="3" max="3" width="16" style="3" bestFit="1" customWidth="1"/>
    <col min="4" max="4" width="12.42578125" style="3" bestFit="1" customWidth="1"/>
    <col min="5" max="6" width="10.42578125" style="1" bestFit="1" customWidth="1"/>
    <col min="7" max="7" width="15.85546875" style="1" bestFit="1" customWidth="1"/>
    <col min="8" max="8" width="18.140625" style="1" bestFit="1" customWidth="1"/>
    <col min="9" max="9" width="18" style="1" bestFit="1" customWidth="1"/>
    <col min="10" max="10" width="19.140625" style="1" bestFit="1" customWidth="1"/>
    <col min="11" max="11" width="16.5703125" style="1" bestFit="1" customWidth="1"/>
    <col min="12" max="12" width="10" style="1" bestFit="1" customWidth="1"/>
    <col min="13" max="13" width="17.140625" style="1" bestFit="1" customWidth="1"/>
    <col min="14" max="14" width="11.5703125" style="1" bestFit="1" customWidth="1"/>
    <col min="15" max="15" width="22.140625" style="1" bestFit="1" customWidth="1"/>
    <col min="16" max="16" width="21.85546875" style="1" bestFit="1" customWidth="1"/>
    <col min="17" max="16384" width="8.7109375" style="1"/>
  </cols>
  <sheetData>
    <row r="1" spans="1:8" x14ac:dyDescent="0.2">
      <c r="H1" s="4" t="s">
        <v>4</v>
      </c>
    </row>
    <row r="2" spans="1:8" x14ac:dyDescent="0.2">
      <c r="A2" s="6" t="s">
        <v>11</v>
      </c>
      <c r="H2" s="4" t="s">
        <v>5</v>
      </c>
    </row>
    <row r="3" spans="1:8" x14ac:dyDescent="0.2">
      <c r="A3" s="6">
        <f ca="1">A4-20</f>
        <v>44831</v>
      </c>
      <c r="E3" s="1" t="s">
        <v>5289</v>
      </c>
      <c r="F3" s="1" t="s">
        <v>5290</v>
      </c>
      <c r="H3" s="4" t="s">
        <v>6</v>
      </c>
    </row>
    <row r="4" spans="1:8" x14ac:dyDescent="0.2">
      <c r="A4" s="6">
        <f ca="1">TODAY()</f>
        <v>44851</v>
      </c>
      <c r="C4" s="4"/>
      <c r="E4" s="5">
        <f>STDEV(E7:E38)</f>
        <v>15.034207828021049</v>
      </c>
      <c r="F4" s="5">
        <f>E4*2</f>
        <v>30.068415656042099</v>
      </c>
      <c r="H4" s="4" t="s">
        <v>7</v>
      </c>
    </row>
    <row r="5" spans="1:8" x14ac:dyDescent="0.2">
      <c r="C5" s="4" t="s">
        <v>21</v>
      </c>
      <c r="H5" s="4" t="s">
        <v>8</v>
      </c>
    </row>
    <row r="6" spans="1:8" x14ac:dyDescent="0.2">
      <c r="A6" s="6" t="str">
        <f ca="1">_xll.BSRCH("comdty:weather","provider=wsi","location="&amp;C5,"model="&amp;A2,"frequency=DAILY","location_time=true","target_start_date="&amp;TEXT($A$3,"yyyy-mm-dd"),"target_end_date="&amp;TEXT($A$4,"yyyy-mm-dd"),"fields=WIND_SPEED|TEMPERATURE","cols=4;rows=21")</f>
        <v>Reported Time</v>
      </c>
      <c r="B6" s="6" t="s">
        <v>1</v>
      </c>
      <c r="C6" s="3" t="s">
        <v>10</v>
      </c>
      <c r="D6" s="3" t="s">
        <v>0</v>
      </c>
      <c r="F6" s="1" t="s">
        <v>5397</v>
      </c>
      <c r="G6" s="1" t="s">
        <v>5398</v>
      </c>
      <c r="H6" s="4" t="s">
        <v>21</v>
      </c>
    </row>
    <row r="7" spans="1:8" x14ac:dyDescent="0.2">
      <c r="A7" s="6">
        <v>44831</v>
      </c>
      <c r="B7" s="6" t="s">
        <v>5295</v>
      </c>
      <c r="C7" s="3">
        <v>3.94</v>
      </c>
      <c r="D7" s="3">
        <v>18.93</v>
      </c>
      <c r="E7" s="5">
        <f>D7*(9/5)+32</f>
        <v>66.073999999999998</v>
      </c>
      <c r="F7" s="7">
        <f t="shared" ref="F7:F10" si="0">E7-65</f>
        <v>1.0739999999999981</v>
      </c>
      <c r="G7" s="7">
        <f t="shared" ref="G7:G26" si="1">65-E7</f>
        <v>-1.0739999999999981</v>
      </c>
    </row>
    <row r="8" spans="1:8" x14ac:dyDescent="0.2">
      <c r="A8" s="6">
        <v>44832</v>
      </c>
      <c r="B8" s="6" t="s">
        <v>5296</v>
      </c>
      <c r="C8" s="3">
        <v>3.76</v>
      </c>
      <c r="D8" s="3">
        <v>17.68</v>
      </c>
      <c r="E8" s="5">
        <f t="shared" ref="E8:E71" si="2">D8*(9/5)+32</f>
        <v>63.823999999999998</v>
      </c>
      <c r="F8" s="7">
        <f t="shared" si="0"/>
        <v>-1.1760000000000019</v>
      </c>
      <c r="G8" s="7">
        <f t="shared" si="1"/>
        <v>1.1760000000000019</v>
      </c>
    </row>
    <row r="9" spans="1:8" x14ac:dyDescent="0.2">
      <c r="A9" s="6">
        <v>44833</v>
      </c>
      <c r="B9" s="6" t="s">
        <v>5297</v>
      </c>
      <c r="C9" s="3">
        <v>3.93</v>
      </c>
      <c r="D9" s="3">
        <v>17.54</v>
      </c>
      <c r="E9" s="19">
        <f t="shared" si="2"/>
        <v>63.572000000000003</v>
      </c>
      <c r="F9" s="7">
        <f t="shared" si="0"/>
        <v>-1.4279999999999973</v>
      </c>
      <c r="G9" s="7">
        <f t="shared" si="1"/>
        <v>1.4279999999999973</v>
      </c>
    </row>
    <row r="10" spans="1:8" x14ac:dyDescent="0.2">
      <c r="A10" s="6">
        <v>44834</v>
      </c>
      <c r="B10" s="6" t="s">
        <v>5298</v>
      </c>
      <c r="C10" s="3">
        <v>3.89</v>
      </c>
      <c r="D10" s="3">
        <v>16.989999999999998</v>
      </c>
      <c r="E10" s="18">
        <f t="shared" si="2"/>
        <v>62.581999999999994</v>
      </c>
      <c r="F10" s="7">
        <f t="shared" si="0"/>
        <v>-2.4180000000000064</v>
      </c>
      <c r="G10" s="7">
        <f t="shared" si="1"/>
        <v>2.4180000000000064</v>
      </c>
    </row>
    <row r="11" spans="1:8" x14ac:dyDescent="0.2">
      <c r="A11" s="6">
        <v>44835</v>
      </c>
      <c r="B11" s="6" t="s">
        <v>5299</v>
      </c>
      <c r="C11" s="3">
        <v>4.3899999999999997</v>
      </c>
      <c r="D11" s="3">
        <v>17.36</v>
      </c>
      <c r="E11" s="18">
        <f t="shared" si="2"/>
        <v>63.248000000000005</v>
      </c>
      <c r="F11" s="7">
        <f>E11-65</f>
        <v>-1.7519999999999953</v>
      </c>
      <c r="G11" s="7">
        <f t="shared" si="1"/>
        <v>1.7519999999999953</v>
      </c>
    </row>
    <row r="12" spans="1:8" x14ac:dyDescent="0.2">
      <c r="A12" s="6">
        <v>44836</v>
      </c>
      <c r="B12" s="6" t="s">
        <v>5300</v>
      </c>
      <c r="C12" s="3">
        <v>4.8</v>
      </c>
      <c r="D12" s="3">
        <v>17.48</v>
      </c>
      <c r="E12" s="18">
        <f t="shared" si="2"/>
        <v>63.463999999999999</v>
      </c>
      <c r="F12" s="7">
        <f t="shared" ref="F12:F26" si="3">E12-65</f>
        <v>-1.5360000000000014</v>
      </c>
      <c r="G12" s="7">
        <f t="shared" si="1"/>
        <v>1.5360000000000014</v>
      </c>
    </row>
    <row r="13" spans="1:8" x14ac:dyDescent="0.2">
      <c r="A13" s="6">
        <v>44837</v>
      </c>
      <c r="B13" s="6" t="s">
        <v>5301</v>
      </c>
      <c r="C13" s="3">
        <v>4</v>
      </c>
      <c r="D13" s="3">
        <v>15.81</v>
      </c>
      <c r="E13" s="18">
        <f t="shared" si="2"/>
        <v>60.457999999999998</v>
      </c>
      <c r="F13" s="7">
        <f t="shared" si="3"/>
        <v>-4.5420000000000016</v>
      </c>
      <c r="G13" s="7">
        <f t="shared" si="1"/>
        <v>4.5420000000000016</v>
      </c>
    </row>
    <row r="14" spans="1:8" x14ac:dyDescent="0.2">
      <c r="A14" s="6">
        <v>44838</v>
      </c>
      <c r="B14" s="6" t="s">
        <v>5302</v>
      </c>
      <c r="C14" s="3">
        <v>3.62</v>
      </c>
      <c r="D14" s="3">
        <v>15.48</v>
      </c>
      <c r="E14" s="18">
        <f t="shared" si="2"/>
        <v>59.864000000000004</v>
      </c>
      <c r="F14" s="7">
        <f t="shared" si="3"/>
        <v>-5.1359999999999957</v>
      </c>
      <c r="G14" s="7">
        <f t="shared" si="1"/>
        <v>5.1359999999999957</v>
      </c>
    </row>
    <row r="15" spans="1:8" x14ac:dyDescent="0.2">
      <c r="A15" s="6">
        <v>44839</v>
      </c>
      <c r="B15" s="6" t="s">
        <v>5303</v>
      </c>
      <c r="C15" s="3">
        <v>2.79</v>
      </c>
      <c r="D15" s="3">
        <v>17.25</v>
      </c>
      <c r="E15" s="18">
        <f t="shared" si="2"/>
        <v>63.05</v>
      </c>
      <c r="F15" s="7">
        <f t="shared" si="3"/>
        <v>-1.9500000000000028</v>
      </c>
      <c r="G15" s="7">
        <f t="shared" si="1"/>
        <v>1.9500000000000028</v>
      </c>
      <c r="H15" s="7">
        <f>AVERAGE(E9:E15)</f>
        <v>62.319714285714284</v>
      </c>
    </row>
    <row r="16" spans="1:8" x14ac:dyDescent="0.2">
      <c r="A16" s="6">
        <v>44840</v>
      </c>
      <c r="B16" s="6" t="s">
        <v>5304</v>
      </c>
      <c r="C16" s="3">
        <v>2.58</v>
      </c>
      <c r="D16" s="3">
        <v>18.649999999999999</v>
      </c>
      <c r="E16" s="18">
        <f t="shared" si="2"/>
        <v>65.569999999999993</v>
      </c>
      <c r="F16" s="7">
        <f t="shared" si="3"/>
        <v>0.56999999999999318</v>
      </c>
      <c r="G16" s="7">
        <f t="shared" si="1"/>
        <v>-0.56999999999999318</v>
      </c>
      <c r="H16" s="7">
        <f>AVERAGE(E10:E16)</f>
        <v>62.605142857142859</v>
      </c>
    </row>
    <row r="17" spans="1:8" x14ac:dyDescent="0.2">
      <c r="A17" s="6">
        <v>44841</v>
      </c>
      <c r="B17" s="6" t="s">
        <v>5305</v>
      </c>
      <c r="C17" s="3">
        <v>3.33</v>
      </c>
      <c r="D17" s="3">
        <v>17.86</v>
      </c>
      <c r="E17" s="17">
        <f t="shared" si="2"/>
        <v>64.147999999999996</v>
      </c>
      <c r="F17" s="7">
        <f t="shared" si="3"/>
        <v>-0.85200000000000387</v>
      </c>
      <c r="G17" s="7">
        <f>65-E17</f>
        <v>0.85200000000000387</v>
      </c>
    </row>
    <row r="18" spans="1:8" x14ac:dyDescent="0.2">
      <c r="A18" s="6">
        <v>44842</v>
      </c>
      <c r="B18" s="6" t="s">
        <v>5306</v>
      </c>
      <c r="C18" s="3">
        <v>3.55</v>
      </c>
      <c r="D18" s="3">
        <v>14.75</v>
      </c>
      <c r="E18" s="17">
        <f t="shared" si="2"/>
        <v>58.55</v>
      </c>
      <c r="F18" s="7">
        <f t="shared" si="3"/>
        <v>-6.4500000000000028</v>
      </c>
      <c r="G18" s="7">
        <f t="shared" si="1"/>
        <v>6.4500000000000028</v>
      </c>
    </row>
    <row r="19" spans="1:8" x14ac:dyDescent="0.2">
      <c r="A19" s="6">
        <v>44843</v>
      </c>
      <c r="B19" s="6" t="s">
        <v>5307</v>
      </c>
      <c r="C19" s="3">
        <v>2.82</v>
      </c>
      <c r="D19" s="3">
        <v>14.95</v>
      </c>
      <c r="E19" s="17">
        <f t="shared" si="2"/>
        <v>58.91</v>
      </c>
      <c r="F19" s="7">
        <f t="shared" si="3"/>
        <v>-6.0900000000000034</v>
      </c>
      <c r="G19" s="7">
        <f t="shared" si="1"/>
        <v>6.0900000000000034</v>
      </c>
    </row>
    <row r="20" spans="1:8" x14ac:dyDescent="0.2">
      <c r="A20" s="6">
        <v>44844</v>
      </c>
      <c r="B20" s="6" t="s">
        <v>5308</v>
      </c>
      <c r="C20" s="3">
        <v>2.2200000000000002</v>
      </c>
      <c r="D20" s="3">
        <v>16.54</v>
      </c>
      <c r="E20" s="17">
        <f t="shared" si="2"/>
        <v>61.771999999999998</v>
      </c>
      <c r="F20" s="7">
        <f t="shared" si="3"/>
        <v>-3.2280000000000015</v>
      </c>
      <c r="G20" s="7">
        <f t="shared" si="1"/>
        <v>3.2280000000000015</v>
      </c>
    </row>
    <row r="21" spans="1:8" x14ac:dyDescent="0.2">
      <c r="A21" s="6">
        <v>44845</v>
      </c>
      <c r="B21" s="6" t="s">
        <v>5309</v>
      </c>
      <c r="C21" s="3">
        <v>2.77</v>
      </c>
      <c r="D21" s="3">
        <v>17.5</v>
      </c>
      <c r="E21" s="17">
        <f t="shared" si="2"/>
        <v>63.5</v>
      </c>
      <c r="F21" s="7">
        <f t="shared" si="3"/>
        <v>-1.5</v>
      </c>
      <c r="G21" s="7">
        <f t="shared" si="1"/>
        <v>1.5</v>
      </c>
      <c r="H21" s="7">
        <f>AVERAGE(E16:E22)</f>
        <v>62.401999999999994</v>
      </c>
    </row>
    <row r="22" spans="1:8" x14ac:dyDescent="0.2">
      <c r="A22" s="6">
        <v>44846</v>
      </c>
      <c r="B22" s="6" t="s">
        <v>5310</v>
      </c>
      <c r="C22" s="3">
        <v>3.37</v>
      </c>
      <c r="D22" s="3">
        <v>17.98</v>
      </c>
      <c r="E22" s="17">
        <f t="shared" si="2"/>
        <v>64.364000000000004</v>
      </c>
      <c r="F22" s="7">
        <v>0</v>
      </c>
      <c r="G22" s="7">
        <f t="shared" si="1"/>
        <v>0.63599999999999568</v>
      </c>
      <c r="H22" s="7">
        <f>AVERAGE(E17:E23)</f>
        <v>62.024000000000001</v>
      </c>
    </row>
    <row r="23" spans="1:8" x14ac:dyDescent="0.2">
      <c r="A23" s="6">
        <v>44847</v>
      </c>
      <c r="B23" s="6" t="s">
        <v>5311</v>
      </c>
      <c r="C23" s="3">
        <v>3.71</v>
      </c>
      <c r="D23" s="3">
        <v>17.18</v>
      </c>
      <c r="E23" s="17">
        <f t="shared" si="2"/>
        <v>62.923999999999999</v>
      </c>
      <c r="F23" s="7">
        <f t="shared" si="3"/>
        <v>-2.0760000000000005</v>
      </c>
      <c r="G23" s="7">
        <f t="shared" si="1"/>
        <v>2.0760000000000005</v>
      </c>
    </row>
    <row r="24" spans="1:8" x14ac:dyDescent="0.2">
      <c r="A24" s="6">
        <v>44848</v>
      </c>
      <c r="B24" s="6" t="s">
        <v>5312</v>
      </c>
      <c r="C24" s="3">
        <v>3</v>
      </c>
      <c r="D24" s="3">
        <v>15.94</v>
      </c>
      <c r="E24" s="5">
        <f t="shared" si="2"/>
        <v>60.692</v>
      </c>
      <c r="F24" s="7">
        <f t="shared" si="3"/>
        <v>-4.3079999999999998</v>
      </c>
      <c r="G24" s="7">
        <f t="shared" si="1"/>
        <v>4.3079999999999998</v>
      </c>
    </row>
    <row r="25" spans="1:8" x14ac:dyDescent="0.2">
      <c r="A25" s="6">
        <v>44849</v>
      </c>
      <c r="B25" s="6" t="s">
        <v>5313</v>
      </c>
      <c r="C25" s="3">
        <v>3.4</v>
      </c>
      <c r="D25" s="3">
        <v>15.92</v>
      </c>
      <c r="E25" s="5">
        <f t="shared" si="2"/>
        <v>60.655999999999999</v>
      </c>
      <c r="F25" s="7">
        <f t="shared" si="3"/>
        <v>-4.3440000000000012</v>
      </c>
      <c r="G25" s="7">
        <f t="shared" si="1"/>
        <v>4.3440000000000012</v>
      </c>
    </row>
    <row r="26" spans="1:8" x14ac:dyDescent="0.2">
      <c r="A26" s="6">
        <v>44850</v>
      </c>
      <c r="B26" s="6" t="s">
        <v>5314</v>
      </c>
      <c r="C26" s="3">
        <v>2.48</v>
      </c>
      <c r="D26" s="3">
        <v>15.75</v>
      </c>
      <c r="E26" s="5">
        <f t="shared" si="2"/>
        <v>60.35</v>
      </c>
      <c r="F26" s="7">
        <f t="shared" si="3"/>
        <v>-4.6499999999999986</v>
      </c>
      <c r="G26" s="7">
        <f t="shared" si="1"/>
        <v>4.6499999999999986</v>
      </c>
    </row>
    <row r="27" spans="1:8" x14ac:dyDescent="0.2">
      <c r="E27" s="5">
        <f t="shared" si="2"/>
        <v>32</v>
      </c>
    </row>
    <row r="28" spans="1:8" x14ac:dyDescent="0.2">
      <c r="E28" s="5">
        <f t="shared" si="2"/>
        <v>32</v>
      </c>
    </row>
    <row r="29" spans="1:8" x14ac:dyDescent="0.2">
      <c r="E29" s="5">
        <f t="shared" si="2"/>
        <v>32</v>
      </c>
    </row>
    <row r="30" spans="1:8" x14ac:dyDescent="0.2">
      <c r="E30" s="5">
        <f t="shared" si="2"/>
        <v>32</v>
      </c>
    </row>
    <row r="31" spans="1:8" x14ac:dyDescent="0.2">
      <c r="E31" s="5">
        <f t="shared" si="2"/>
        <v>32</v>
      </c>
    </row>
    <row r="32" spans="1:8" x14ac:dyDescent="0.2">
      <c r="E32" s="5">
        <f t="shared" si="2"/>
        <v>32</v>
      </c>
    </row>
    <row r="33" spans="5:5" x14ac:dyDescent="0.2">
      <c r="E33" s="5">
        <f t="shared" si="2"/>
        <v>32</v>
      </c>
    </row>
    <row r="34" spans="5:5" x14ac:dyDescent="0.2">
      <c r="E34" s="5">
        <f t="shared" si="2"/>
        <v>32</v>
      </c>
    </row>
    <row r="35" spans="5:5" x14ac:dyDescent="0.2">
      <c r="E35" s="5">
        <f t="shared" si="2"/>
        <v>32</v>
      </c>
    </row>
    <row r="36" spans="5:5" x14ac:dyDescent="0.2">
      <c r="E36" s="5">
        <f t="shared" si="2"/>
        <v>32</v>
      </c>
    </row>
    <row r="37" spans="5:5" x14ac:dyDescent="0.2">
      <c r="E37" s="5">
        <f t="shared" si="2"/>
        <v>32</v>
      </c>
    </row>
    <row r="38" spans="5:5" x14ac:dyDescent="0.2">
      <c r="E38" s="5">
        <f t="shared" si="2"/>
        <v>32</v>
      </c>
    </row>
    <row r="39" spans="5:5" x14ac:dyDescent="0.2">
      <c r="E39" s="5">
        <f t="shared" si="2"/>
        <v>32</v>
      </c>
    </row>
    <row r="40" spans="5:5" x14ac:dyDescent="0.2">
      <c r="E40" s="5">
        <f t="shared" si="2"/>
        <v>32</v>
      </c>
    </row>
    <row r="41" spans="5:5" x14ac:dyDescent="0.2">
      <c r="E41" s="5">
        <f t="shared" si="2"/>
        <v>32</v>
      </c>
    </row>
    <row r="42" spans="5:5" x14ac:dyDescent="0.2">
      <c r="E42" s="5">
        <f t="shared" si="2"/>
        <v>32</v>
      </c>
    </row>
    <row r="43" spans="5:5" x14ac:dyDescent="0.2">
      <c r="E43" s="5">
        <f t="shared" si="2"/>
        <v>32</v>
      </c>
    </row>
    <row r="44" spans="5:5" x14ac:dyDescent="0.2">
      <c r="E44" s="5">
        <f t="shared" si="2"/>
        <v>32</v>
      </c>
    </row>
    <row r="45" spans="5:5" x14ac:dyDescent="0.2">
      <c r="E45" s="5">
        <f t="shared" si="2"/>
        <v>32</v>
      </c>
    </row>
    <row r="46" spans="5:5" x14ac:dyDescent="0.2">
      <c r="E46" s="5">
        <f t="shared" si="2"/>
        <v>32</v>
      </c>
    </row>
    <row r="47" spans="5:5" x14ac:dyDescent="0.2">
      <c r="E47" s="5">
        <f t="shared" si="2"/>
        <v>32</v>
      </c>
    </row>
    <row r="48" spans="5:5" x14ac:dyDescent="0.2">
      <c r="E48" s="5">
        <f t="shared" si="2"/>
        <v>32</v>
      </c>
    </row>
    <row r="49" spans="5:5" x14ac:dyDescent="0.2">
      <c r="E49" s="5">
        <f t="shared" si="2"/>
        <v>32</v>
      </c>
    </row>
    <row r="50" spans="5:5" x14ac:dyDescent="0.2">
      <c r="E50" s="5">
        <f t="shared" si="2"/>
        <v>32</v>
      </c>
    </row>
    <row r="51" spans="5:5" x14ac:dyDescent="0.2">
      <c r="E51" s="5">
        <f t="shared" si="2"/>
        <v>32</v>
      </c>
    </row>
    <row r="52" spans="5:5" x14ac:dyDescent="0.2">
      <c r="E52" s="5">
        <f t="shared" si="2"/>
        <v>32</v>
      </c>
    </row>
    <row r="53" spans="5:5" x14ac:dyDescent="0.2">
      <c r="E53" s="5">
        <f t="shared" si="2"/>
        <v>32</v>
      </c>
    </row>
    <row r="54" spans="5:5" x14ac:dyDescent="0.2">
      <c r="E54" s="5">
        <f t="shared" si="2"/>
        <v>32</v>
      </c>
    </row>
    <row r="55" spans="5:5" x14ac:dyDescent="0.2">
      <c r="E55" s="5">
        <f t="shared" si="2"/>
        <v>32</v>
      </c>
    </row>
    <row r="56" spans="5:5" x14ac:dyDescent="0.2">
      <c r="E56" s="5">
        <f t="shared" si="2"/>
        <v>32</v>
      </c>
    </row>
    <row r="57" spans="5:5" x14ac:dyDescent="0.2">
      <c r="E57" s="5">
        <f t="shared" si="2"/>
        <v>32</v>
      </c>
    </row>
    <row r="58" spans="5:5" x14ac:dyDescent="0.2">
      <c r="E58" s="5">
        <f t="shared" si="2"/>
        <v>32</v>
      </c>
    </row>
    <row r="59" spans="5:5" x14ac:dyDescent="0.2">
      <c r="E59" s="5">
        <f t="shared" si="2"/>
        <v>32</v>
      </c>
    </row>
    <row r="60" spans="5:5" x14ac:dyDescent="0.2">
      <c r="E60" s="5">
        <f t="shared" si="2"/>
        <v>32</v>
      </c>
    </row>
    <row r="61" spans="5:5" x14ac:dyDescent="0.2">
      <c r="E61" s="5">
        <f t="shared" si="2"/>
        <v>32</v>
      </c>
    </row>
    <row r="62" spans="5:5" x14ac:dyDescent="0.2">
      <c r="E62" s="5">
        <f t="shared" si="2"/>
        <v>32</v>
      </c>
    </row>
    <row r="63" spans="5:5" x14ac:dyDescent="0.2">
      <c r="E63" s="5">
        <f t="shared" si="2"/>
        <v>32</v>
      </c>
    </row>
    <row r="64" spans="5:5" x14ac:dyDescent="0.2">
      <c r="E64" s="5">
        <f t="shared" si="2"/>
        <v>32</v>
      </c>
    </row>
    <row r="65" spans="5:5" x14ac:dyDescent="0.2">
      <c r="E65" s="5">
        <f t="shared" si="2"/>
        <v>32</v>
      </c>
    </row>
    <row r="66" spans="5:5" x14ac:dyDescent="0.2">
      <c r="E66" s="5">
        <f t="shared" si="2"/>
        <v>32</v>
      </c>
    </row>
    <row r="67" spans="5:5" x14ac:dyDescent="0.2">
      <c r="E67" s="5">
        <f t="shared" si="2"/>
        <v>32</v>
      </c>
    </row>
    <row r="68" spans="5:5" x14ac:dyDescent="0.2">
      <c r="E68" s="5">
        <f t="shared" si="2"/>
        <v>32</v>
      </c>
    </row>
    <row r="69" spans="5:5" x14ac:dyDescent="0.2">
      <c r="E69" s="5">
        <f t="shared" si="2"/>
        <v>32</v>
      </c>
    </row>
    <row r="70" spans="5:5" x14ac:dyDescent="0.2">
      <c r="E70" s="5">
        <f t="shared" si="2"/>
        <v>32</v>
      </c>
    </row>
    <row r="71" spans="5:5" x14ac:dyDescent="0.2">
      <c r="E71" s="5">
        <f t="shared" si="2"/>
        <v>32</v>
      </c>
    </row>
    <row r="72" spans="5:5" x14ac:dyDescent="0.2">
      <c r="E72" s="5">
        <f t="shared" ref="E72:E135" si="4">D72*(9/5)+32</f>
        <v>32</v>
      </c>
    </row>
    <row r="73" spans="5:5" x14ac:dyDescent="0.2">
      <c r="E73" s="5">
        <f t="shared" si="4"/>
        <v>32</v>
      </c>
    </row>
    <row r="74" spans="5:5" x14ac:dyDescent="0.2">
      <c r="E74" s="5">
        <f t="shared" si="4"/>
        <v>32</v>
      </c>
    </row>
    <row r="75" spans="5:5" x14ac:dyDescent="0.2">
      <c r="E75" s="5">
        <f t="shared" si="4"/>
        <v>32</v>
      </c>
    </row>
    <row r="76" spans="5:5" x14ac:dyDescent="0.2">
      <c r="E76" s="5">
        <f t="shared" si="4"/>
        <v>32</v>
      </c>
    </row>
    <row r="77" spans="5:5" x14ac:dyDescent="0.2">
      <c r="E77" s="5">
        <f t="shared" si="4"/>
        <v>32</v>
      </c>
    </row>
    <row r="78" spans="5:5" x14ac:dyDescent="0.2">
      <c r="E78" s="5">
        <f t="shared" si="4"/>
        <v>32</v>
      </c>
    </row>
    <row r="79" spans="5:5" x14ac:dyDescent="0.2">
      <c r="E79" s="5">
        <f t="shared" si="4"/>
        <v>32</v>
      </c>
    </row>
    <row r="80" spans="5:5" x14ac:dyDescent="0.2">
      <c r="E80" s="5">
        <f t="shared" si="4"/>
        <v>32</v>
      </c>
    </row>
    <row r="81" spans="5:5" x14ac:dyDescent="0.2">
      <c r="E81" s="5">
        <f t="shared" si="4"/>
        <v>32</v>
      </c>
    </row>
    <row r="82" spans="5:5" x14ac:dyDescent="0.2">
      <c r="E82" s="5">
        <f t="shared" si="4"/>
        <v>32</v>
      </c>
    </row>
    <row r="83" spans="5:5" x14ac:dyDescent="0.2">
      <c r="E83" s="5">
        <f t="shared" si="4"/>
        <v>32</v>
      </c>
    </row>
    <row r="84" spans="5:5" x14ac:dyDescent="0.2">
      <c r="E84" s="5">
        <f t="shared" si="4"/>
        <v>32</v>
      </c>
    </row>
    <row r="85" spans="5:5" x14ac:dyDescent="0.2">
      <c r="E85" s="5">
        <f t="shared" si="4"/>
        <v>32</v>
      </c>
    </row>
    <row r="86" spans="5:5" x14ac:dyDescent="0.2">
      <c r="E86" s="5">
        <f t="shared" si="4"/>
        <v>32</v>
      </c>
    </row>
    <row r="87" spans="5:5" x14ac:dyDescent="0.2">
      <c r="E87" s="5">
        <f t="shared" si="4"/>
        <v>32</v>
      </c>
    </row>
    <row r="88" spans="5:5" x14ac:dyDescent="0.2">
      <c r="E88" s="5">
        <f t="shared" si="4"/>
        <v>32</v>
      </c>
    </row>
    <row r="89" spans="5:5" x14ac:dyDescent="0.2">
      <c r="E89" s="5">
        <f t="shared" si="4"/>
        <v>32</v>
      </c>
    </row>
    <row r="90" spans="5:5" x14ac:dyDescent="0.2">
      <c r="E90" s="5">
        <f t="shared" si="4"/>
        <v>32</v>
      </c>
    </row>
    <row r="91" spans="5:5" x14ac:dyDescent="0.2">
      <c r="E91" s="5">
        <f t="shared" si="4"/>
        <v>32</v>
      </c>
    </row>
    <row r="92" spans="5:5" x14ac:dyDescent="0.2">
      <c r="E92" s="5">
        <f t="shared" si="4"/>
        <v>32</v>
      </c>
    </row>
    <row r="93" spans="5:5" x14ac:dyDescent="0.2">
      <c r="E93" s="5">
        <f t="shared" si="4"/>
        <v>32</v>
      </c>
    </row>
    <row r="94" spans="5:5" x14ac:dyDescent="0.2">
      <c r="E94" s="5">
        <f t="shared" si="4"/>
        <v>32</v>
      </c>
    </row>
    <row r="95" spans="5:5" x14ac:dyDescent="0.2">
      <c r="E95" s="5">
        <f t="shared" si="4"/>
        <v>32</v>
      </c>
    </row>
    <row r="96" spans="5:5" x14ac:dyDescent="0.2">
      <c r="E96" s="5">
        <f t="shared" si="4"/>
        <v>32</v>
      </c>
    </row>
    <row r="97" spans="5:5" x14ac:dyDescent="0.2">
      <c r="E97" s="5">
        <f t="shared" si="4"/>
        <v>32</v>
      </c>
    </row>
    <row r="98" spans="5:5" x14ac:dyDescent="0.2">
      <c r="E98" s="5">
        <f t="shared" si="4"/>
        <v>32</v>
      </c>
    </row>
    <row r="99" spans="5:5" x14ac:dyDescent="0.2">
      <c r="E99" s="5">
        <f t="shared" si="4"/>
        <v>32</v>
      </c>
    </row>
    <row r="100" spans="5:5" x14ac:dyDescent="0.2">
      <c r="E100" s="5">
        <f t="shared" si="4"/>
        <v>32</v>
      </c>
    </row>
    <row r="101" spans="5:5" x14ac:dyDescent="0.2">
      <c r="E101" s="5">
        <f t="shared" si="4"/>
        <v>32</v>
      </c>
    </row>
    <row r="102" spans="5:5" x14ac:dyDescent="0.2">
      <c r="E102" s="5">
        <f t="shared" si="4"/>
        <v>32</v>
      </c>
    </row>
    <row r="103" spans="5:5" x14ac:dyDescent="0.2">
      <c r="E103" s="5">
        <f t="shared" si="4"/>
        <v>32</v>
      </c>
    </row>
    <row r="104" spans="5:5" x14ac:dyDescent="0.2">
      <c r="E104" s="5">
        <f t="shared" si="4"/>
        <v>32</v>
      </c>
    </row>
    <row r="105" spans="5:5" x14ac:dyDescent="0.2">
      <c r="E105" s="5">
        <f t="shared" si="4"/>
        <v>32</v>
      </c>
    </row>
    <row r="106" spans="5:5" x14ac:dyDescent="0.2">
      <c r="E106" s="5">
        <f t="shared" si="4"/>
        <v>32</v>
      </c>
    </row>
    <row r="107" spans="5:5" x14ac:dyDescent="0.2">
      <c r="E107" s="5">
        <f t="shared" si="4"/>
        <v>32</v>
      </c>
    </row>
    <row r="108" spans="5:5" x14ac:dyDescent="0.2">
      <c r="E108" s="5">
        <f t="shared" si="4"/>
        <v>32</v>
      </c>
    </row>
    <row r="109" spans="5:5" x14ac:dyDescent="0.2">
      <c r="E109" s="5">
        <f t="shared" si="4"/>
        <v>32</v>
      </c>
    </row>
    <row r="110" spans="5:5" x14ac:dyDescent="0.2">
      <c r="E110" s="5">
        <f t="shared" si="4"/>
        <v>32</v>
      </c>
    </row>
    <row r="111" spans="5:5" x14ac:dyDescent="0.2">
      <c r="E111" s="5">
        <f t="shared" si="4"/>
        <v>32</v>
      </c>
    </row>
    <row r="112" spans="5:5" x14ac:dyDescent="0.2">
      <c r="E112" s="5">
        <f t="shared" si="4"/>
        <v>32</v>
      </c>
    </row>
    <row r="113" spans="5:5" x14ac:dyDescent="0.2">
      <c r="E113" s="5">
        <f t="shared" si="4"/>
        <v>32</v>
      </c>
    </row>
    <row r="114" spans="5:5" x14ac:dyDescent="0.2">
      <c r="E114" s="5">
        <f t="shared" si="4"/>
        <v>32</v>
      </c>
    </row>
    <row r="115" spans="5:5" x14ac:dyDescent="0.2">
      <c r="E115" s="5">
        <f t="shared" si="4"/>
        <v>32</v>
      </c>
    </row>
    <row r="116" spans="5:5" x14ac:dyDescent="0.2">
      <c r="E116" s="5">
        <f t="shared" si="4"/>
        <v>32</v>
      </c>
    </row>
    <row r="117" spans="5:5" x14ac:dyDescent="0.2">
      <c r="E117" s="5">
        <f t="shared" si="4"/>
        <v>32</v>
      </c>
    </row>
    <row r="118" spans="5:5" x14ac:dyDescent="0.2">
      <c r="E118" s="5">
        <f t="shared" si="4"/>
        <v>32</v>
      </c>
    </row>
    <row r="119" spans="5:5" x14ac:dyDescent="0.2">
      <c r="E119" s="5">
        <f t="shared" si="4"/>
        <v>32</v>
      </c>
    </row>
    <row r="120" spans="5:5" x14ac:dyDescent="0.2">
      <c r="E120" s="5">
        <f t="shared" si="4"/>
        <v>32</v>
      </c>
    </row>
    <row r="121" spans="5:5" x14ac:dyDescent="0.2">
      <c r="E121" s="5">
        <f t="shared" si="4"/>
        <v>32</v>
      </c>
    </row>
    <row r="122" spans="5:5" x14ac:dyDescent="0.2">
      <c r="E122" s="5">
        <f t="shared" si="4"/>
        <v>32</v>
      </c>
    </row>
    <row r="123" spans="5:5" x14ac:dyDescent="0.2">
      <c r="E123" s="5">
        <f t="shared" si="4"/>
        <v>32</v>
      </c>
    </row>
    <row r="124" spans="5:5" x14ac:dyDescent="0.2">
      <c r="E124" s="5">
        <f t="shared" si="4"/>
        <v>32</v>
      </c>
    </row>
    <row r="125" spans="5:5" x14ac:dyDescent="0.2">
      <c r="E125" s="5">
        <f t="shared" si="4"/>
        <v>32</v>
      </c>
    </row>
    <row r="126" spans="5:5" x14ac:dyDescent="0.2">
      <c r="E126" s="5">
        <f t="shared" si="4"/>
        <v>32</v>
      </c>
    </row>
    <row r="127" spans="5:5" x14ac:dyDescent="0.2">
      <c r="E127" s="5">
        <f t="shared" si="4"/>
        <v>32</v>
      </c>
    </row>
    <row r="128" spans="5:5" x14ac:dyDescent="0.2">
      <c r="E128" s="5">
        <f t="shared" si="4"/>
        <v>32</v>
      </c>
    </row>
    <row r="129" spans="5:5" x14ac:dyDescent="0.2">
      <c r="E129" s="5">
        <f t="shared" si="4"/>
        <v>32</v>
      </c>
    </row>
    <row r="130" spans="5:5" x14ac:dyDescent="0.2">
      <c r="E130" s="5">
        <f t="shared" si="4"/>
        <v>32</v>
      </c>
    </row>
    <row r="131" spans="5:5" x14ac:dyDescent="0.2">
      <c r="E131" s="5">
        <f t="shared" si="4"/>
        <v>32</v>
      </c>
    </row>
    <row r="132" spans="5:5" x14ac:dyDescent="0.2">
      <c r="E132" s="5">
        <f t="shared" si="4"/>
        <v>32</v>
      </c>
    </row>
    <row r="133" spans="5:5" x14ac:dyDescent="0.2">
      <c r="E133" s="5">
        <f t="shared" si="4"/>
        <v>32</v>
      </c>
    </row>
    <row r="134" spans="5:5" x14ac:dyDescent="0.2">
      <c r="E134" s="5">
        <f t="shared" si="4"/>
        <v>32</v>
      </c>
    </row>
    <row r="135" spans="5:5" x14ac:dyDescent="0.2">
      <c r="E135" s="5">
        <f t="shared" si="4"/>
        <v>32</v>
      </c>
    </row>
    <row r="136" spans="5:5" x14ac:dyDescent="0.2">
      <c r="E136" s="5">
        <f t="shared" ref="E136:E199" si="5">D136*(9/5)+32</f>
        <v>32</v>
      </c>
    </row>
    <row r="137" spans="5:5" x14ac:dyDescent="0.2">
      <c r="E137" s="5">
        <f t="shared" si="5"/>
        <v>32</v>
      </c>
    </row>
    <row r="138" spans="5:5" x14ac:dyDescent="0.2">
      <c r="E138" s="5">
        <f t="shared" si="5"/>
        <v>32</v>
      </c>
    </row>
    <row r="139" spans="5:5" x14ac:dyDescent="0.2">
      <c r="E139" s="5">
        <f t="shared" si="5"/>
        <v>32</v>
      </c>
    </row>
    <row r="140" spans="5:5" x14ac:dyDescent="0.2">
      <c r="E140" s="5">
        <f t="shared" si="5"/>
        <v>32</v>
      </c>
    </row>
    <row r="141" spans="5:5" x14ac:dyDescent="0.2">
      <c r="E141" s="5">
        <f t="shared" si="5"/>
        <v>32</v>
      </c>
    </row>
    <row r="142" spans="5:5" x14ac:dyDescent="0.2">
      <c r="E142" s="5">
        <f t="shared" si="5"/>
        <v>32</v>
      </c>
    </row>
    <row r="143" spans="5:5" x14ac:dyDescent="0.2">
      <c r="E143" s="5">
        <f t="shared" si="5"/>
        <v>32</v>
      </c>
    </row>
    <row r="144" spans="5:5" x14ac:dyDescent="0.2">
      <c r="E144" s="5">
        <f t="shared" si="5"/>
        <v>32</v>
      </c>
    </row>
    <row r="145" spans="5:5" x14ac:dyDescent="0.2">
      <c r="E145" s="5">
        <f t="shared" si="5"/>
        <v>32</v>
      </c>
    </row>
    <row r="146" spans="5:5" x14ac:dyDescent="0.2">
      <c r="E146" s="5">
        <f t="shared" si="5"/>
        <v>32</v>
      </c>
    </row>
    <row r="147" spans="5:5" x14ac:dyDescent="0.2">
      <c r="E147" s="5">
        <f t="shared" si="5"/>
        <v>32</v>
      </c>
    </row>
    <row r="148" spans="5:5" x14ac:dyDescent="0.2">
      <c r="E148" s="5">
        <f t="shared" si="5"/>
        <v>32</v>
      </c>
    </row>
    <row r="149" spans="5:5" x14ac:dyDescent="0.2">
      <c r="E149" s="5">
        <f t="shared" si="5"/>
        <v>32</v>
      </c>
    </row>
    <row r="150" spans="5:5" x14ac:dyDescent="0.2">
      <c r="E150" s="5">
        <f t="shared" si="5"/>
        <v>32</v>
      </c>
    </row>
    <row r="151" spans="5:5" x14ac:dyDescent="0.2">
      <c r="E151" s="5">
        <f t="shared" si="5"/>
        <v>32</v>
      </c>
    </row>
    <row r="152" spans="5:5" x14ac:dyDescent="0.2">
      <c r="E152" s="5">
        <f t="shared" si="5"/>
        <v>32</v>
      </c>
    </row>
    <row r="153" spans="5:5" x14ac:dyDescent="0.2">
      <c r="E153" s="5">
        <f t="shared" si="5"/>
        <v>32</v>
      </c>
    </row>
    <row r="154" spans="5:5" x14ac:dyDescent="0.2">
      <c r="E154" s="5">
        <f t="shared" si="5"/>
        <v>32</v>
      </c>
    </row>
    <row r="155" spans="5:5" x14ac:dyDescent="0.2">
      <c r="E155" s="5">
        <f t="shared" si="5"/>
        <v>32</v>
      </c>
    </row>
    <row r="156" spans="5:5" x14ac:dyDescent="0.2">
      <c r="E156" s="5">
        <f t="shared" si="5"/>
        <v>32</v>
      </c>
    </row>
    <row r="157" spans="5:5" x14ac:dyDescent="0.2">
      <c r="E157" s="5">
        <f t="shared" si="5"/>
        <v>32</v>
      </c>
    </row>
    <row r="158" spans="5:5" x14ac:dyDescent="0.2">
      <c r="E158" s="5">
        <f t="shared" si="5"/>
        <v>32</v>
      </c>
    </row>
    <row r="159" spans="5:5" x14ac:dyDescent="0.2">
      <c r="E159" s="5">
        <f t="shared" si="5"/>
        <v>32</v>
      </c>
    </row>
    <row r="160" spans="5:5" x14ac:dyDescent="0.2">
      <c r="E160" s="5">
        <f t="shared" si="5"/>
        <v>32</v>
      </c>
    </row>
    <row r="161" spans="5:5" x14ac:dyDescent="0.2">
      <c r="E161" s="5">
        <f t="shared" si="5"/>
        <v>32</v>
      </c>
    </row>
    <row r="162" spans="5:5" x14ac:dyDescent="0.2">
      <c r="E162" s="5">
        <f t="shared" si="5"/>
        <v>32</v>
      </c>
    </row>
    <row r="163" spans="5:5" x14ac:dyDescent="0.2">
      <c r="E163" s="5">
        <f t="shared" si="5"/>
        <v>32</v>
      </c>
    </row>
    <row r="164" spans="5:5" x14ac:dyDescent="0.2">
      <c r="E164" s="5">
        <f t="shared" si="5"/>
        <v>32</v>
      </c>
    </row>
    <row r="165" spans="5:5" x14ac:dyDescent="0.2">
      <c r="E165" s="5">
        <f t="shared" si="5"/>
        <v>32</v>
      </c>
    </row>
    <row r="166" spans="5:5" x14ac:dyDescent="0.2">
      <c r="E166" s="5">
        <f t="shared" si="5"/>
        <v>32</v>
      </c>
    </row>
    <row r="167" spans="5:5" x14ac:dyDescent="0.2">
      <c r="E167" s="5">
        <f t="shared" si="5"/>
        <v>32</v>
      </c>
    </row>
    <row r="168" spans="5:5" x14ac:dyDescent="0.2">
      <c r="E168" s="5">
        <f t="shared" si="5"/>
        <v>32</v>
      </c>
    </row>
    <row r="169" spans="5:5" x14ac:dyDescent="0.2">
      <c r="E169" s="5">
        <f t="shared" si="5"/>
        <v>32</v>
      </c>
    </row>
    <row r="170" spans="5:5" x14ac:dyDescent="0.2">
      <c r="E170" s="5">
        <f t="shared" si="5"/>
        <v>32</v>
      </c>
    </row>
    <row r="171" spans="5:5" x14ac:dyDescent="0.2">
      <c r="E171" s="5">
        <f t="shared" si="5"/>
        <v>32</v>
      </c>
    </row>
    <row r="172" spans="5:5" x14ac:dyDescent="0.2">
      <c r="E172" s="5">
        <f t="shared" si="5"/>
        <v>32</v>
      </c>
    </row>
    <row r="173" spans="5:5" x14ac:dyDescent="0.2">
      <c r="E173" s="5">
        <f t="shared" si="5"/>
        <v>32</v>
      </c>
    </row>
    <row r="174" spans="5:5" x14ac:dyDescent="0.2">
      <c r="E174" s="5">
        <f t="shared" si="5"/>
        <v>32</v>
      </c>
    </row>
    <row r="175" spans="5:5" x14ac:dyDescent="0.2">
      <c r="E175" s="5">
        <f t="shared" si="5"/>
        <v>32</v>
      </c>
    </row>
    <row r="176" spans="5:5" x14ac:dyDescent="0.2">
      <c r="E176" s="5">
        <f t="shared" si="5"/>
        <v>32</v>
      </c>
    </row>
    <row r="177" spans="5:5" x14ac:dyDescent="0.2">
      <c r="E177" s="5">
        <f t="shared" si="5"/>
        <v>32</v>
      </c>
    </row>
    <row r="178" spans="5:5" x14ac:dyDescent="0.2">
      <c r="E178" s="5">
        <f t="shared" si="5"/>
        <v>32</v>
      </c>
    </row>
    <row r="179" spans="5:5" x14ac:dyDescent="0.2">
      <c r="E179" s="5">
        <f t="shared" si="5"/>
        <v>32</v>
      </c>
    </row>
    <row r="180" spans="5:5" x14ac:dyDescent="0.2">
      <c r="E180" s="5">
        <f t="shared" si="5"/>
        <v>32</v>
      </c>
    </row>
    <row r="181" spans="5:5" x14ac:dyDescent="0.2">
      <c r="E181" s="5">
        <f t="shared" si="5"/>
        <v>32</v>
      </c>
    </row>
    <row r="182" spans="5:5" x14ac:dyDescent="0.2">
      <c r="E182" s="5">
        <f t="shared" si="5"/>
        <v>32</v>
      </c>
    </row>
    <row r="183" spans="5:5" x14ac:dyDescent="0.2">
      <c r="E183" s="5">
        <f t="shared" si="5"/>
        <v>32</v>
      </c>
    </row>
    <row r="184" spans="5:5" x14ac:dyDescent="0.2">
      <c r="E184" s="5">
        <f t="shared" si="5"/>
        <v>32</v>
      </c>
    </row>
    <row r="185" spans="5:5" x14ac:dyDescent="0.2">
      <c r="E185" s="5">
        <f t="shared" si="5"/>
        <v>32</v>
      </c>
    </row>
    <row r="186" spans="5:5" x14ac:dyDescent="0.2">
      <c r="E186" s="5">
        <f t="shared" si="5"/>
        <v>32</v>
      </c>
    </row>
    <row r="187" spans="5:5" x14ac:dyDescent="0.2">
      <c r="E187" s="5">
        <f t="shared" si="5"/>
        <v>32</v>
      </c>
    </row>
    <row r="188" spans="5:5" x14ac:dyDescent="0.2">
      <c r="E188" s="5">
        <f t="shared" si="5"/>
        <v>32</v>
      </c>
    </row>
    <row r="189" spans="5:5" x14ac:dyDescent="0.2">
      <c r="E189" s="5">
        <f t="shared" si="5"/>
        <v>32</v>
      </c>
    </row>
    <row r="190" spans="5:5" x14ac:dyDescent="0.2">
      <c r="E190" s="5">
        <f t="shared" si="5"/>
        <v>32</v>
      </c>
    </row>
    <row r="191" spans="5:5" x14ac:dyDescent="0.2">
      <c r="E191" s="5">
        <f t="shared" si="5"/>
        <v>32</v>
      </c>
    </row>
    <row r="192" spans="5:5" x14ac:dyDescent="0.2">
      <c r="E192" s="5">
        <f t="shared" si="5"/>
        <v>32</v>
      </c>
    </row>
    <row r="193" spans="5:5" x14ac:dyDescent="0.2">
      <c r="E193" s="5">
        <f t="shared" si="5"/>
        <v>32</v>
      </c>
    </row>
    <row r="194" spans="5:5" x14ac:dyDescent="0.2">
      <c r="E194" s="5">
        <f t="shared" si="5"/>
        <v>32</v>
      </c>
    </row>
    <row r="195" spans="5:5" x14ac:dyDescent="0.2">
      <c r="E195" s="5">
        <f t="shared" si="5"/>
        <v>32</v>
      </c>
    </row>
    <row r="196" spans="5:5" x14ac:dyDescent="0.2">
      <c r="E196" s="5">
        <f t="shared" si="5"/>
        <v>32</v>
      </c>
    </row>
    <row r="197" spans="5:5" x14ac:dyDescent="0.2">
      <c r="E197" s="5">
        <f t="shared" si="5"/>
        <v>32</v>
      </c>
    </row>
    <row r="198" spans="5:5" x14ac:dyDescent="0.2">
      <c r="E198" s="5">
        <f t="shared" si="5"/>
        <v>32</v>
      </c>
    </row>
    <row r="199" spans="5:5" x14ac:dyDescent="0.2">
      <c r="E199" s="5">
        <f t="shared" si="5"/>
        <v>32</v>
      </c>
    </row>
    <row r="200" spans="5:5" x14ac:dyDescent="0.2">
      <c r="E200" s="5">
        <f t="shared" ref="E200:E220" si="6">D200*(9/5)+32</f>
        <v>32</v>
      </c>
    </row>
    <row r="201" spans="5:5" x14ac:dyDescent="0.2">
      <c r="E201" s="5">
        <f t="shared" si="6"/>
        <v>32</v>
      </c>
    </row>
    <row r="202" spans="5:5" x14ac:dyDescent="0.2">
      <c r="E202" s="5">
        <f t="shared" si="6"/>
        <v>32</v>
      </c>
    </row>
    <row r="203" spans="5:5" x14ac:dyDescent="0.2">
      <c r="E203" s="5">
        <f t="shared" si="6"/>
        <v>32</v>
      </c>
    </row>
    <row r="204" spans="5:5" x14ac:dyDescent="0.2">
      <c r="E204" s="5">
        <f t="shared" si="6"/>
        <v>32</v>
      </c>
    </row>
    <row r="205" spans="5:5" x14ac:dyDescent="0.2">
      <c r="E205" s="5">
        <f t="shared" si="6"/>
        <v>32</v>
      </c>
    </row>
    <row r="206" spans="5:5" x14ac:dyDescent="0.2">
      <c r="E206" s="5">
        <f t="shared" si="6"/>
        <v>32</v>
      </c>
    </row>
    <row r="207" spans="5:5" x14ac:dyDescent="0.2">
      <c r="E207" s="5">
        <f t="shared" si="6"/>
        <v>32</v>
      </c>
    </row>
    <row r="208" spans="5:5" x14ac:dyDescent="0.2">
      <c r="E208" s="5">
        <f t="shared" si="6"/>
        <v>32</v>
      </c>
    </row>
    <row r="209" spans="5:5" x14ac:dyDescent="0.2">
      <c r="E209" s="5">
        <f t="shared" si="6"/>
        <v>32</v>
      </c>
    </row>
    <row r="210" spans="5:5" x14ac:dyDescent="0.2">
      <c r="E210" s="5">
        <f t="shared" si="6"/>
        <v>32</v>
      </c>
    </row>
    <row r="211" spans="5:5" x14ac:dyDescent="0.2">
      <c r="E211" s="5">
        <f t="shared" si="6"/>
        <v>32</v>
      </c>
    </row>
    <row r="212" spans="5:5" x14ac:dyDescent="0.2">
      <c r="E212" s="5">
        <f t="shared" si="6"/>
        <v>32</v>
      </c>
    </row>
    <row r="213" spans="5:5" x14ac:dyDescent="0.2">
      <c r="E213" s="5">
        <f t="shared" si="6"/>
        <v>32</v>
      </c>
    </row>
    <row r="214" spans="5:5" x14ac:dyDescent="0.2">
      <c r="E214" s="5">
        <f t="shared" si="6"/>
        <v>32</v>
      </c>
    </row>
    <row r="215" spans="5:5" x14ac:dyDescent="0.2">
      <c r="E215" s="5">
        <f t="shared" si="6"/>
        <v>32</v>
      </c>
    </row>
    <row r="216" spans="5:5" x14ac:dyDescent="0.2">
      <c r="E216" s="5">
        <f t="shared" si="6"/>
        <v>32</v>
      </c>
    </row>
    <row r="217" spans="5:5" x14ac:dyDescent="0.2">
      <c r="E217" s="5">
        <f t="shared" si="6"/>
        <v>32</v>
      </c>
    </row>
    <row r="218" spans="5:5" x14ac:dyDescent="0.2">
      <c r="E218" s="5">
        <f t="shared" si="6"/>
        <v>32</v>
      </c>
    </row>
    <row r="219" spans="5:5" x14ac:dyDescent="0.2">
      <c r="E219" s="5">
        <f t="shared" si="6"/>
        <v>32</v>
      </c>
    </row>
    <row r="220" spans="5:5" x14ac:dyDescent="0.2">
      <c r="E220" s="5">
        <f t="shared" si="6"/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C42A-A828-4150-A618-9A932A82CC22}">
  <dimension ref="A1:K220"/>
  <sheetViews>
    <sheetView workbookViewId="0">
      <selection activeCell="H54" sqref="H54"/>
    </sheetView>
  </sheetViews>
  <sheetFormatPr defaultColWidth="8.7109375" defaultRowHeight="11.25" x14ac:dyDescent="0.2"/>
  <cols>
    <col min="1" max="1" width="10.140625" style="6" bestFit="1" customWidth="1"/>
    <col min="2" max="2" width="17.140625" style="6" bestFit="1" customWidth="1"/>
    <col min="3" max="3" width="13.42578125" style="3" bestFit="1" customWidth="1"/>
    <col min="4" max="4" width="10.7109375" style="3" bestFit="1" customWidth="1"/>
    <col min="5" max="5" width="15.5703125" style="1" bestFit="1" customWidth="1"/>
    <col min="6" max="6" width="15.42578125" style="1" bestFit="1" customWidth="1"/>
    <col min="7" max="7" width="9.140625" style="1" bestFit="1" customWidth="1"/>
    <col min="8" max="8" width="14.42578125" style="1" bestFit="1" customWidth="1"/>
    <col min="9" max="9" width="15.5703125" style="1" bestFit="1" customWidth="1"/>
    <col min="10" max="10" width="18" style="1" bestFit="1" customWidth="1"/>
    <col min="11" max="11" width="13.140625" style="1" customWidth="1"/>
    <col min="12" max="12" width="16.5703125" style="1" bestFit="1" customWidth="1"/>
    <col min="13" max="13" width="10" style="1" bestFit="1" customWidth="1"/>
    <col min="14" max="14" width="17.140625" style="1" bestFit="1" customWidth="1"/>
    <col min="15" max="15" width="11.5703125" style="1" bestFit="1" customWidth="1"/>
    <col min="16" max="16" width="22.140625" style="1" bestFit="1" customWidth="1"/>
    <col min="17" max="17" width="21.85546875" style="1" bestFit="1" customWidth="1"/>
    <col min="18" max="16384" width="8.7109375" style="1"/>
  </cols>
  <sheetData>
    <row r="1" spans="1:11" x14ac:dyDescent="0.2">
      <c r="C1" s="1" t="s">
        <v>12</v>
      </c>
      <c r="H1" s="3" t="s">
        <v>19</v>
      </c>
      <c r="I1" s="3" t="s">
        <v>15</v>
      </c>
      <c r="J1" s="3" t="s">
        <v>16</v>
      </c>
      <c r="K1" s="3" t="s">
        <v>18</v>
      </c>
    </row>
    <row r="2" spans="1:11" x14ac:dyDescent="0.2">
      <c r="A2" s="1" t="s">
        <v>13</v>
      </c>
      <c r="C2" s="1" t="s">
        <v>13</v>
      </c>
      <c r="E2" s="7">
        <f>AVERAGE(E7:E220)</f>
        <v>44.656495049504947</v>
      </c>
      <c r="G2" s="1" t="s">
        <v>17</v>
      </c>
      <c r="H2" s="3">
        <v>65.98</v>
      </c>
      <c r="I2" s="3">
        <v>65.959999999999994</v>
      </c>
      <c r="J2" s="3">
        <v>65.39</v>
      </c>
      <c r="K2" s="3">
        <f>I2-J2</f>
        <v>0.56999999999999318</v>
      </c>
    </row>
    <row r="3" spans="1:11" x14ac:dyDescent="0.2">
      <c r="A3" s="6">
        <f ca="1">TODAY()</f>
        <v>44851</v>
      </c>
      <c r="C3" s="1" t="s">
        <v>14</v>
      </c>
      <c r="G3" s="1" t="s">
        <v>20</v>
      </c>
      <c r="H3" s="3">
        <v>73.84</v>
      </c>
      <c r="I3" s="3">
        <v>74.48</v>
      </c>
      <c r="J3" s="3">
        <v>74.040000000000006</v>
      </c>
    </row>
    <row r="4" spans="1:11" x14ac:dyDescent="0.2">
      <c r="A4" s="6">
        <f ca="1">A3+100</f>
        <v>44951</v>
      </c>
      <c r="E4" s="1">
        <f>STDEV(E7:E38)</f>
        <v>3.5516118552231024</v>
      </c>
    </row>
    <row r="5" spans="1:11" x14ac:dyDescent="0.2">
      <c r="C5" s="4" t="s">
        <v>21</v>
      </c>
    </row>
    <row r="6" spans="1:11" x14ac:dyDescent="0.2">
      <c r="A6" s="6" t="str">
        <f ca="1">_xll.BSRCH("comdty:weather","provider=wsi","location="&amp;C5,"model="&amp;A2,"frequency=DAILY","location_time=true","target_start_date="&amp;TEXT($A$3,"yyyy-mm-dd"),"target_end_date="&amp;TEXT($A$4,"yyyy-mm-dd"),"fields=WIND_SPEED|TEMPERATURE","cols=4;rows=102")</f>
        <v>Reported Time</v>
      </c>
      <c r="B6" s="6" t="s">
        <v>1</v>
      </c>
      <c r="C6" s="3" t="s">
        <v>10</v>
      </c>
      <c r="D6" s="3" t="s">
        <v>0</v>
      </c>
    </row>
    <row r="7" spans="1:11" x14ac:dyDescent="0.2">
      <c r="A7" s="6">
        <v>44851</v>
      </c>
      <c r="B7" s="6" t="s">
        <v>5315</v>
      </c>
      <c r="C7" s="3">
        <v>3.34</v>
      </c>
      <c r="D7" s="3">
        <v>15.53</v>
      </c>
      <c r="E7" s="5">
        <f>IF(A7&gt;1,D7*(9/5)+32," ")</f>
        <v>59.954000000000001</v>
      </c>
    </row>
    <row r="8" spans="1:11" x14ac:dyDescent="0.2">
      <c r="A8" s="6">
        <v>44852</v>
      </c>
      <c r="B8" s="6" t="s">
        <v>5316</v>
      </c>
      <c r="C8" s="3">
        <v>3.37</v>
      </c>
      <c r="D8" s="3">
        <v>15.38</v>
      </c>
      <c r="E8" s="5">
        <f t="shared" ref="E8:E71" si="0">IF(A8&gt;1,D8*(9/5)+32," ")</f>
        <v>59.683999999999997</v>
      </c>
    </row>
    <row r="9" spans="1:11" x14ac:dyDescent="0.2">
      <c r="A9" s="6">
        <v>44853</v>
      </c>
      <c r="B9" s="6" t="s">
        <v>5317</v>
      </c>
      <c r="C9" s="3">
        <v>3.4</v>
      </c>
      <c r="D9" s="3">
        <v>15.2</v>
      </c>
      <c r="E9" s="5">
        <f t="shared" si="0"/>
        <v>59.36</v>
      </c>
    </row>
    <row r="10" spans="1:11" x14ac:dyDescent="0.2">
      <c r="A10" s="6">
        <v>44854</v>
      </c>
      <c r="B10" s="6" t="s">
        <v>5318</v>
      </c>
      <c r="C10" s="3">
        <v>3.43</v>
      </c>
      <c r="D10" s="3">
        <v>15.02</v>
      </c>
      <c r="E10" s="5">
        <f t="shared" si="0"/>
        <v>59.036000000000001</v>
      </c>
    </row>
    <row r="11" spans="1:11" x14ac:dyDescent="0.2">
      <c r="A11" s="6">
        <v>44855</v>
      </c>
      <c r="B11" s="6" t="s">
        <v>5319</v>
      </c>
      <c r="C11" s="3">
        <v>3.49</v>
      </c>
      <c r="D11" s="3">
        <v>14.79</v>
      </c>
      <c r="E11" s="5">
        <f t="shared" si="0"/>
        <v>58.622</v>
      </c>
    </row>
    <row r="12" spans="1:11" x14ac:dyDescent="0.2">
      <c r="A12" s="6">
        <v>44856</v>
      </c>
      <c r="B12" s="6" t="s">
        <v>5320</v>
      </c>
      <c r="C12" s="3">
        <v>3.54</v>
      </c>
      <c r="D12" s="3">
        <v>14.51</v>
      </c>
      <c r="E12" s="5">
        <f t="shared" si="0"/>
        <v>58.117999999999995</v>
      </c>
    </row>
    <row r="13" spans="1:11" x14ac:dyDescent="0.2">
      <c r="A13" s="6">
        <v>44857</v>
      </c>
      <c r="B13" s="6" t="s">
        <v>5321</v>
      </c>
      <c r="C13" s="3">
        <v>3.54</v>
      </c>
      <c r="D13" s="3">
        <v>14.23</v>
      </c>
      <c r="E13" s="5">
        <f t="shared" si="0"/>
        <v>57.614000000000004</v>
      </c>
    </row>
    <row r="14" spans="1:11" x14ac:dyDescent="0.2">
      <c r="A14" s="6">
        <v>44858</v>
      </c>
      <c r="B14" s="6" t="s">
        <v>5322</v>
      </c>
      <c r="C14" s="3">
        <v>3.54</v>
      </c>
      <c r="D14" s="3">
        <v>14.01</v>
      </c>
      <c r="E14" s="5">
        <f t="shared" si="0"/>
        <v>57.218000000000004</v>
      </c>
    </row>
    <row r="15" spans="1:11" x14ac:dyDescent="0.2">
      <c r="A15" s="6">
        <v>44859</v>
      </c>
      <c r="B15" s="6" t="s">
        <v>5323</v>
      </c>
      <c r="C15" s="3">
        <v>3.54</v>
      </c>
      <c r="D15" s="3">
        <v>13.82</v>
      </c>
      <c r="E15" s="5">
        <f t="shared" si="0"/>
        <v>56.876000000000005</v>
      </c>
    </row>
    <row r="16" spans="1:11" x14ac:dyDescent="0.2">
      <c r="A16" s="6">
        <v>44860</v>
      </c>
      <c r="B16" s="6" t="s">
        <v>5324</v>
      </c>
      <c r="C16" s="3">
        <v>3.52</v>
      </c>
      <c r="D16" s="3">
        <v>13.66</v>
      </c>
      <c r="E16" s="5">
        <f t="shared" si="0"/>
        <v>56.588000000000001</v>
      </c>
    </row>
    <row r="17" spans="1:5" x14ac:dyDescent="0.2">
      <c r="A17" s="6">
        <v>44861</v>
      </c>
      <c r="B17" s="6" t="s">
        <v>5325</v>
      </c>
      <c r="C17" s="3">
        <v>3.51</v>
      </c>
      <c r="D17" s="3">
        <v>13.52</v>
      </c>
      <c r="E17" s="5">
        <f t="shared" si="0"/>
        <v>56.335999999999999</v>
      </c>
    </row>
    <row r="18" spans="1:5" x14ac:dyDescent="0.2">
      <c r="A18" s="6">
        <v>44862</v>
      </c>
      <c r="B18" s="6" t="s">
        <v>5326</v>
      </c>
      <c r="C18" s="3">
        <v>3.5</v>
      </c>
      <c r="D18" s="3">
        <v>13.34</v>
      </c>
      <c r="E18" s="5">
        <f t="shared" si="0"/>
        <v>56.012</v>
      </c>
    </row>
    <row r="19" spans="1:5" x14ac:dyDescent="0.2">
      <c r="A19" s="6">
        <v>44863</v>
      </c>
      <c r="B19" s="6" t="s">
        <v>5327</v>
      </c>
      <c r="C19" s="3">
        <v>3.49</v>
      </c>
      <c r="D19" s="3">
        <v>13.16</v>
      </c>
      <c r="E19" s="5">
        <f t="shared" si="0"/>
        <v>55.688000000000002</v>
      </c>
    </row>
    <row r="20" spans="1:5" x14ac:dyDescent="0.2">
      <c r="A20" s="6">
        <v>44864</v>
      </c>
      <c r="B20" s="6" t="s">
        <v>5328</v>
      </c>
      <c r="C20" s="3">
        <v>3.49</v>
      </c>
      <c r="D20" s="3">
        <v>13.01</v>
      </c>
      <c r="E20" s="5">
        <f t="shared" si="0"/>
        <v>55.417999999999999</v>
      </c>
    </row>
    <row r="21" spans="1:5" x14ac:dyDescent="0.2">
      <c r="A21" s="6">
        <v>44865</v>
      </c>
      <c r="B21" s="6" t="s">
        <v>5329</v>
      </c>
      <c r="C21" s="3">
        <v>3.49</v>
      </c>
      <c r="D21" s="3">
        <v>12.78</v>
      </c>
      <c r="E21" s="5">
        <f t="shared" si="0"/>
        <v>55.003999999999998</v>
      </c>
    </row>
    <row r="22" spans="1:5" x14ac:dyDescent="0.2">
      <c r="A22" s="6">
        <v>44866</v>
      </c>
      <c r="B22" s="6" t="s">
        <v>5330</v>
      </c>
      <c r="C22" s="3">
        <v>3.47</v>
      </c>
      <c r="D22" s="3">
        <v>12.51</v>
      </c>
      <c r="E22" s="5">
        <f t="shared" si="0"/>
        <v>54.518000000000001</v>
      </c>
    </row>
    <row r="23" spans="1:5" x14ac:dyDescent="0.2">
      <c r="A23" s="6">
        <v>44867</v>
      </c>
      <c r="B23" s="6" t="s">
        <v>5331</v>
      </c>
      <c r="C23" s="3">
        <v>3.45</v>
      </c>
      <c r="D23" s="3">
        <v>12.26</v>
      </c>
      <c r="E23" s="5">
        <f t="shared" si="0"/>
        <v>54.067999999999998</v>
      </c>
    </row>
    <row r="24" spans="1:5" x14ac:dyDescent="0.2">
      <c r="A24" s="6">
        <v>44868</v>
      </c>
      <c r="B24" s="6" t="s">
        <v>5332</v>
      </c>
      <c r="C24" s="3">
        <v>3.44</v>
      </c>
      <c r="D24" s="3">
        <v>12.04</v>
      </c>
      <c r="E24" s="5">
        <f t="shared" si="0"/>
        <v>53.671999999999997</v>
      </c>
    </row>
    <row r="25" spans="1:5" x14ac:dyDescent="0.2">
      <c r="A25" s="6">
        <v>44869</v>
      </c>
      <c r="B25" s="6" t="s">
        <v>5333</v>
      </c>
      <c r="C25" s="3">
        <v>3.45</v>
      </c>
      <c r="D25" s="3">
        <v>11.82</v>
      </c>
      <c r="E25" s="5">
        <f t="shared" si="0"/>
        <v>53.275999999999996</v>
      </c>
    </row>
    <row r="26" spans="1:5" x14ac:dyDescent="0.2">
      <c r="A26" s="6">
        <v>44870</v>
      </c>
      <c r="B26" s="6" t="s">
        <v>5334</v>
      </c>
      <c r="C26" s="3">
        <v>3.42</v>
      </c>
      <c r="D26" s="3">
        <v>11.58</v>
      </c>
      <c r="E26" s="5">
        <f t="shared" si="0"/>
        <v>52.844000000000001</v>
      </c>
    </row>
    <row r="27" spans="1:5" x14ac:dyDescent="0.2">
      <c r="A27" s="6">
        <v>44871</v>
      </c>
      <c r="B27" s="6" t="s">
        <v>5335</v>
      </c>
      <c r="C27" s="3">
        <v>3.4</v>
      </c>
      <c r="D27" s="3">
        <v>11.37</v>
      </c>
      <c r="E27" s="5">
        <f t="shared" si="0"/>
        <v>52.465999999999994</v>
      </c>
    </row>
    <row r="28" spans="1:5" x14ac:dyDescent="0.2">
      <c r="A28" s="6">
        <v>44872</v>
      </c>
      <c r="B28" s="6" t="s">
        <v>5336</v>
      </c>
      <c r="C28" s="3">
        <v>3.38</v>
      </c>
      <c r="D28" s="3">
        <v>11.2</v>
      </c>
      <c r="E28" s="5">
        <f t="shared" si="0"/>
        <v>52.16</v>
      </c>
    </row>
    <row r="29" spans="1:5" x14ac:dyDescent="0.2">
      <c r="A29" s="6">
        <v>44873</v>
      </c>
      <c r="B29" s="6" t="s">
        <v>5337</v>
      </c>
      <c r="C29" s="3">
        <v>3.35</v>
      </c>
      <c r="D29" s="3">
        <v>11.04</v>
      </c>
      <c r="E29" s="5">
        <f t="shared" si="0"/>
        <v>51.872</v>
      </c>
    </row>
    <row r="30" spans="1:5" x14ac:dyDescent="0.2">
      <c r="A30" s="6">
        <v>44874</v>
      </c>
      <c r="B30" s="6" t="s">
        <v>5338</v>
      </c>
      <c r="C30" s="3">
        <v>3.36</v>
      </c>
      <c r="D30" s="3">
        <v>10.87</v>
      </c>
      <c r="E30" s="5">
        <f t="shared" si="0"/>
        <v>51.566000000000003</v>
      </c>
    </row>
    <row r="31" spans="1:5" x14ac:dyDescent="0.2">
      <c r="A31" s="6">
        <v>44875</v>
      </c>
      <c r="B31" s="6" t="s">
        <v>5339</v>
      </c>
      <c r="C31" s="3">
        <v>3.42</v>
      </c>
      <c r="D31" s="3">
        <v>10.67</v>
      </c>
      <c r="E31" s="5">
        <f t="shared" si="0"/>
        <v>51.206000000000003</v>
      </c>
    </row>
    <row r="32" spans="1:5" x14ac:dyDescent="0.2">
      <c r="A32" s="6">
        <v>44876</v>
      </c>
      <c r="B32" s="6" t="s">
        <v>5340</v>
      </c>
      <c r="C32" s="3">
        <v>3.48</v>
      </c>
      <c r="D32" s="3">
        <v>10.41</v>
      </c>
      <c r="E32" s="5">
        <f t="shared" si="0"/>
        <v>50.738</v>
      </c>
    </row>
    <row r="33" spans="1:5" x14ac:dyDescent="0.2">
      <c r="A33" s="6">
        <v>44877</v>
      </c>
      <c r="B33" s="6" t="s">
        <v>5341</v>
      </c>
      <c r="C33" s="3">
        <v>3.53</v>
      </c>
      <c r="D33" s="3">
        <v>10.15</v>
      </c>
      <c r="E33" s="5">
        <f t="shared" si="0"/>
        <v>50.269999999999996</v>
      </c>
    </row>
    <row r="34" spans="1:5" x14ac:dyDescent="0.2">
      <c r="A34" s="6">
        <v>44878</v>
      </c>
      <c r="B34" s="6" t="s">
        <v>5342</v>
      </c>
      <c r="C34" s="3">
        <v>3.58</v>
      </c>
      <c r="D34" s="3">
        <v>9.9</v>
      </c>
      <c r="E34" s="5">
        <f t="shared" si="0"/>
        <v>49.82</v>
      </c>
    </row>
    <row r="35" spans="1:5" x14ac:dyDescent="0.2">
      <c r="A35" s="6">
        <v>44879</v>
      </c>
      <c r="B35" s="6" t="s">
        <v>5343</v>
      </c>
      <c r="C35" s="3">
        <v>3.59</v>
      </c>
      <c r="D35" s="3">
        <v>9.61</v>
      </c>
      <c r="E35" s="5">
        <f t="shared" si="0"/>
        <v>49.298000000000002</v>
      </c>
    </row>
    <row r="36" spans="1:5" x14ac:dyDescent="0.2">
      <c r="A36" s="6">
        <v>44880</v>
      </c>
      <c r="B36" s="6" t="s">
        <v>5344</v>
      </c>
      <c r="C36" s="3">
        <v>3.6</v>
      </c>
      <c r="D36" s="3">
        <v>9.42</v>
      </c>
      <c r="E36" s="5">
        <f t="shared" si="0"/>
        <v>48.956000000000003</v>
      </c>
    </row>
    <row r="37" spans="1:5" x14ac:dyDescent="0.2">
      <c r="A37" s="6">
        <v>44881</v>
      </c>
      <c r="B37" s="6" t="s">
        <v>5345</v>
      </c>
      <c r="C37" s="3">
        <v>3.64</v>
      </c>
      <c r="D37" s="3">
        <v>9.2200000000000006</v>
      </c>
      <c r="E37" s="5">
        <f t="shared" si="0"/>
        <v>48.596000000000004</v>
      </c>
    </row>
    <row r="38" spans="1:5" x14ac:dyDescent="0.2">
      <c r="A38" s="6">
        <v>44882</v>
      </c>
      <c r="B38" s="6" t="s">
        <v>5346</v>
      </c>
      <c r="C38" s="3">
        <v>3.67</v>
      </c>
      <c r="D38" s="3">
        <v>9</v>
      </c>
      <c r="E38" s="5">
        <f t="shared" si="0"/>
        <v>48.2</v>
      </c>
    </row>
    <row r="39" spans="1:5" x14ac:dyDescent="0.2">
      <c r="A39" s="6">
        <v>44883</v>
      </c>
      <c r="B39" s="6" t="s">
        <v>5347</v>
      </c>
      <c r="C39" s="3">
        <v>3.66</v>
      </c>
      <c r="D39" s="3">
        <v>8.81</v>
      </c>
      <c r="E39" s="5">
        <f t="shared" si="0"/>
        <v>47.858000000000004</v>
      </c>
    </row>
    <row r="40" spans="1:5" x14ac:dyDescent="0.2">
      <c r="A40" s="6">
        <v>44884</v>
      </c>
      <c r="B40" s="6" t="s">
        <v>5348</v>
      </c>
      <c r="C40" s="3">
        <v>3.64</v>
      </c>
      <c r="D40" s="3">
        <v>8.66</v>
      </c>
      <c r="E40" s="5">
        <f t="shared" si="0"/>
        <v>47.588000000000001</v>
      </c>
    </row>
    <row r="41" spans="1:5" x14ac:dyDescent="0.2">
      <c r="A41" s="6">
        <v>44885</v>
      </c>
      <c r="B41" s="6" t="s">
        <v>5349</v>
      </c>
      <c r="C41" s="3">
        <v>3.65</v>
      </c>
      <c r="D41" s="3">
        <v>8.49</v>
      </c>
      <c r="E41" s="5">
        <f t="shared" si="0"/>
        <v>47.281999999999996</v>
      </c>
    </row>
    <row r="42" spans="1:5" x14ac:dyDescent="0.2">
      <c r="A42" s="6">
        <v>44886</v>
      </c>
      <c r="B42" s="6" t="s">
        <v>5350</v>
      </c>
      <c r="C42" s="3">
        <v>3.62</v>
      </c>
      <c r="D42" s="3">
        <v>8.32</v>
      </c>
      <c r="E42" s="5">
        <f t="shared" si="0"/>
        <v>46.975999999999999</v>
      </c>
    </row>
    <row r="43" spans="1:5" x14ac:dyDescent="0.2">
      <c r="A43" s="6">
        <v>44887</v>
      </c>
      <c r="B43" s="6" t="s">
        <v>5351</v>
      </c>
      <c r="C43" s="3">
        <v>3.61</v>
      </c>
      <c r="D43" s="3">
        <v>8.17</v>
      </c>
      <c r="E43" s="5">
        <f t="shared" si="0"/>
        <v>46.706000000000003</v>
      </c>
    </row>
    <row r="44" spans="1:5" x14ac:dyDescent="0.2">
      <c r="A44" s="6">
        <v>44888</v>
      </c>
      <c r="B44" s="6" t="s">
        <v>5352</v>
      </c>
      <c r="C44" s="3">
        <v>3.64</v>
      </c>
      <c r="D44" s="3">
        <v>8.0299999999999994</v>
      </c>
      <c r="E44" s="5">
        <f t="shared" si="0"/>
        <v>46.454000000000001</v>
      </c>
    </row>
    <row r="45" spans="1:5" x14ac:dyDescent="0.2">
      <c r="A45" s="6">
        <v>44889</v>
      </c>
      <c r="B45" s="6" t="s">
        <v>5353</v>
      </c>
      <c r="C45" s="3">
        <v>3.66</v>
      </c>
      <c r="D45" s="3">
        <v>7.86</v>
      </c>
      <c r="E45" s="5">
        <f t="shared" si="0"/>
        <v>46.148000000000003</v>
      </c>
    </row>
    <row r="46" spans="1:5" x14ac:dyDescent="0.2">
      <c r="A46" s="6">
        <v>44890</v>
      </c>
      <c r="B46" s="6" t="s">
        <v>5354</v>
      </c>
      <c r="C46" s="3">
        <v>3.6</v>
      </c>
      <c r="D46" s="3">
        <v>7.69</v>
      </c>
      <c r="E46" s="5">
        <f t="shared" si="0"/>
        <v>45.841999999999999</v>
      </c>
    </row>
    <row r="47" spans="1:5" x14ac:dyDescent="0.2">
      <c r="A47" s="6">
        <v>44891</v>
      </c>
      <c r="B47" s="6" t="s">
        <v>5355</v>
      </c>
      <c r="C47" s="3">
        <v>3.56</v>
      </c>
      <c r="D47" s="3">
        <v>7.61</v>
      </c>
      <c r="E47" s="5">
        <f t="shared" si="0"/>
        <v>45.698</v>
      </c>
    </row>
    <row r="48" spans="1:5" x14ac:dyDescent="0.2">
      <c r="A48" s="6">
        <v>44892</v>
      </c>
      <c r="B48" s="6" t="s">
        <v>5356</v>
      </c>
      <c r="C48" s="3">
        <v>3.51</v>
      </c>
      <c r="D48" s="3">
        <v>7.53</v>
      </c>
      <c r="E48" s="5">
        <f t="shared" si="0"/>
        <v>45.554000000000002</v>
      </c>
    </row>
    <row r="49" spans="1:5" x14ac:dyDescent="0.2">
      <c r="A49" s="6">
        <v>44893</v>
      </c>
      <c r="B49" s="6" t="s">
        <v>5357</v>
      </c>
      <c r="C49" s="3">
        <v>3.49</v>
      </c>
      <c r="D49" s="3">
        <v>7.39</v>
      </c>
      <c r="E49" s="5">
        <f t="shared" si="0"/>
        <v>45.302</v>
      </c>
    </row>
    <row r="50" spans="1:5" x14ac:dyDescent="0.2">
      <c r="A50" s="6">
        <v>44894</v>
      </c>
      <c r="B50" s="6" t="s">
        <v>5358</v>
      </c>
      <c r="C50" s="3">
        <v>3.5</v>
      </c>
      <c r="D50" s="3">
        <v>7.21</v>
      </c>
      <c r="E50" s="5">
        <f t="shared" si="0"/>
        <v>44.978000000000002</v>
      </c>
    </row>
    <row r="51" spans="1:5" x14ac:dyDescent="0.2">
      <c r="A51" s="6">
        <v>44895</v>
      </c>
      <c r="B51" s="6" t="s">
        <v>5359</v>
      </c>
      <c r="C51" s="3">
        <v>3.51</v>
      </c>
      <c r="D51" s="3">
        <v>6.96</v>
      </c>
      <c r="E51" s="5">
        <f t="shared" si="0"/>
        <v>44.527999999999999</v>
      </c>
    </row>
    <row r="52" spans="1:5" x14ac:dyDescent="0.2">
      <c r="A52" s="6">
        <v>44896</v>
      </c>
      <c r="B52" s="6" t="s">
        <v>5360</v>
      </c>
      <c r="C52" s="3">
        <v>3.5</v>
      </c>
      <c r="D52" s="3">
        <v>6.69</v>
      </c>
      <c r="E52" s="5">
        <f t="shared" si="0"/>
        <v>44.042000000000002</v>
      </c>
    </row>
    <row r="53" spans="1:5" x14ac:dyDescent="0.2">
      <c r="A53" s="6">
        <v>44897</v>
      </c>
      <c r="B53" s="6" t="s">
        <v>5361</v>
      </c>
      <c r="C53" s="3">
        <v>3.49</v>
      </c>
      <c r="D53" s="3">
        <v>6.49</v>
      </c>
      <c r="E53" s="5">
        <f t="shared" si="0"/>
        <v>43.682000000000002</v>
      </c>
    </row>
    <row r="54" spans="1:5" x14ac:dyDescent="0.2">
      <c r="A54" s="6">
        <v>44898</v>
      </c>
      <c r="B54" s="6" t="s">
        <v>5362</v>
      </c>
      <c r="C54" s="3">
        <v>3.52</v>
      </c>
      <c r="D54" s="3">
        <v>6.28</v>
      </c>
      <c r="E54" s="5">
        <f t="shared" si="0"/>
        <v>43.304000000000002</v>
      </c>
    </row>
    <row r="55" spans="1:5" x14ac:dyDescent="0.2">
      <c r="A55" s="6">
        <v>44899</v>
      </c>
      <c r="B55" s="6" t="s">
        <v>5363</v>
      </c>
      <c r="C55" s="3">
        <v>3.53</v>
      </c>
      <c r="D55" s="3">
        <v>6.05</v>
      </c>
      <c r="E55" s="5">
        <f t="shared" si="0"/>
        <v>42.89</v>
      </c>
    </row>
    <row r="56" spans="1:5" x14ac:dyDescent="0.2">
      <c r="A56" s="6">
        <v>44900</v>
      </c>
      <c r="B56" s="6" t="s">
        <v>5364</v>
      </c>
      <c r="C56" s="3">
        <v>3.52</v>
      </c>
      <c r="D56" s="3">
        <v>5.89</v>
      </c>
      <c r="E56" s="5">
        <f t="shared" si="0"/>
        <v>42.602000000000004</v>
      </c>
    </row>
    <row r="57" spans="1:5" x14ac:dyDescent="0.2">
      <c r="A57" s="6">
        <v>44901</v>
      </c>
      <c r="B57" s="6" t="s">
        <v>5365</v>
      </c>
      <c r="C57" s="3">
        <v>3.53</v>
      </c>
      <c r="D57" s="3">
        <v>5.74</v>
      </c>
      <c r="E57" s="5">
        <f t="shared" si="0"/>
        <v>42.332000000000001</v>
      </c>
    </row>
    <row r="58" spans="1:5" x14ac:dyDescent="0.2">
      <c r="A58" s="6">
        <v>44902</v>
      </c>
      <c r="B58" s="6" t="s">
        <v>5366</v>
      </c>
      <c r="C58" s="3">
        <v>3.56</v>
      </c>
      <c r="D58" s="3">
        <v>5.57</v>
      </c>
      <c r="E58" s="5">
        <f t="shared" si="0"/>
        <v>42.026000000000003</v>
      </c>
    </row>
    <row r="59" spans="1:5" x14ac:dyDescent="0.2">
      <c r="A59" s="6">
        <v>44903</v>
      </c>
      <c r="B59" s="6" t="s">
        <v>5367</v>
      </c>
      <c r="C59" s="3">
        <v>3.6</v>
      </c>
      <c r="D59" s="3">
        <v>5.36</v>
      </c>
      <c r="E59" s="5">
        <f t="shared" si="0"/>
        <v>41.648000000000003</v>
      </c>
    </row>
    <row r="60" spans="1:5" x14ac:dyDescent="0.2">
      <c r="A60" s="6">
        <v>44904</v>
      </c>
      <c r="B60" s="6" t="s">
        <v>5368</v>
      </c>
      <c r="C60" s="3">
        <v>3.6</v>
      </c>
      <c r="D60" s="3">
        <v>5.12</v>
      </c>
      <c r="E60" s="5">
        <f t="shared" si="0"/>
        <v>41.216000000000001</v>
      </c>
    </row>
    <row r="61" spans="1:5" x14ac:dyDescent="0.2">
      <c r="A61" s="6">
        <v>44905</v>
      </c>
      <c r="B61" s="6" t="s">
        <v>5369</v>
      </c>
      <c r="C61" s="3">
        <v>3.61</v>
      </c>
      <c r="D61" s="3">
        <v>4.92</v>
      </c>
      <c r="E61" s="5">
        <f t="shared" si="0"/>
        <v>40.856000000000002</v>
      </c>
    </row>
    <row r="62" spans="1:5" x14ac:dyDescent="0.2">
      <c r="A62" s="6">
        <v>44906</v>
      </c>
      <c r="B62" s="6" t="s">
        <v>5370</v>
      </c>
      <c r="C62" s="3">
        <v>3.61</v>
      </c>
      <c r="D62" s="3">
        <v>4.68</v>
      </c>
      <c r="E62" s="5">
        <f t="shared" si="0"/>
        <v>40.423999999999999</v>
      </c>
    </row>
    <row r="63" spans="1:5" x14ac:dyDescent="0.2">
      <c r="A63" s="6">
        <v>44907</v>
      </c>
      <c r="B63" s="6" t="s">
        <v>5371</v>
      </c>
      <c r="C63" s="3">
        <v>3.65</v>
      </c>
      <c r="D63" s="3">
        <v>4.4800000000000004</v>
      </c>
      <c r="E63" s="5">
        <f t="shared" si="0"/>
        <v>40.064</v>
      </c>
    </row>
    <row r="64" spans="1:5" x14ac:dyDescent="0.2">
      <c r="A64" s="6">
        <v>44908</v>
      </c>
      <c r="B64" s="6" t="s">
        <v>5372</v>
      </c>
      <c r="C64" s="3">
        <v>3.65</v>
      </c>
      <c r="D64" s="3">
        <v>4.37</v>
      </c>
      <c r="E64" s="5">
        <f t="shared" si="0"/>
        <v>39.866</v>
      </c>
    </row>
    <row r="65" spans="1:5" x14ac:dyDescent="0.2">
      <c r="A65" s="6">
        <v>44909</v>
      </c>
      <c r="B65" s="6" t="s">
        <v>5373</v>
      </c>
      <c r="C65" s="3">
        <v>3.68</v>
      </c>
      <c r="D65" s="3">
        <v>4.37</v>
      </c>
      <c r="E65" s="5">
        <f t="shared" si="0"/>
        <v>39.866</v>
      </c>
    </row>
    <row r="66" spans="1:5" x14ac:dyDescent="0.2">
      <c r="A66" s="6">
        <v>44910</v>
      </c>
      <c r="B66" s="6" t="s">
        <v>5374</v>
      </c>
      <c r="C66" s="3">
        <v>3.69</v>
      </c>
      <c r="D66" s="3">
        <v>4.4400000000000004</v>
      </c>
      <c r="E66" s="5">
        <f t="shared" si="0"/>
        <v>39.992000000000004</v>
      </c>
    </row>
    <row r="67" spans="1:5" x14ac:dyDescent="0.2">
      <c r="A67" s="6">
        <v>44911</v>
      </c>
      <c r="B67" s="6" t="s">
        <v>5375</v>
      </c>
      <c r="C67" s="3">
        <v>3.71</v>
      </c>
      <c r="D67" s="3">
        <v>4.54</v>
      </c>
      <c r="E67" s="5">
        <f t="shared" si="0"/>
        <v>40.171999999999997</v>
      </c>
    </row>
    <row r="68" spans="1:5" x14ac:dyDescent="0.2">
      <c r="A68" s="6">
        <v>44912</v>
      </c>
      <c r="B68" s="6" t="s">
        <v>5376</v>
      </c>
      <c r="C68" s="3">
        <v>3.71</v>
      </c>
      <c r="D68" s="3">
        <v>4.57</v>
      </c>
      <c r="E68" s="5">
        <f t="shared" si="0"/>
        <v>40.225999999999999</v>
      </c>
    </row>
    <row r="69" spans="1:5" x14ac:dyDescent="0.2">
      <c r="A69" s="6">
        <v>44913</v>
      </c>
      <c r="B69" s="6" t="s">
        <v>5377</v>
      </c>
      <c r="C69" s="3">
        <v>3.71</v>
      </c>
      <c r="D69" s="3">
        <v>4.54</v>
      </c>
      <c r="E69" s="5">
        <f t="shared" si="0"/>
        <v>40.171999999999997</v>
      </c>
    </row>
    <row r="70" spans="1:5" x14ac:dyDescent="0.2">
      <c r="A70" s="6">
        <v>44914</v>
      </c>
      <c r="B70" s="6" t="s">
        <v>5378</v>
      </c>
      <c r="C70" s="3">
        <v>3.74</v>
      </c>
      <c r="D70" s="3">
        <v>4.53</v>
      </c>
      <c r="E70" s="5">
        <f t="shared" si="0"/>
        <v>40.153999999999996</v>
      </c>
    </row>
    <row r="71" spans="1:5" x14ac:dyDescent="0.2">
      <c r="A71" s="6">
        <v>44915</v>
      </c>
      <c r="B71" s="6" t="s">
        <v>5379</v>
      </c>
      <c r="C71" s="3">
        <v>3.77</v>
      </c>
      <c r="D71" s="3">
        <v>4.5199999999999996</v>
      </c>
      <c r="E71" s="5">
        <f t="shared" si="0"/>
        <v>40.135999999999996</v>
      </c>
    </row>
    <row r="72" spans="1:5" x14ac:dyDescent="0.2">
      <c r="A72" s="6">
        <v>44916</v>
      </c>
      <c r="B72" s="6" t="s">
        <v>5380</v>
      </c>
      <c r="C72" s="3">
        <v>3.79</v>
      </c>
      <c r="D72" s="3">
        <v>4.47</v>
      </c>
      <c r="E72" s="5">
        <f t="shared" ref="E72:E135" si="1">IF(A72&gt;1,D72*(9/5)+32," ")</f>
        <v>40.045999999999999</v>
      </c>
    </row>
    <row r="73" spans="1:5" x14ac:dyDescent="0.2">
      <c r="A73" s="6">
        <v>44917</v>
      </c>
      <c r="B73" s="6" t="s">
        <v>5381</v>
      </c>
      <c r="C73" s="3">
        <v>3.8</v>
      </c>
      <c r="D73" s="3">
        <v>4.3600000000000003</v>
      </c>
      <c r="E73" s="5">
        <f t="shared" si="1"/>
        <v>39.847999999999999</v>
      </c>
    </row>
    <row r="74" spans="1:5" x14ac:dyDescent="0.2">
      <c r="A74" s="6">
        <v>44918</v>
      </c>
      <c r="B74" s="6" t="s">
        <v>5382</v>
      </c>
      <c r="C74" s="3">
        <v>3.77</v>
      </c>
      <c r="D74" s="3">
        <v>4.2300000000000004</v>
      </c>
      <c r="E74" s="5">
        <f t="shared" si="1"/>
        <v>39.614000000000004</v>
      </c>
    </row>
    <row r="75" spans="1:5" x14ac:dyDescent="0.2">
      <c r="A75" s="6">
        <v>44919</v>
      </c>
      <c r="B75" s="6" t="s">
        <v>5383</v>
      </c>
      <c r="C75" s="3">
        <v>3.78</v>
      </c>
      <c r="D75" s="3">
        <v>4.12</v>
      </c>
      <c r="E75" s="5">
        <f t="shared" si="1"/>
        <v>39.415999999999997</v>
      </c>
    </row>
    <row r="76" spans="1:5" x14ac:dyDescent="0.2">
      <c r="A76" s="6">
        <v>44920</v>
      </c>
      <c r="B76" s="6" t="s">
        <v>5384</v>
      </c>
      <c r="C76" s="3">
        <v>3.81</v>
      </c>
      <c r="D76" s="3">
        <v>4.05</v>
      </c>
      <c r="E76" s="5">
        <f t="shared" si="1"/>
        <v>39.29</v>
      </c>
    </row>
    <row r="77" spans="1:5" x14ac:dyDescent="0.2">
      <c r="A77" s="6">
        <v>44921</v>
      </c>
      <c r="B77" s="6" t="s">
        <v>5385</v>
      </c>
      <c r="C77" s="3">
        <v>3.86</v>
      </c>
      <c r="D77" s="3">
        <v>3.92</v>
      </c>
      <c r="E77" s="5">
        <f t="shared" si="1"/>
        <v>39.055999999999997</v>
      </c>
    </row>
    <row r="78" spans="1:5" x14ac:dyDescent="0.2">
      <c r="A78" s="6">
        <v>44922</v>
      </c>
      <c r="B78" s="6" t="s">
        <v>5386</v>
      </c>
      <c r="C78" s="3">
        <v>3.86</v>
      </c>
      <c r="D78" s="3">
        <v>3.73</v>
      </c>
      <c r="E78" s="5">
        <f t="shared" si="1"/>
        <v>38.713999999999999</v>
      </c>
    </row>
    <row r="79" spans="1:5" x14ac:dyDescent="0.2">
      <c r="A79" s="6">
        <v>44923</v>
      </c>
      <c r="B79" s="6" t="s">
        <v>5387</v>
      </c>
      <c r="C79" s="3">
        <v>3.89</v>
      </c>
      <c r="D79" s="3">
        <v>3.57</v>
      </c>
      <c r="E79" s="5">
        <f t="shared" si="1"/>
        <v>38.426000000000002</v>
      </c>
    </row>
    <row r="80" spans="1:5" x14ac:dyDescent="0.2">
      <c r="A80" s="6">
        <v>44924</v>
      </c>
      <c r="B80" s="6" t="s">
        <v>5388</v>
      </c>
      <c r="C80" s="3">
        <v>3.87</v>
      </c>
      <c r="D80" s="3">
        <v>3.35</v>
      </c>
      <c r="E80" s="5">
        <f t="shared" si="1"/>
        <v>38.03</v>
      </c>
    </row>
    <row r="81" spans="1:5" x14ac:dyDescent="0.2">
      <c r="A81" s="6">
        <v>44925</v>
      </c>
      <c r="B81" s="6" t="s">
        <v>5389</v>
      </c>
      <c r="C81" s="3">
        <v>3.84</v>
      </c>
      <c r="D81" s="3">
        <v>3.14</v>
      </c>
      <c r="E81" s="5">
        <f t="shared" si="1"/>
        <v>37.652000000000001</v>
      </c>
    </row>
    <row r="82" spans="1:5" x14ac:dyDescent="0.2">
      <c r="A82" s="6">
        <v>44926</v>
      </c>
      <c r="B82" s="6" t="s">
        <v>5390</v>
      </c>
      <c r="C82" s="3">
        <v>3.83</v>
      </c>
      <c r="D82" s="3">
        <v>2.94</v>
      </c>
      <c r="E82" s="5">
        <f t="shared" si="1"/>
        <v>37.292000000000002</v>
      </c>
    </row>
    <row r="83" spans="1:5" x14ac:dyDescent="0.2">
      <c r="A83" s="6">
        <v>44927</v>
      </c>
      <c r="B83" s="6" t="s">
        <v>5391</v>
      </c>
      <c r="C83" s="3">
        <v>3.85</v>
      </c>
      <c r="D83" s="3">
        <v>2.74</v>
      </c>
      <c r="E83" s="5">
        <f t="shared" si="1"/>
        <v>36.932000000000002</v>
      </c>
    </row>
    <row r="84" spans="1:5" x14ac:dyDescent="0.2">
      <c r="A84" s="6">
        <v>44928</v>
      </c>
      <c r="B84" s="6" t="s">
        <v>5392</v>
      </c>
      <c r="C84" s="3">
        <v>3.85</v>
      </c>
      <c r="D84" s="3">
        <v>2.62</v>
      </c>
      <c r="E84" s="5">
        <f t="shared" si="1"/>
        <v>36.716000000000001</v>
      </c>
    </row>
    <row r="85" spans="1:5" x14ac:dyDescent="0.2">
      <c r="A85" s="6">
        <v>44929</v>
      </c>
      <c r="B85" s="6" t="s">
        <v>5393</v>
      </c>
      <c r="C85" s="3">
        <v>3.83</v>
      </c>
      <c r="D85" s="3">
        <v>2.57</v>
      </c>
      <c r="E85" s="5">
        <f t="shared" si="1"/>
        <v>36.625999999999998</v>
      </c>
    </row>
    <row r="86" spans="1:5" x14ac:dyDescent="0.2">
      <c r="A86" s="6">
        <v>44930</v>
      </c>
      <c r="B86" s="6" t="s">
        <v>5394</v>
      </c>
      <c r="C86" s="3">
        <v>3.81</v>
      </c>
      <c r="D86" s="3">
        <v>2.5299999999999998</v>
      </c>
      <c r="E86" s="5">
        <f t="shared" si="1"/>
        <v>36.554000000000002</v>
      </c>
    </row>
    <row r="87" spans="1:5" x14ac:dyDescent="0.2">
      <c r="A87" s="6">
        <v>44931</v>
      </c>
      <c r="B87" s="6" t="s">
        <v>5395</v>
      </c>
      <c r="C87" s="3">
        <v>3.79</v>
      </c>
      <c r="D87" s="3">
        <v>2.57</v>
      </c>
      <c r="E87" s="5">
        <f t="shared" si="1"/>
        <v>36.625999999999998</v>
      </c>
    </row>
    <row r="88" spans="1:5" x14ac:dyDescent="0.2">
      <c r="A88" s="6">
        <v>44932</v>
      </c>
      <c r="B88" s="6" t="s">
        <v>5396</v>
      </c>
      <c r="C88" s="3">
        <v>3.81</v>
      </c>
      <c r="D88" s="3">
        <v>2.5499999999999998</v>
      </c>
      <c r="E88" s="5">
        <f t="shared" si="1"/>
        <v>36.590000000000003</v>
      </c>
    </row>
    <row r="89" spans="1:5" x14ac:dyDescent="0.2">
      <c r="A89" s="6">
        <v>44933</v>
      </c>
      <c r="B89" s="6" t="s">
        <v>5399</v>
      </c>
      <c r="C89" s="3">
        <v>3.77</v>
      </c>
      <c r="D89" s="3">
        <v>2.52</v>
      </c>
      <c r="E89" s="5">
        <f t="shared" si="1"/>
        <v>36.536000000000001</v>
      </c>
    </row>
    <row r="90" spans="1:5" x14ac:dyDescent="0.2">
      <c r="A90" s="6">
        <v>44934</v>
      </c>
      <c r="B90" s="6" t="s">
        <v>5400</v>
      </c>
      <c r="C90" s="3">
        <v>3.74</v>
      </c>
      <c r="D90" s="3">
        <v>2.5299999999999998</v>
      </c>
      <c r="E90" s="5">
        <f t="shared" si="1"/>
        <v>36.554000000000002</v>
      </c>
    </row>
    <row r="91" spans="1:5" x14ac:dyDescent="0.2">
      <c r="A91" s="6">
        <v>44935</v>
      </c>
      <c r="B91" s="6" t="s">
        <v>5401</v>
      </c>
      <c r="C91" s="3">
        <v>3.71</v>
      </c>
      <c r="D91" s="3">
        <v>2.52</v>
      </c>
      <c r="E91" s="5">
        <f t="shared" si="1"/>
        <v>36.536000000000001</v>
      </c>
    </row>
    <row r="92" spans="1:5" x14ac:dyDescent="0.2">
      <c r="A92" s="6">
        <v>44936</v>
      </c>
      <c r="B92" s="6" t="s">
        <v>5402</v>
      </c>
      <c r="C92" s="3">
        <v>3.67</v>
      </c>
      <c r="D92" s="3">
        <v>2.59</v>
      </c>
      <c r="E92" s="5">
        <f t="shared" si="1"/>
        <v>36.661999999999999</v>
      </c>
    </row>
    <row r="93" spans="1:5" x14ac:dyDescent="0.2">
      <c r="A93" s="6">
        <v>44937</v>
      </c>
      <c r="B93" s="6" t="s">
        <v>5403</v>
      </c>
      <c r="C93" s="3">
        <v>3.67</v>
      </c>
      <c r="D93" s="3">
        <v>2.74</v>
      </c>
      <c r="E93" s="5">
        <f t="shared" si="1"/>
        <v>36.932000000000002</v>
      </c>
    </row>
    <row r="94" spans="1:5" x14ac:dyDescent="0.2">
      <c r="A94" s="6">
        <v>44938</v>
      </c>
      <c r="B94" s="6" t="s">
        <v>5404</v>
      </c>
      <c r="C94" s="3">
        <v>3.64</v>
      </c>
      <c r="D94" s="3">
        <v>2.83</v>
      </c>
      <c r="E94" s="5">
        <f t="shared" si="1"/>
        <v>37.094000000000001</v>
      </c>
    </row>
    <row r="95" spans="1:5" x14ac:dyDescent="0.2">
      <c r="A95" s="6">
        <v>44939</v>
      </c>
      <c r="B95" s="6" t="s">
        <v>5405</v>
      </c>
      <c r="C95" s="3">
        <v>3.64</v>
      </c>
      <c r="D95" s="3">
        <v>2.89</v>
      </c>
      <c r="E95" s="5">
        <f t="shared" si="1"/>
        <v>37.201999999999998</v>
      </c>
    </row>
    <row r="96" spans="1:5" x14ac:dyDescent="0.2">
      <c r="A96" s="6">
        <v>44940</v>
      </c>
      <c r="B96" s="6" t="s">
        <v>5406</v>
      </c>
      <c r="C96" s="3">
        <v>3.66</v>
      </c>
      <c r="D96" s="3">
        <v>2.86</v>
      </c>
      <c r="E96" s="5">
        <f t="shared" si="1"/>
        <v>37.147999999999996</v>
      </c>
    </row>
    <row r="97" spans="1:5" x14ac:dyDescent="0.2">
      <c r="A97" s="6">
        <v>44941</v>
      </c>
      <c r="B97" s="6" t="s">
        <v>5407</v>
      </c>
      <c r="C97" s="3">
        <v>3.65</v>
      </c>
      <c r="D97" s="3">
        <v>2.83</v>
      </c>
      <c r="E97" s="5">
        <f t="shared" si="1"/>
        <v>37.094000000000001</v>
      </c>
    </row>
    <row r="98" spans="1:5" x14ac:dyDescent="0.2">
      <c r="A98" s="6">
        <v>44942</v>
      </c>
      <c r="B98" s="6" t="s">
        <v>5408</v>
      </c>
      <c r="C98" s="3">
        <v>3.66</v>
      </c>
      <c r="D98" s="3">
        <v>2.85</v>
      </c>
      <c r="E98" s="5">
        <f t="shared" si="1"/>
        <v>37.130000000000003</v>
      </c>
    </row>
    <row r="99" spans="1:5" x14ac:dyDescent="0.2">
      <c r="A99" s="6">
        <v>44943</v>
      </c>
      <c r="B99" s="6" t="s">
        <v>5409</v>
      </c>
      <c r="C99" s="3">
        <v>3.67</v>
      </c>
      <c r="D99" s="3">
        <v>2.81</v>
      </c>
      <c r="E99" s="5">
        <f t="shared" si="1"/>
        <v>37.058</v>
      </c>
    </row>
    <row r="100" spans="1:5" x14ac:dyDescent="0.2">
      <c r="A100" s="6">
        <v>44944</v>
      </c>
      <c r="B100" s="6" t="s">
        <v>5410</v>
      </c>
      <c r="C100" s="3">
        <v>3.67</v>
      </c>
      <c r="D100" s="3">
        <v>2.79</v>
      </c>
      <c r="E100" s="5">
        <f t="shared" si="1"/>
        <v>37.021999999999998</v>
      </c>
    </row>
    <row r="101" spans="1:5" x14ac:dyDescent="0.2">
      <c r="A101" s="6">
        <v>44945</v>
      </c>
      <c r="B101" s="6" t="s">
        <v>5411</v>
      </c>
      <c r="C101" s="3">
        <v>3.67</v>
      </c>
      <c r="D101" s="3">
        <v>2.72</v>
      </c>
      <c r="E101" s="5">
        <f t="shared" si="1"/>
        <v>36.896000000000001</v>
      </c>
    </row>
    <row r="102" spans="1:5" x14ac:dyDescent="0.2">
      <c r="A102" s="6">
        <v>44946</v>
      </c>
      <c r="B102" s="6" t="s">
        <v>5412</v>
      </c>
      <c r="C102" s="3">
        <v>3.68</v>
      </c>
      <c r="D102" s="3">
        <v>2.64</v>
      </c>
      <c r="E102" s="5">
        <f t="shared" si="1"/>
        <v>36.752000000000002</v>
      </c>
    </row>
    <row r="103" spans="1:5" x14ac:dyDescent="0.2">
      <c r="A103" s="6">
        <v>44947</v>
      </c>
      <c r="B103" s="6" t="s">
        <v>5413</v>
      </c>
      <c r="C103" s="3">
        <v>3.67</v>
      </c>
      <c r="D103" s="3">
        <v>2.62</v>
      </c>
      <c r="E103" s="5">
        <f t="shared" si="1"/>
        <v>36.716000000000001</v>
      </c>
    </row>
    <row r="104" spans="1:5" x14ac:dyDescent="0.2">
      <c r="A104" s="6">
        <v>44948</v>
      </c>
      <c r="B104" s="6" t="s">
        <v>5414</v>
      </c>
      <c r="C104" s="3">
        <v>3.71</v>
      </c>
      <c r="D104" s="3">
        <v>2.67</v>
      </c>
      <c r="E104" s="5">
        <f t="shared" si="1"/>
        <v>36.805999999999997</v>
      </c>
    </row>
    <row r="105" spans="1:5" x14ac:dyDescent="0.2">
      <c r="A105" s="6">
        <v>44949</v>
      </c>
      <c r="B105" s="6" t="s">
        <v>5415</v>
      </c>
      <c r="C105" s="3">
        <v>3.76</v>
      </c>
      <c r="D105" s="3">
        <v>2.73</v>
      </c>
      <c r="E105" s="5">
        <f t="shared" si="1"/>
        <v>36.914000000000001</v>
      </c>
    </row>
    <row r="106" spans="1:5" x14ac:dyDescent="0.2">
      <c r="A106" s="6">
        <v>44950</v>
      </c>
      <c r="B106" s="6" t="s">
        <v>5416</v>
      </c>
      <c r="C106" s="3">
        <v>3.79</v>
      </c>
      <c r="D106" s="3">
        <v>2.79</v>
      </c>
      <c r="E106" s="5">
        <f t="shared" si="1"/>
        <v>37.021999999999998</v>
      </c>
    </row>
    <row r="107" spans="1:5" x14ac:dyDescent="0.2">
      <c r="A107" s="6">
        <v>44951</v>
      </c>
      <c r="B107" s="6" t="s">
        <v>5417</v>
      </c>
      <c r="C107" s="3">
        <v>3.81</v>
      </c>
      <c r="D107" s="3">
        <v>2.87</v>
      </c>
      <c r="E107" s="5">
        <f t="shared" si="1"/>
        <v>37.165999999999997</v>
      </c>
    </row>
    <row r="108" spans="1:5" x14ac:dyDescent="0.2">
      <c r="E108" s="5" t="str">
        <f t="shared" si="1"/>
        <v xml:space="preserve"> </v>
      </c>
    </row>
    <row r="109" spans="1:5" x14ac:dyDescent="0.2">
      <c r="E109" s="5" t="str">
        <f t="shared" si="1"/>
        <v xml:space="preserve"> </v>
      </c>
    </row>
    <row r="110" spans="1:5" x14ac:dyDescent="0.2">
      <c r="E110" s="5" t="str">
        <f t="shared" si="1"/>
        <v xml:space="preserve"> </v>
      </c>
    </row>
    <row r="111" spans="1:5" x14ac:dyDescent="0.2">
      <c r="E111" s="5" t="str">
        <f t="shared" si="1"/>
        <v xml:space="preserve"> </v>
      </c>
    </row>
    <row r="112" spans="1:5" x14ac:dyDescent="0.2">
      <c r="E112" s="5" t="str">
        <f t="shared" si="1"/>
        <v xml:space="preserve"> </v>
      </c>
    </row>
    <row r="113" spans="5:5" x14ac:dyDescent="0.2">
      <c r="E113" s="5" t="str">
        <f t="shared" si="1"/>
        <v xml:space="preserve"> </v>
      </c>
    </row>
    <row r="114" spans="5:5" x14ac:dyDescent="0.2">
      <c r="E114" s="5" t="str">
        <f t="shared" si="1"/>
        <v xml:space="preserve"> </v>
      </c>
    </row>
    <row r="115" spans="5:5" x14ac:dyDescent="0.2">
      <c r="E115" s="5" t="str">
        <f t="shared" si="1"/>
        <v xml:space="preserve"> </v>
      </c>
    </row>
    <row r="116" spans="5:5" x14ac:dyDescent="0.2">
      <c r="E116" s="5" t="str">
        <f t="shared" si="1"/>
        <v xml:space="preserve"> </v>
      </c>
    </row>
    <row r="117" spans="5:5" x14ac:dyDescent="0.2">
      <c r="E117" s="5" t="str">
        <f t="shared" si="1"/>
        <v xml:space="preserve"> </v>
      </c>
    </row>
    <row r="118" spans="5:5" x14ac:dyDescent="0.2">
      <c r="E118" s="5" t="str">
        <f t="shared" si="1"/>
        <v xml:space="preserve"> </v>
      </c>
    </row>
    <row r="119" spans="5:5" x14ac:dyDescent="0.2">
      <c r="E119" s="5" t="str">
        <f t="shared" si="1"/>
        <v xml:space="preserve"> </v>
      </c>
    </row>
    <row r="120" spans="5:5" x14ac:dyDescent="0.2">
      <c r="E120" s="5" t="str">
        <f t="shared" si="1"/>
        <v xml:space="preserve"> </v>
      </c>
    </row>
    <row r="121" spans="5:5" x14ac:dyDescent="0.2">
      <c r="E121" s="5" t="str">
        <f t="shared" si="1"/>
        <v xml:space="preserve"> </v>
      </c>
    </row>
    <row r="122" spans="5:5" x14ac:dyDescent="0.2">
      <c r="E122" s="5" t="str">
        <f t="shared" si="1"/>
        <v xml:space="preserve"> </v>
      </c>
    </row>
    <row r="123" spans="5:5" x14ac:dyDescent="0.2">
      <c r="E123" s="5" t="str">
        <f t="shared" si="1"/>
        <v xml:space="preserve"> </v>
      </c>
    </row>
    <row r="124" spans="5:5" x14ac:dyDescent="0.2">
      <c r="E124" s="5" t="str">
        <f t="shared" si="1"/>
        <v xml:space="preserve"> </v>
      </c>
    </row>
    <row r="125" spans="5:5" x14ac:dyDescent="0.2">
      <c r="E125" s="5" t="str">
        <f t="shared" si="1"/>
        <v xml:space="preserve"> </v>
      </c>
    </row>
    <row r="126" spans="5:5" x14ac:dyDescent="0.2">
      <c r="E126" s="5" t="str">
        <f t="shared" si="1"/>
        <v xml:space="preserve"> </v>
      </c>
    </row>
    <row r="127" spans="5:5" x14ac:dyDescent="0.2">
      <c r="E127" s="5" t="str">
        <f t="shared" si="1"/>
        <v xml:space="preserve"> </v>
      </c>
    </row>
    <row r="128" spans="5:5" x14ac:dyDescent="0.2">
      <c r="E128" s="5" t="str">
        <f t="shared" si="1"/>
        <v xml:space="preserve"> </v>
      </c>
    </row>
    <row r="129" spans="5:5" x14ac:dyDescent="0.2">
      <c r="E129" s="5" t="str">
        <f t="shared" si="1"/>
        <v xml:space="preserve"> </v>
      </c>
    </row>
    <row r="130" spans="5:5" x14ac:dyDescent="0.2">
      <c r="E130" s="5" t="str">
        <f t="shared" si="1"/>
        <v xml:space="preserve"> </v>
      </c>
    </row>
    <row r="131" spans="5:5" x14ac:dyDescent="0.2">
      <c r="E131" s="5" t="str">
        <f t="shared" si="1"/>
        <v xml:space="preserve"> </v>
      </c>
    </row>
    <row r="132" spans="5:5" x14ac:dyDescent="0.2">
      <c r="E132" s="5" t="str">
        <f t="shared" si="1"/>
        <v xml:space="preserve"> </v>
      </c>
    </row>
    <row r="133" spans="5:5" x14ac:dyDescent="0.2">
      <c r="E133" s="5" t="str">
        <f t="shared" si="1"/>
        <v xml:space="preserve"> </v>
      </c>
    </row>
    <row r="134" spans="5:5" x14ac:dyDescent="0.2">
      <c r="E134" s="5" t="str">
        <f t="shared" si="1"/>
        <v xml:space="preserve"> </v>
      </c>
    </row>
    <row r="135" spans="5:5" x14ac:dyDescent="0.2">
      <c r="E135" s="5" t="str">
        <f t="shared" si="1"/>
        <v xml:space="preserve"> </v>
      </c>
    </row>
    <row r="136" spans="5:5" x14ac:dyDescent="0.2">
      <c r="E136" s="5" t="str">
        <f t="shared" ref="E136:E199" si="2">IF(A136&gt;1,D136*(9/5)+32," ")</f>
        <v xml:space="preserve"> </v>
      </c>
    </row>
    <row r="137" spans="5:5" x14ac:dyDescent="0.2">
      <c r="E137" s="5" t="str">
        <f t="shared" si="2"/>
        <v xml:space="preserve"> </v>
      </c>
    </row>
    <row r="138" spans="5:5" x14ac:dyDescent="0.2">
      <c r="E138" s="5" t="str">
        <f t="shared" si="2"/>
        <v xml:space="preserve"> </v>
      </c>
    </row>
    <row r="139" spans="5:5" x14ac:dyDescent="0.2">
      <c r="E139" s="5" t="str">
        <f t="shared" si="2"/>
        <v xml:space="preserve"> </v>
      </c>
    </row>
    <row r="140" spans="5:5" x14ac:dyDescent="0.2">
      <c r="E140" s="5" t="str">
        <f t="shared" si="2"/>
        <v xml:space="preserve"> </v>
      </c>
    </row>
    <row r="141" spans="5:5" x14ac:dyDescent="0.2">
      <c r="E141" s="5" t="str">
        <f t="shared" si="2"/>
        <v xml:space="preserve"> </v>
      </c>
    </row>
    <row r="142" spans="5:5" x14ac:dyDescent="0.2">
      <c r="E142" s="5" t="str">
        <f t="shared" si="2"/>
        <v xml:space="preserve"> </v>
      </c>
    </row>
    <row r="143" spans="5:5" x14ac:dyDescent="0.2">
      <c r="E143" s="5" t="str">
        <f t="shared" si="2"/>
        <v xml:space="preserve"> </v>
      </c>
    </row>
    <row r="144" spans="5:5" x14ac:dyDescent="0.2">
      <c r="E144" s="5" t="str">
        <f t="shared" si="2"/>
        <v xml:space="preserve"> </v>
      </c>
    </row>
    <row r="145" spans="5:5" x14ac:dyDescent="0.2">
      <c r="E145" s="5" t="str">
        <f t="shared" si="2"/>
        <v xml:space="preserve"> </v>
      </c>
    </row>
    <row r="146" spans="5:5" x14ac:dyDescent="0.2">
      <c r="E146" s="5" t="str">
        <f t="shared" si="2"/>
        <v xml:space="preserve"> </v>
      </c>
    </row>
    <row r="147" spans="5:5" x14ac:dyDescent="0.2">
      <c r="E147" s="5" t="str">
        <f t="shared" si="2"/>
        <v xml:space="preserve"> </v>
      </c>
    </row>
    <row r="148" spans="5:5" x14ac:dyDescent="0.2">
      <c r="E148" s="5" t="str">
        <f t="shared" si="2"/>
        <v xml:space="preserve"> </v>
      </c>
    </row>
    <row r="149" spans="5:5" x14ac:dyDescent="0.2">
      <c r="E149" s="5" t="str">
        <f t="shared" si="2"/>
        <v xml:space="preserve"> </v>
      </c>
    </row>
    <row r="150" spans="5:5" x14ac:dyDescent="0.2">
      <c r="E150" s="5" t="str">
        <f t="shared" si="2"/>
        <v xml:space="preserve"> </v>
      </c>
    </row>
    <row r="151" spans="5:5" x14ac:dyDescent="0.2">
      <c r="E151" s="5" t="str">
        <f t="shared" si="2"/>
        <v xml:space="preserve"> </v>
      </c>
    </row>
    <row r="152" spans="5:5" x14ac:dyDescent="0.2">
      <c r="E152" s="5" t="str">
        <f t="shared" si="2"/>
        <v xml:space="preserve"> </v>
      </c>
    </row>
    <row r="153" spans="5:5" x14ac:dyDescent="0.2">
      <c r="E153" s="5" t="str">
        <f t="shared" si="2"/>
        <v xml:space="preserve"> </v>
      </c>
    </row>
    <row r="154" spans="5:5" x14ac:dyDescent="0.2">
      <c r="E154" s="5" t="str">
        <f t="shared" si="2"/>
        <v xml:space="preserve"> </v>
      </c>
    </row>
    <row r="155" spans="5:5" x14ac:dyDescent="0.2">
      <c r="E155" s="5" t="str">
        <f t="shared" si="2"/>
        <v xml:space="preserve"> </v>
      </c>
    </row>
    <row r="156" spans="5:5" x14ac:dyDescent="0.2">
      <c r="E156" s="5" t="str">
        <f t="shared" si="2"/>
        <v xml:space="preserve"> </v>
      </c>
    </row>
    <row r="157" spans="5:5" x14ac:dyDescent="0.2">
      <c r="E157" s="5" t="str">
        <f t="shared" si="2"/>
        <v xml:space="preserve"> </v>
      </c>
    </row>
    <row r="158" spans="5:5" x14ac:dyDescent="0.2">
      <c r="E158" s="5" t="str">
        <f t="shared" si="2"/>
        <v xml:space="preserve"> </v>
      </c>
    </row>
    <row r="159" spans="5:5" x14ac:dyDescent="0.2">
      <c r="E159" s="5" t="str">
        <f t="shared" si="2"/>
        <v xml:space="preserve"> </v>
      </c>
    </row>
    <row r="160" spans="5:5" x14ac:dyDescent="0.2">
      <c r="E160" s="5" t="str">
        <f t="shared" si="2"/>
        <v xml:space="preserve"> </v>
      </c>
    </row>
    <row r="161" spans="5:5" x14ac:dyDescent="0.2">
      <c r="E161" s="5" t="str">
        <f t="shared" si="2"/>
        <v xml:space="preserve"> </v>
      </c>
    </row>
    <row r="162" spans="5:5" x14ac:dyDescent="0.2">
      <c r="E162" s="5" t="str">
        <f t="shared" si="2"/>
        <v xml:space="preserve"> </v>
      </c>
    </row>
    <row r="163" spans="5:5" x14ac:dyDescent="0.2">
      <c r="E163" s="5" t="str">
        <f t="shared" si="2"/>
        <v xml:space="preserve"> </v>
      </c>
    </row>
    <row r="164" spans="5:5" x14ac:dyDescent="0.2">
      <c r="E164" s="5" t="str">
        <f t="shared" si="2"/>
        <v xml:space="preserve"> </v>
      </c>
    </row>
    <row r="165" spans="5:5" x14ac:dyDescent="0.2">
      <c r="E165" s="5" t="str">
        <f t="shared" si="2"/>
        <v xml:space="preserve"> </v>
      </c>
    </row>
    <row r="166" spans="5:5" x14ac:dyDescent="0.2">
      <c r="E166" s="5" t="str">
        <f t="shared" si="2"/>
        <v xml:space="preserve"> </v>
      </c>
    </row>
    <row r="167" spans="5:5" x14ac:dyDescent="0.2">
      <c r="E167" s="5" t="str">
        <f t="shared" si="2"/>
        <v xml:space="preserve"> </v>
      </c>
    </row>
    <row r="168" spans="5:5" x14ac:dyDescent="0.2">
      <c r="E168" s="5" t="str">
        <f t="shared" si="2"/>
        <v xml:space="preserve"> </v>
      </c>
    </row>
    <row r="169" spans="5:5" x14ac:dyDescent="0.2">
      <c r="E169" s="5" t="str">
        <f t="shared" si="2"/>
        <v xml:space="preserve"> </v>
      </c>
    </row>
    <row r="170" spans="5:5" x14ac:dyDescent="0.2">
      <c r="E170" s="5" t="str">
        <f t="shared" si="2"/>
        <v xml:space="preserve"> </v>
      </c>
    </row>
    <row r="171" spans="5:5" x14ac:dyDescent="0.2">
      <c r="E171" s="5" t="str">
        <f t="shared" si="2"/>
        <v xml:space="preserve"> </v>
      </c>
    </row>
    <row r="172" spans="5:5" x14ac:dyDescent="0.2">
      <c r="E172" s="5" t="str">
        <f t="shared" si="2"/>
        <v xml:space="preserve"> </v>
      </c>
    </row>
    <row r="173" spans="5:5" x14ac:dyDescent="0.2">
      <c r="E173" s="5" t="str">
        <f t="shared" si="2"/>
        <v xml:space="preserve"> </v>
      </c>
    </row>
    <row r="174" spans="5:5" x14ac:dyDescent="0.2">
      <c r="E174" s="5" t="str">
        <f t="shared" si="2"/>
        <v xml:space="preserve"> </v>
      </c>
    </row>
    <row r="175" spans="5:5" x14ac:dyDescent="0.2">
      <c r="E175" s="5" t="str">
        <f t="shared" si="2"/>
        <v xml:space="preserve"> </v>
      </c>
    </row>
    <row r="176" spans="5:5" x14ac:dyDescent="0.2">
      <c r="E176" s="5" t="str">
        <f t="shared" si="2"/>
        <v xml:space="preserve"> </v>
      </c>
    </row>
    <row r="177" spans="5:5" x14ac:dyDescent="0.2">
      <c r="E177" s="5" t="str">
        <f t="shared" si="2"/>
        <v xml:space="preserve"> </v>
      </c>
    </row>
    <row r="178" spans="5:5" x14ac:dyDescent="0.2">
      <c r="E178" s="5" t="str">
        <f t="shared" si="2"/>
        <v xml:space="preserve"> </v>
      </c>
    </row>
    <row r="179" spans="5:5" x14ac:dyDescent="0.2">
      <c r="E179" s="5" t="str">
        <f t="shared" si="2"/>
        <v xml:space="preserve"> </v>
      </c>
    </row>
    <row r="180" spans="5:5" x14ac:dyDescent="0.2">
      <c r="E180" s="5" t="str">
        <f t="shared" si="2"/>
        <v xml:space="preserve"> </v>
      </c>
    </row>
    <row r="181" spans="5:5" x14ac:dyDescent="0.2">
      <c r="E181" s="5" t="str">
        <f t="shared" si="2"/>
        <v xml:space="preserve"> </v>
      </c>
    </row>
    <row r="182" spans="5:5" x14ac:dyDescent="0.2">
      <c r="E182" s="5" t="str">
        <f t="shared" si="2"/>
        <v xml:space="preserve"> </v>
      </c>
    </row>
    <row r="183" spans="5:5" x14ac:dyDescent="0.2">
      <c r="E183" s="5" t="str">
        <f t="shared" si="2"/>
        <v xml:space="preserve"> </v>
      </c>
    </row>
    <row r="184" spans="5:5" x14ac:dyDescent="0.2">
      <c r="E184" s="5" t="str">
        <f t="shared" si="2"/>
        <v xml:space="preserve"> </v>
      </c>
    </row>
    <row r="185" spans="5:5" x14ac:dyDescent="0.2">
      <c r="E185" s="5" t="str">
        <f t="shared" si="2"/>
        <v xml:space="preserve"> </v>
      </c>
    </row>
    <row r="186" spans="5:5" x14ac:dyDescent="0.2">
      <c r="E186" s="5" t="str">
        <f t="shared" si="2"/>
        <v xml:space="preserve"> </v>
      </c>
    </row>
    <row r="187" spans="5:5" x14ac:dyDescent="0.2">
      <c r="E187" s="5" t="str">
        <f t="shared" si="2"/>
        <v xml:space="preserve"> </v>
      </c>
    </row>
    <row r="188" spans="5:5" x14ac:dyDescent="0.2">
      <c r="E188" s="5" t="str">
        <f t="shared" si="2"/>
        <v xml:space="preserve"> </v>
      </c>
    </row>
    <row r="189" spans="5:5" x14ac:dyDescent="0.2">
      <c r="E189" s="5" t="str">
        <f t="shared" si="2"/>
        <v xml:space="preserve"> </v>
      </c>
    </row>
    <row r="190" spans="5:5" x14ac:dyDescent="0.2">
      <c r="E190" s="5" t="str">
        <f t="shared" si="2"/>
        <v xml:space="preserve"> </v>
      </c>
    </row>
    <row r="191" spans="5:5" x14ac:dyDescent="0.2">
      <c r="E191" s="5" t="str">
        <f t="shared" si="2"/>
        <v xml:space="preserve"> </v>
      </c>
    </row>
    <row r="192" spans="5:5" x14ac:dyDescent="0.2">
      <c r="E192" s="5" t="str">
        <f t="shared" si="2"/>
        <v xml:space="preserve"> </v>
      </c>
    </row>
    <row r="193" spans="5:5" x14ac:dyDescent="0.2">
      <c r="E193" s="5" t="str">
        <f t="shared" si="2"/>
        <v xml:space="preserve"> </v>
      </c>
    </row>
    <row r="194" spans="5:5" x14ac:dyDescent="0.2">
      <c r="E194" s="5" t="str">
        <f t="shared" si="2"/>
        <v xml:space="preserve"> </v>
      </c>
    </row>
    <row r="195" spans="5:5" x14ac:dyDescent="0.2">
      <c r="E195" s="5" t="str">
        <f t="shared" si="2"/>
        <v xml:space="preserve"> </v>
      </c>
    </row>
    <row r="196" spans="5:5" x14ac:dyDescent="0.2">
      <c r="E196" s="5" t="str">
        <f t="shared" si="2"/>
        <v xml:space="preserve"> </v>
      </c>
    </row>
    <row r="197" spans="5:5" x14ac:dyDescent="0.2">
      <c r="E197" s="5" t="str">
        <f t="shared" si="2"/>
        <v xml:space="preserve"> </v>
      </c>
    </row>
    <row r="198" spans="5:5" x14ac:dyDescent="0.2">
      <c r="E198" s="5" t="str">
        <f t="shared" si="2"/>
        <v xml:space="preserve"> </v>
      </c>
    </row>
    <row r="199" spans="5:5" x14ac:dyDescent="0.2">
      <c r="E199" s="5" t="str">
        <f t="shared" si="2"/>
        <v xml:space="preserve"> </v>
      </c>
    </row>
    <row r="200" spans="5:5" x14ac:dyDescent="0.2">
      <c r="E200" s="5" t="str">
        <f t="shared" ref="E200:E220" si="3">IF(A200&gt;1,D200*(9/5)+32," ")</f>
        <v xml:space="preserve"> </v>
      </c>
    </row>
    <row r="201" spans="5:5" x14ac:dyDescent="0.2">
      <c r="E201" s="5" t="str">
        <f t="shared" si="3"/>
        <v xml:space="preserve"> </v>
      </c>
    </row>
    <row r="202" spans="5:5" x14ac:dyDescent="0.2">
      <c r="E202" s="5" t="str">
        <f t="shared" si="3"/>
        <v xml:space="preserve"> </v>
      </c>
    </row>
    <row r="203" spans="5:5" x14ac:dyDescent="0.2">
      <c r="E203" s="5" t="str">
        <f t="shared" si="3"/>
        <v xml:space="preserve"> </v>
      </c>
    </row>
    <row r="204" spans="5:5" x14ac:dyDescent="0.2">
      <c r="E204" s="5" t="str">
        <f t="shared" si="3"/>
        <v xml:space="preserve"> </v>
      </c>
    </row>
    <row r="205" spans="5:5" x14ac:dyDescent="0.2">
      <c r="E205" s="5" t="str">
        <f t="shared" si="3"/>
        <v xml:space="preserve"> </v>
      </c>
    </row>
    <row r="206" spans="5:5" x14ac:dyDescent="0.2">
      <c r="E206" s="5" t="str">
        <f t="shared" si="3"/>
        <v xml:space="preserve"> </v>
      </c>
    </row>
    <row r="207" spans="5:5" x14ac:dyDescent="0.2">
      <c r="E207" s="5" t="str">
        <f t="shared" si="3"/>
        <v xml:space="preserve"> </v>
      </c>
    </row>
    <row r="208" spans="5:5" x14ac:dyDescent="0.2">
      <c r="E208" s="5" t="str">
        <f t="shared" si="3"/>
        <v xml:space="preserve"> </v>
      </c>
    </row>
    <row r="209" spans="5:5" x14ac:dyDescent="0.2">
      <c r="E209" s="5" t="str">
        <f t="shared" si="3"/>
        <v xml:space="preserve"> </v>
      </c>
    </row>
    <row r="210" spans="5:5" x14ac:dyDescent="0.2">
      <c r="E210" s="5" t="str">
        <f t="shared" si="3"/>
        <v xml:space="preserve"> </v>
      </c>
    </row>
    <row r="211" spans="5:5" x14ac:dyDescent="0.2">
      <c r="E211" s="5" t="str">
        <f t="shared" si="3"/>
        <v xml:space="preserve"> </v>
      </c>
    </row>
    <row r="212" spans="5:5" x14ac:dyDescent="0.2">
      <c r="E212" s="5" t="str">
        <f t="shared" si="3"/>
        <v xml:space="preserve"> </v>
      </c>
    </row>
    <row r="213" spans="5:5" x14ac:dyDescent="0.2">
      <c r="E213" s="5" t="str">
        <f t="shared" si="3"/>
        <v xml:space="preserve"> </v>
      </c>
    </row>
    <row r="214" spans="5:5" x14ac:dyDescent="0.2">
      <c r="E214" s="5" t="str">
        <f t="shared" si="3"/>
        <v xml:space="preserve"> </v>
      </c>
    </row>
    <row r="215" spans="5:5" x14ac:dyDescent="0.2">
      <c r="E215" s="5" t="str">
        <f t="shared" si="3"/>
        <v xml:space="preserve"> </v>
      </c>
    </row>
    <row r="216" spans="5:5" x14ac:dyDescent="0.2">
      <c r="E216" s="5" t="str">
        <f t="shared" si="3"/>
        <v xml:space="preserve"> </v>
      </c>
    </row>
    <row r="217" spans="5:5" x14ac:dyDescent="0.2">
      <c r="E217" s="5" t="str">
        <f t="shared" si="3"/>
        <v xml:space="preserve"> </v>
      </c>
    </row>
    <row r="218" spans="5:5" x14ac:dyDescent="0.2">
      <c r="E218" s="5" t="str">
        <f t="shared" si="3"/>
        <v xml:space="preserve"> </v>
      </c>
    </row>
    <row r="219" spans="5:5" x14ac:dyDescent="0.2">
      <c r="E219" s="5" t="str">
        <f t="shared" si="3"/>
        <v xml:space="preserve"> </v>
      </c>
    </row>
    <row r="220" spans="5:5" x14ac:dyDescent="0.2">
      <c r="E220" s="5" t="str">
        <f t="shared" si="3"/>
        <v xml:space="preserve">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fcst</vt:lpstr>
      <vt:lpstr>daily actual</vt:lpstr>
      <vt:lpstr>daily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Stephen T SENA-STX/A/4</dc:creator>
  <cp:lastModifiedBy>sharris174</cp:lastModifiedBy>
  <dcterms:created xsi:type="dcterms:W3CDTF">2020-03-24T11:22:25Z</dcterms:created>
  <dcterms:modified xsi:type="dcterms:W3CDTF">2022-10-17T14:42:26Z</dcterms:modified>
</cp:coreProperties>
</file>