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30" yWindow="2490" windowWidth="12960" windowHeight="8970" tabRatio="600" firstSheet="0" activeTab="1" autoFilterDateGrouping="1"/>
  </bookViews>
  <sheets>
    <sheet xmlns:r="http://schemas.openxmlformats.org/officeDocument/2006/relationships" name="墨香腾" sheetId="1" state="visible" r:id="rId1"/>
    <sheet xmlns:r="http://schemas.openxmlformats.org/officeDocument/2006/relationships" name="武汉美牛纸张物资有限公司" sheetId="2" state="visible" r:id="rId2"/>
    <sheet xmlns:r="http://schemas.openxmlformats.org/officeDocument/2006/relationships" name="入库" sheetId="3" state="visible" r:id="rId3"/>
  </sheets>
  <definedNames>
    <definedName name="_xlnm.Print_Titles" localSheetId="0">'墨香腾'!1:1,'墨香腾'!A:B</definedName>
    <definedName name="_xlnm.Print_Area" localSheetId="0">'墨香腾'!$A$1:$D$5</definedName>
    <definedName name="_xlnm.Print_Titles" localSheetId="1">'武汉美牛纸张物资有限公司'!1:1,'武汉美牛纸张物资有限公司'!A:B</definedName>
    <definedName name="_xlnm.Print_Area" localSheetId="1">'武汉美牛纸张物资有限公司'!$A$1:$D$4</definedName>
    <definedName name="_xlnm.Print_Titles" localSheetId="2">'入库'!1:1,'入库'!A:B</definedName>
    <definedName name="_xlnm.Print_Area" localSheetId="2">'入库'!$A$1:$F$5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,##0.000"/>
  </numFmts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微软雅黑"/>
      <charset val="134"/>
      <family val="2"/>
      <b val="1"/>
      <i val="1"/>
      <color rgb="FF000000"/>
      <sz val="12"/>
    </font>
    <font>
      <name val="微软雅黑"/>
      <charset val="134"/>
      <family val="2"/>
      <b val="1"/>
      <i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rgb="FF40E0D0"/>
      </patternFill>
    </fill>
    <fill>
      <patternFill patternType="solid">
        <fgColor rgb="FFAFEEEE"/>
      </patternFill>
    </fill>
    <fill>
      <patternFill patternType="solid">
        <fgColor rgb="FF40E0D0"/>
      </patternFill>
    </fill>
    <fill>
      <patternFill patternType="solid">
        <fgColor rgb="FFAFEEE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3"/>
  </cellStyleXfs>
  <cellXfs count="19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4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4" fontId="0" fillId="0" borderId="1" pivotButton="0" quotePrefix="0" xfId="0"/>
    <xf numFmtId="0" fontId="0" fillId="3" borderId="1" pivotButton="0" quotePrefix="0" xfId="0"/>
    <xf numFmtId="4" fontId="0" fillId="3" borderId="1" pivotButton="0" quotePrefix="0" xfId="0"/>
    <xf numFmtId="0" fontId="3" fillId="4" borderId="3" applyAlignment="1" pivotButton="0" quotePrefix="0" xfId="0">
      <alignment horizontal="center" vertical="center"/>
    </xf>
    <xf numFmtId="0" fontId="0" fillId="0" borderId="3" pivotButton="0" quotePrefix="0" xfId="0"/>
    <xf numFmtId="164" fontId="0" fillId="0" borderId="3" pivotButton="0" quotePrefix="0" xfId="0"/>
    <xf numFmtId="4" fontId="0" fillId="0" borderId="3" pivotButton="0" quotePrefix="0" xfId="0"/>
    <xf numFmtId="0" fontId="0" fillId="5" borderId="3" pivotButton="0" quotePrefix="0" xfId="0"/>
    <xf numFmtId="164" fontId="0" fillId="5" borderId="3" pivotButton="0" quotePrefix="0" xfId="0"/>
    <xf numFmtId="4" fontId="0" fillId="5" borderId="3" pivotButton="0" quotePrefix="0" xfId="0"/>
    <xf numFmtId="164" fontId="3" fillId="4" borderId="3" applyAlignment="1" pivotButton="0" quotePrefix="0" xfId="0">
      <alignment horizontal="center" vertical="center"/>
    </xf>
    <xf numFmtId="4" fontId="3" fillId="4" borderId="3" applyAlignment="1" pivotButton="0" quotePrefix="0" xfId="0">
      <alignment horizontal="center" vertical="center"/>
    </xf>
    <xf numFmtId="164" fontId="0" fillId="0" borderId="3" pivotButton="0" quotePrefix="0" xfId="0"/>
    <xf numFmtId="164" fontId="0" fillId="5" borderId="3" pivotButton="0" quotePrefix="0" xfId="0"/>
    <xf numFmtId="164" fontId="3" fillId="4" borderId="3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showZeros="0" workbookViewId="0">
      <pane xSplit="1" ySplit="1" topLeftCell="B2" activePane="bottomRight" state="frozen"/>
      <selection pane="topRight" activeCell="A1" sqref="A1"/>
      <selection pane="bottomLeft" activeCell="C3" sqref="C3"/>
      <selection pane="bottomRight" activeCell="E14" sqref="E14"/>
    </sheetView>
  </sheetViews>
  <sheetFormatPr baseColWidth="8" defaultRowHeight="14.25"/>
  <cols>
    <col width="15.25" bestFit="1" customWidth="1" min="1" max="1"/>
    <col width="10.5" bestFit="1" customWidth="1" min="2" max="2"/>
    <col width="11.25" bestFit="1" customWidth="1" min="3" max="3"/>
    <col width="12.75" bestFit="1" customWidth="1" min="4" max="4"/>
    <col width="14.125" bestFit="1" customWidth="1" min="5" max="6"/>
  </cols>
  <sheetData>
    <row r="1" ht="18" customHeight="1">
      <c r="A1" s="1" t="inlineStr">
        <is>
          <t>品名</t>
        </is>
      </c>
      <c r="B1" s="2" t="inlineStr">
        <is>
          <t>入库数量</t>
        </is>
      </c>
      <c r="C1" s="2" t="inlineStr">
        <is>
          <t>入库金额</t>
        </is>
      </c>
      <c r="D1" s="2" t="inlineStr">
        <is>
          <t>不含税金额</t>
        </is>
      </c>
    </row>
    <row r="2">
      <c r="A2" s="3" t="inlineStr">
        <is>
          <t>96针全棉水胶套</t>
        </is>
      </c>
      <c r="B2" s="4" t="n">
        <v>4</v>
      </c>
      <c r="C2" s="4" t="n">
        <v>2644</v>
      </c>
      <c r="D2" s="4">
        <f>ROUND(C2/1.13,2)</f>
        <v/>
      </c>
    </row>
    <row r="3">
      <c r="A3" s="5" t="inlineStr">
        <is>
          <t>96针化纤水胶套</t>
        </is>
      </c>
      <c r="B3" s="6" t="n">
        <v>4</v>
      </c>
      <c r="C3" s="6" t="n">
        <v>2644</v>
      </c>
      <c r="D3" s="6">
        <f>ROUND(C3/1.13,2)</f>
        <v/>
      </c>
    </row>
    <row r="4">
      <c r="A4" s="3" t="inlineStr">
        <is>
          <t>日研护版胶</t>
        </is>
      </c>
      <c r="B4" s="4" t="n">
        <v>20</v>
      </c>
      <c r="C4" s="4" t="n">
        <v>240</v>
      </c>
      <c r="D4" s="4">
        <f>ROUND(C4/1.13,2)</f>
        <v/>
      </c>
    </row>
    <row r="5" ht="18" customHeight="1">
      <c r="A5" s="1" t="inlineStr">
        <is>
          <t>合计</t>
        </is>
      </c>
      <c r="B5" s="2" t="n">
        <v>28</v>
      </c>
      <c r="C5" s="2" t="n">
        <v>5528</v>
      </c>
      <c r="D5" s="2">
        <f>SUM(D2:D4)</f>
        <v/>
      </c>
    </row>
  </sheetData>
  <pageMargins left="2.17" right="0.7" top="0.75" bottom="0.75" header="0.3" footer="0.3"/>
  <pageSetup orientation="landscape" paperSize="300" verticalDpi="0"/>
  <headerFooter>
    <oddHeader>&amp;C&amp;"宋体,Bold Italic"&amp;18 &amp;K000000材料入库 --墨香腾</oddHeader>
    <oddFooter>&amp;C&amp;"Tahoma"&amp;12 &amp;K000000 &amp;P / &amp;N&amp;R&amp;"书体坊米芾体"&amp;12 &amp;K000000张文伟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showZeros="0" tabSelected="1" workbookViewId="0">
      <pane xSplit="1" ySplit="1" topLeftCell="B2" activePane="bottomRight" state="frozen"/>
      <selection pane="topRight" activeCell="A1" sqref="A1"/>
      <selection pane="bottomLeft" activeCell="C3" sqref="C3"/>
      <selection pane="bottomRight" activeCell="E14" sqref="E14"/>
    </sheetView>
  </sheetViews>
  <sheetFormatPr baseColWidth="8" defaultRowHeight="14.25"/>
  <cols>
    <col width="13.5" bestFit="1" customWidth="1" min="1" max="1"/>
    <col width="10.5" bestFit="1" customWidth="1" min="2" max="2"/>
    <col width="14.125" bestFit="1" customWidth="1" min="3" max="3"/>
    <col width="12.75" bestFit="1" customWidth="1" min="4" max="4"/>
    <col width="14.125" bestFit="1" customWidth="1" min="5" max="6"/>
  </cols>
  <sheetData>
    <row r="1" ht="18" customHeight="1">
      <c r="A1" s="1" t="inlineStr">
        <is>
          <t>品名</t>
        </is>
      </c>
      <c r="B1" s="2" t="inlineStr">
        <is>
          <t>入库数量</t>
        </is>
      </c>
      <c r="C1" s="2" t="inlineStr">
        <is>
          <t>入库金额</t>
        </is>
      </c>
      <c r="D1" s="2" t="inlineStr">
        <is>
          <t>不含税金额</t>
        </is>
      </c>
    </row>
    <row r="2">
      <c r="A2" s="3" t="inlineStr">
        <is>
          <t>200g牛卡正度</t>
        </is>
      </c>
      <c r="B2" s="4" t="n">
        <v>140</v>
      </c>
      <c r="C2" s="4" t="n">
        <v>66150</v>
      </c>
      <c r="D2" s="4">
        <f>ROUND(C2/1.13,2)</f>
        <v/>
      </c>
    </row>
    <row r="3">
      <c r="A3" s="5" t="inlineStr">
        <is>
          <t>205g牛卡正度</t>
        </is>
      </c>
      <c r="B3" s="6" t="n">
        <v>72.09</v>
      </c>
      <c r="C3" s="6" t="n">
        <v>44183.16</v>
      </c>
      <c r="D3" s="6">
        <f>ROUND(C3/1.13,2)</f>
        <v/>
      </c>
    </row>
    <row r="4" ht="18" customHeight="1">
      <c r="A4" s="1" t="inlineStr">
        <is>
          <t>合计</t>
        </is>
      </c>
      <c r="B4" s="2" t="n">
        <v>212.09</v>
      </c>
      <c r="C4" s="2" t="n">
        <v>110333.16</v>
      </c>
      <c r="D4" s="2">
        <f>SUM(D2:D3)</f>
        <v/>
      </c>
    </row>
  </sheetData>
  <pageMargins left="2.17" right="0.7" top="0.75" bottom="0.75" header="0.3" footer="0.3"/>
  <pageSetup orientation="landscape" paperSize="300" verticalDpi="0"/>
  <headerFooter>
    <oddHeader>&amp;C&amp;"宋体,Bold Italic"&amp;18 &amp;K000000材料入库 --武汉美牛纸张物资有限公司</oddHeader>
    <oddFooter>&amp;C&amp;"Tahoma"&amp;12 &amp;K000000 &amp;P / &amp;N&amp;R&amp;"书体坊米芾体"&amp;12 &amp;K000000张文伟 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showZeros="0" workbookViewId="0">
      <pane xSplit="1" ySplit="1" topLeftCell="B2" activePane="bottomRight" state="frozen"/>
      <selection pane="topRight"/>
      <selection pane="bottomLeft"/>
      <selection pane="bottomRight" activeCell="A1" sqref="A1"/>
      <selection pane="bottomLeft" activeCell="C3" sqref="C3"/>
      <selection pane="bottomRight" activeCell="E14" sqref="E14"/>
    </sheetView>
  </sheetViews>
  <sheetFormatPr baseColWidth="8" defaultRowHeight="14.25"/>
  <cols>
    <col width="11.375" bestFit="1" customWidth="1" min="1" max="1"/>
    <col width="10" bestFit="1" customWidth="1" min="2" max="2"/>
    <col width="10.5" bestFit="1" customWidth="1" min="3" max="3"/>
    <col width="10" bestFit="1" customWidth="1" min="4" max="4"/>
    <col width="14.125" bestFit="1" customWidth="1" min="5" max="6"/>
  </cols>
  <sheetData>
    <row r="1" ht="18" customHeight="1">
      <c r="A1" s="7" t="inlineStr">
        <is>
          <t>品名</t>
        </is>
      </c>
      <c r="B1" s="7" t="inlineStr">
        <is>
          <t>数量(令)</t>
        </is>
      </c>
      <c r="C1" s="7" t="inlineStr">
        <is>
          <t>计算重量</t>
        </is>
      </c>
      <c r="D1" s="7" t="inlineStr">
        <is>
          <t>数量(吨)</t>
        </is>
      </c>
      <c r="E1" s="7" t="inlineStr">
        <is>
          <t>金额</t>
        </is>
      </c>
      <c r="F1" s="7" t="inlineStr">
        <is>
          <t>不含税金额</t>
        </is>
      </c>
    </row>
    <row r="2">
      <c r="A2" s="8" t="inlineStr">
        <is>
          <t>卷筒纸</t>
        </is>
      </c>
      <c r="B2" s="8" t="n">
        <v>0</v>
      </c>
      <c r="C2" s="16" t="n">
        <v>64.14</v>
      </c>
      <c r="D2" s="16" t="n">
        <v>64.14</v>
      </c>
      <c r="E2" s="10" t="n">
        <v>411643.72</v>
      </c>
      <c r="F2" s="10" t="n">
        <v>364286.48</v>
      </c>
    </row>
    <row r="3">
      <c r="A3" s="11" t="inlineStr">
        <is>
          <t>牛皮卷筒纸</t>
        </is>
      </c>
      <c r="B3" s="11" t="n">
        <v>0</v>
      </c>
      <c r="C3" s="17" t="n">
        <v>4.22</v>
      </c>
      <c r="D3" s="17" t="n">
        <v>4.22</v>
      </c>
      <c r="E3" s="13" t="n">
        <v>26381.25</v>
      </c>
      <c r="F3" s="13" t="n">
        <v>23346.24</v>
      </c>
    </row>
    <row r="4">
      <c r="A4" s="8" t="inlineStr">
        <is>
          <t>202304价差</t>
        </is>
      </c>
      <c r="B4" s="8" t="n">
        <v>0</v>
      </c>
      <c r="C4" s="8" t="n">
        <v>0</v>
      </c>
      <c r="D4" s="8" t="n">
        <v>0</v>
      </c>
      <c r="E4" s="10" t="n">
        <v>-316617.35</v>
      </c>
      <c r="F4" s="10" t="n">
        <v>-280192.35</v>
      </c>
    </row>
    <row r="5" ht="18" customHeight="1">
      <c r="A5" s="7" t="inlineStr">
        <is>
          <t>总计</t>
        </is>
      </c>
      <c r="B5" s="7" t="n">
        <v>0</v>
      </c>
      <c r="C5" s="18" t="n">
        <v>68.36</v>
      </c>
      <c r="D5" s="18" t="n">
        <v>68.36</v>
      </c>
      <c r="E5" s="15" t="n">
        <v>121407.62</v>
      </c>
      <c r="F5" s="15" t="n">
        <v>107440.37</v>
      </c>
    </row>
  </sheetData>
  <pageMargins left="2.17" right="0.7" top="0.75" bottom="0.75" header="0.3" footer="0.3"/>
  <pageSetup orientation="landscape" paperSize="300" verticalDpi="0"/>
  <headerFooter>
    <oddHeader>&amp;C&amp;"宋体,Bold Italic"&amp;18 &amp;K000000白云 材料入库</oddHeader>
    <oddFooter>&amp;C&amp;"Tahoma"&amp;12 &amp;K000000 &amp;P / &amp;N&amp;R&amp;"书体坊米芾体"&amp;12 &amp;K000000张文伟 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2023-05-22T06:18:41Z</dcterms:modified>
  <cp:lastModifiedBy>Administrator</cp:lastModifiedBy>
  <cp:lastPrinted>2022-10-18T01:42:40Z</cp:lastPrinted>
</cp:coreProperties>
</file>