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5480" windowHeight="10770" tabRatio="863" firstSheet="9" activeTab="14"/>
  </bookViews>
  <sheets>
    <sheet name="t_product" sheetId="11" r:id="rId1"/>
    <sheet name="t_vendor" sheetId="7" r:id="rId2"/>
    <sheet name="t_area" sheetId="1" r:id="rId3"/>
    <sheet name="t_level" sheetId="2" r:id="rId4"/>
    <sheet name="t_brand" sheetId="3" r:id="rId5"/>
    <sheet name="t_model" sheetId="4" r:id="rId6"/>
    <sheet name="t_os" sheetId="5" r:id="rId7"/>
    <sheet name="t_pay_condition" sheetId="6" r:id="rId8"/>
    <sheet name="tr_vendor_pay_condition" sheetId="8" r:id="rId9"/>
    <sheet name="t_operator" sheetId="9" r:id="rId10"/>
    <sheet name="tr_operator_role" sheetId="17" r:id="rId11"/>
    <sheet name="ts_generator" sheetId="18" r:id="rId12"/>
    <sheet name="ts_role" sheetId="16" r:id="rId13"/>
    <sheet name="ts_function" sheetId="19" r:id="rId14"/>
    <sheet name="tr_privilege" sheetId="20" r:id="rId15"/>
    <sheet name="Sheet1" sheetId="21" r:id="rId16"/>
  </sheets>
  <calcPr calcId="125725"/>
</workbook>
</file>

<file path=xl/calcChain.xml><?xml version="1.0" encoding="utf-8"?>
<calcChain xmlns="http://schemas.openxmlformats.org/spreadsheetml/2006/main">
  <c r="E71" i="20"/>
  <c r="E72"/>
  <c r="D42" i="19"/>
  <c r="C5" i="18"/>
  <c r="C6"/>
  <c r="C7"/>
  <c r="C8"/>
  <c r="C9"/>
  <c r="C10"/>
  <c r="C11"/>
  <c r="C12"/>
  <c r="C13"/>
  <c r="C14"/>
  <c r="C15"/>
  <c r="E70" i="20"/>
  <c r="E69"/>
  <c r="D41" i="19"/>
  <c r="E66" i="20"/>
  <c r="E67"/>
  <c r="E68"/>
  <c r="D40" i="19"/>
  <c r="E63" i="20"/>
  <c r="E64"/>
  <c r="E65"/>
  <c r="D39" i="19"/>
  <c r="E60" i="20"/>
  <c r="E61"/>
  <c r="E62"/>
  <c r="D38" i="19"/>
  <c r="E54" i="20"/>
  <c r="E55"/>
  <c r="E56"/>
  <c r="E57"/>
  <c r="E58"/>
  <c r="E59"/>
  <c r="D37" i="19"/>
  <c r="D36"/>
  <c r="D2"/>
  <c r="E53" i="20"/>
  <c r="E52"/>
  <c r="D35" i="19"/>
  <c r="E51" i="20"/>
  <c r="E50"/>
  <c r="D34" i="19"/>
  <c r="E3" i="20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2"/>
  <c r="D3" i="19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O28" i="11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27"/>
  <c r="L38" i="7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2"/>
  <c r="D5" i="17"/>
  <c r="D6"/>
  <c r="C3" i="18"/>
  <c r="C4"/>
  <c r="C2"/>
  <c r="H3" i="9"/>
  <c r="H4"/>
  <c r="H2"/>
  <c r="D3" i="17"/>
  <c r="D4"/>
  <c r="D2"/>
  <c r="O9" i="11"/>
  <c r="O4"/>
  <c r="O5"/>
  <c r="O6"/>
  <c r="O7"/>
  <c r="O8"/>
  <c r="O10"/>
  <c r="O11"/>
  <c r="O12"/>
  <c r="O13"/>
  <c r="O14"/>
  <c r="O15"/>
  <c r="O16"/>
  <c r="O17"/>
  <c r="O18"/>
  <c r="O19"/>
  <c r="O20"/>
  <c r="O21"/>
  <c r="O22"/>
  <c r="O23"/>
  <c r="O24"/>
  <c r="O25"/>
  <c r="O26"/>
  <c r="O3"/>
  <c r="O2"/>
  <c r="G3" i="8"/>
  <c r="G4"/>
  <c r="G5"/>
  <c r="G6"/>
  <c r="G2"/>
  <c r="D3" i="4"/>
  <c r="D4"/>
  <c r="D5"/>
  <c r="D6"/>
  <c r="D2"/>
  <c r="D3" i="16"/>
  <c r="D4"/>
  <c r="D2"/>
  <c r="D3" i="6"/>
  <c r="D4"/>
  <c r="D2"/>
  <c r="C3" i="5"/>
  <c r="C4"/>
  <c r="C2"/>
  <c r="C3" i="3"/>
  <c r="C4"/>
  <c r="C5"/>
  <c r="C6"/>
  <c r="C2"/>
  <c r="C3" i="2"/>
  <c r="C4"/>
  <c r="C2"/>
  <c r="D5" i="1"/>
  <c r="D6"/>
  <c r="D3"/>
  <c r="D4"/>
  <c r="D2"/>
</calcChain>
</file>

<file path=xl/sharedStrings.xml><?xml version="1.0" encoding="utf-8"?>
<sst xmlns="http://schemas.openxmlformats.org/spreadsheetml/2006/main" count="3898" uniqueCount="712">
  <si>
    <t>地区编号</t>
  </si>
  <si>
    <t>地区代码</t>
  </si>
  <si>
    <t>地区名称</t>
  </si>
  <si>
    <t>028</t>
    <phoneticPr fontId="1" type="noConversion"/>
  </si>
  <si>
    <t>成都</t>
    <phoneticPr fontId="1" type="noConversion"/>
  </si>
  <si>
    <t>027</t>
    <phoneticPr fontId="1" type="noConversion"/>
  </si>
  <si>
    <t>绵羊</t>
    <phoneticPr fontId="1" type="noConversion"/>
  </si>
  <si>
    <t>029</t>
    <phoneticPr fontId="1" type="noConversion"/>
  </si>
  <si>
    <t>重庆</t>
    <phoneticPr fontId="1" type="noConversion"/>
  </si>
  <si>
    <t>026</t>
  </si>
  <si>
    <t>030</t>
  </si>
  <si>
    <t>北京</t>
  </si>
  <si>
    <t>上海</t>
  </si>
  <si>
    <t>等级编号</t>
  </si>
  <si>
    <t>等级名称</t>
  </si>
  <si>
    <t>一级代理商</t>
  </si>
  <si>
    <t>二级代理商</t>
  </si>
  <si>
    <t>三级代理商</t>
  </si>
  <si>
    <t>品牌编号</t>
  </si>
  <si>
    <t>品牌名称</t>
  </si>
  <si>
    <t>联想</t>
  </si>
  <si>
    <t>戴尔</t>
  </si>
  <si>
    <t>华硕</t>
  </si>
  <si>
    <t>惠普</t>
  </si>
  <si>
    <t>索尼</t>
  </si>
  <si>
    <t>型号编号</t>
  </si>
  <si>
    <t>型号名称</t>
  </si>
  <si>
    <t>戴尔001</t>
  </si>
  <si>
    <t>华硕XM</t>
  </si>
  <si>
    <t>联想Think</t>
  </si>
  <si>
    <t>惠普EMX</t>
  </si>
  <si>
    <t>Sony E</t>
  </si>
  <si>
    <t>系统编号</t>
  </si>
  <si>
    <t>系统名称</t>
  </si>
  <si>
    <t>Windows</t>
  </si>
  <si>
    <t>Linux</t>
  </si>
  <si>
    <t>Unix</t>
  </si>
  <si>
    <t>支付条件编号</t>
  </si>
  <si>
    <t>支付条件名称</t>
  </si>
  <si>
    <t>备注</t>
  </si>
  <si>
    <t>天数限制</t>
  </si>
  <si>
    <t>付款方式</t>
  </si>
  <si>
    <t>最迟收货后15天</t>
  </si>
  <si>
    <t>现金或支票</t>
  </si>
  <si>
    <t>分期付款</t>
  </si>
  <si>
    <t>每次不少于10%</t>
  </si>
  <si>
    <t>供应商编号</t>
  </si>
  <si>
    <t>供应商名称</t>
  </si>
  <si>
    <t>上级供应商字符串</t>
  </si>
  <si>
    <t>上级供应商编号</t>
  </si>
  <si>
    <t>创建时间</t>
  </si>
  <si>
    <t>更新时间</t>
  </si>
  <si>
    <t>是否是活动的</t>
  </si>
  <si>
    <t>2012-10-16 15:00:20</t>
  </si>
  <si>
    <t>苏宁绵羊总部</t>
  </si>
  <si>
    <t>苏宁高新区总店</t>
  </si>
  <si>
    <t>高新区第二分店</t>
  </si>
  <si>
    <t>绵羊旗舰店</t>
  </si>
  <si>
    <t>供应商支付条件编号</t>
  </si>
  <si>
    <t>2012-10-16 18:00:20</t>
  </si>
  <si>
    <t>2012-10-13 15:00:20</t>
  </si>
  <si>
    <t>2012-10-13 15:00:21</t>
  </si>
  <si>
    <t>2012-10-13 15:00:22</t>
  </si>
  <si>
    <t>2012-10-13 15:00:23</t>
  </si>
  <si>
    <t>2012-10-13 15:00:24</t>
  </si>
  <si>
    <t>2012-10-16 18:00:21</t>
  </si>
  <si>
    <t>2012-10-16 18:00:22</t>
  </si>
  <si>
    <t>2012-10-16 18:00:23</t>
  </si>
  <si>
    <t>2012-10-16 18:00:24</t>
  </si>
  <si>
    <t>供应商支付条件备注信息</t>
  </si>
  <si>
    <t>用户编号</t>
  </si>
  <si>
    <t>角色编号</t>
  </si>
  <si>
    <t>姓名</t>
  </si>
  <si>
    <t>登录名</t>
  </si>
  <si>
    <t>密码</t>
  </si>
  <si>
    <t>系统管理员</t>
  </si>
  <si>
    <t>数据管理员</t>
  </si>
  <si>
    <t>数据查询员</t>
  </si>
  <si>
    <t>sysadmin</t>
  </si>
  <si>
    <t>dataadmin</t>
  </si>
  <si>
    <t>datasea</t>
  </si>
  <si>
    <t>2012-9-13 15:00:20</t>
  </si>
  <si>
    <t>2012-9-13 15:00:21</t>
  </si>
  <si>
    <t>2012-9-13 15:00:22</t>
  </si>
  <si>
    <t>产品编号</t>
  </si>
  <si>
    <t>产品代码</t>
  </si>
  <si>
    <t>产品名称</t>
  </si>
  <si>
    <t>供应商编号品牌编号</t>
  </si>
  <si>
    <t>操作人编号</t>
  </si>
  <si>
    <t>价格</t>
  </si>
  <si>
    <t>特点</t>
  </si>
  <si>
    <t>是否删除</t>
  </si>
  <si>
    <t>X0001</t>
  </si>
  <si>
    <t>BM2009</t>
  </si>
  <si>
    <t>4000.00</t>
  </si>
  <si>
    <t>新品</t>
  </si>
  <si>
    <t>2012-9-19 15:00:20</t>
  </si>
  <si>
    <t>联想电脑</t>
  </si>
  <si>
    <t>2012-9-19 15:00:21</t>
  </si>
  <si>
    <t>角色代码</t>
  </si>
  <si>
    <t>角色名称</t>
  </si>
  <si>
    <t>JS001</t>
  </si>
  <si>
    <t>JS002</t>
  </si>
  <si>
    <t>JS003</t>
  </si>
  <si>
    <t>张三</t>
  </si>
  <si>
    <t>李四</t>
  </si>
  <si>
    <t>王五</t>
  </si>
  <si>
    <t>2500.19</t>
    <phoneticPr fontId="1" type="noConversion"/>
  </si>
  <si>
    <t>null</t>
  </si>
  <si>
    <t>ThinkSND</t>
  </si>
  <si>
    <t>ThinkSD2012</t>
  </si>
  <si>
    <t>ThinkWKE</t>
  </si>
  <si>
    <t>ThinkPINK</t>
  </si>
  <si>
    <t>ThinkBLACK</t>
  </si>
  <si>
    <t>联想笔记本</t>
  </si>
  <si>
    <t>联想G480AM-IFI</t>
  </si>
  <si>
    <t>联想U410-IFI(暮光灰)</t>
  </si>
  <si>
    <t>联想G480A-IFI(金属灰)</t>
  </si>
  <si>
    <t>联想Y580N-IFI</t>
  </si>
  <si>
    <t>戴尔14z(Ins14zd-1518)</t>
  </si>
  <si>
    <t>戴尔14zNS</t>
  </si>
  <si>
    <t>戴尔14R Turbo(Ins14TD-1728)</t>
  </si>
  <si>
    <t>戴尔DNAS</t>
  </si>
  <si>
    <t>戴尔MOSJ</t>
  </si>
  <si>
    <t>戴尔17R SD</t>
  </si>
  <si>
    <t>戴尔XPS 13D-138</t>
  </si>
  <si>
    <t>DELLINS</t>
  </si>
  <si>
    <t>DELLTURBO</t>
  </si>
  <si>
    <t>DELLDNAS</t>
  </si>
  <si>
    <t>DELLMOSJ</t>
  </si>
  <si>
    <t>DELLSD</t>
  </si>
  <si>
    <t>DELLXPS</t>
  </si>
  <si>
    <t>DELLNS</t>
  </si>
  <si>
    <t>戴尔14R Turbo</t>
  </si>
  <si>
    <t>惠普431(B7C02PA)</t>
  </si>
  <si>
    <t>惠普G6-2145TX</t>
  </si>
  <si>
    <t xml:space="preserve">惠普G4-2118TU </t>
  </si>
  <si>
    <t>惠普4436s(C5P68PA)</t>
  </si>
  <si>
    <t>惠普g4-2120TX(C5H41PA)</t>
  </si>
  <si>
    <t>惠普4441s(B7B95PA)</t>
  </si>
  <si>
    <t>惠普Envy 6-1016TX</t>
  </si>
  <si>
    <t>惠普G4-2118TU</t>
  </si>
  <si>
    <t>惠普g4-2022tx(B3J58PA)</t>
  </si>
  <si>
    <t>B7C02PA</t>
  </si>
  <si>
    <t>G6</t>
  </si>
  <si>
    <t>G4</t>
  </si>
  <si>
    <t>C5P68PA</t>
  </si>
  <si>
    <t>ENVY</t>
  </si>
  <si>
    <t>2600.19</t>
  </si>
  <si>
    <t>5500.19</t>
  </si>
  <si>
    <t>2500.00</t>
  </si>
  <si>
    <t>4900.01</t>
  </si>
  <si>
    <t>6500.02</t>
  </si>
  <si>
    <t>12500.03</t>
  </si>
  <si>
    <t>22500.04</t>
  </si>
  <si>
    <t>3523.00</t>
  </si>
  <si>
    <t>2890.00</t>
  </si>
  <si>
    <t>12500.00</t>
  </si>
  <si>
    <t>2999.00</t>
  </si>
  <si>
    <t>4999.00</t>
  </si>
  <si>
    <t>4500.00</t>
  </si>
  <si>
    <t>2700.00</t>
  </si>
  <si>
    <t>2980.00</t>
  </si>
  <si>
    <t>6500.00</t>
  </si>
  <si>
    <t>8500.00</t>
  </si>
  <si>
    <t>畅销</t>
  </si>
  <si>
    <t>促销</t>
  </si>
  <si>
    <t>商务机</t>
  </si>
  <si>
    <t>游戏</t>
  </si>
  <si>
    <t>14英寸</t>
  </si>
  <si>
    <t>SSD固态硬盘</t>
  </si>
  <si>
    <t>硬盘容量：500GB</t>
  </si>
  <si>
    <t>显卡芯片：NVIDIA GeForce GT 610M</t>
  </si>
  <si>
    <t>内存容量：4GB</t>
  </si>
  <si>
    <t>2012-9-13 15:00:23</t>
  </si>
  <si>
    <t>2012-9-13 15:00:24</t>
  </si>
  <si>
    <t>2012-9-13 15:00:25</t>
  </si>
  <si>
    <t>2012-9-13 15:00:26</t>
  </si>
  <si>
    <t>2012-9-13 15:00:27</t>
  </si>
  <si>
    <t>2012-9-13 15:00:28</t>
  </si>
  <si>
    <t>2012-9-13 15:00:29</t>
  </si>
  <si>
    <t>2012-9-13 15:00:30</t>
  </si>
  <si>
    <t>2012-9-13 15:00:31</t>
  </si>
  <si>
    <t>2012-9-13 15:00:32</t>
  </si>
  <si>
    <t>2012-9-13 15:00:33</t>
  </si>
  <si>
    <t>2012-9-13 15:00:34</t>
  </si>
  <si>
    <t>2012-9-13 15:00:35</t>
  </si>
  <si>
    <t>2012-9-13 15:00:36</t>
  </si>
  <si>
    <t>2012-9-13 15:00:37</t>
  </si>
  <si>
    <t>2012-9-13 15:00:38</t>
  </si>
  <si>
    <t>2012-9-13 15:00:39</t>
  </si>
  <si>
    <t>2012-9-13 15:00:40</t>
  </si>
  <si>
    <t>2012-9-13 15:00:41</t>
  </si>
  <si>
    <t>2012-9-13 15:00:42</t>
  </si>
  <si>
    <t>2012-9-13 15:00:43</t>
  </si>
  <si>
    <t>2012-9-13 15:00:44</t>
  </si>
  <si>
    <t>2012-9-19 15:00:22</t>
  </si>
  <si>
    <t>2012-9-19 15:00:23</t>
  </si>
  <si>
    <t>2012-9-19 15:00:24</t>
  </si>
  <si>
    <t>2012-9-19 15:00:25</t>
  </si>
  <si>
    <t>2012-9-19 15:00:26</t>
  </si>
  <si>
    <t>2012-9-19 15:00:27</t>
  </si>
  <si>
    <t>2012-9-19 15:00:28</t>
  </si>
  <si>
    <t>2012-9-19 15:00:29</t>
  </si>
  <si>
    <t>2012-9-19 15:00:30</t>
  </si>
  <si>
    <t>2012-9-19 15:00:31</t>
  </si>
  <si>
    <t>2012-9-19 15:00:32</t>
  </si>
  <si>
    <t>2012-9-19 15:00:33</t>
  </si>
  <si>
    <t>2012-9-19 15:00:34</t>
  </si>
  <si>
    <t>2012-9-19 15:00:35</t>
  </si>
  <si>
    <t>2012-9-19 15:00:36</t>
  </si>
  <si>
    <t>2012-9-19 15:00:37</t>
  </si>
  <si>
    <t>2012-9-19 15:00:38</t>
  </si>
  <si>
    <t>2012-9-19 15:00:39</t>
  </si>
  <si>
    <t>2012-9-19 15:00:40</t>
  </si>
  <si>
    <t>2012-9-19 15:00:41</t>
  </si>
  <si>
    <t>2012-9-19 15:00:42</t>
  </si>
  <si>
    <t>2012-9-19 15:00:43</t>
  </si>
  <si>
    <t>2012-9-19 15:00:44</t>
  </si>
  <si>
    <t>DELLWDW</t>
  </si>
  <si>
    <t>G42022</t>
  </si>
  <si>
    <t>G42118</t>
  </si>
  <si>
    <t>C5WDW</t>
  </si>
  <si>
    <t>C5PDGR</t>
  </si>
  <si>
    <t>DELLTOO</t>
  </si>
  <si>
    <t>用户角色编号</t>
    <phoneticPr fontId="1" type="noConversion"/>
  </si>
  <si>
    <t>失效标记</t>
  </si>
  <si>
    <t>苏宁成都总部</t>
    <phoneticPr fontId="1" type="noConversion"/>
  </si>
  <si>
    <t>戴尔笔记本</t>
    <phoneticPr fontId="1" type="noConversion"/>
  </si>
  <si>
    <t>sysadmin</t>
    <phoneticPr fontId="1" type="noConversion"/>
  </si>
  <si>
    <t>f_generator_name</t>
  </si>
  <si>
    <t>f_value</t>
  </si>
  <si>
    <t>t_vendor</t>
  </si>
  <si>
    <t>t_product</t>
  </si>
  <si>
    <t>t_operator</t>
  </si>
  <si>
    <t>功能编号</t>
  </si>
  <si>
    <t>名称</t>
    <phoneticPr fontId="1" type="noConversion"/>
  </si>
  <si>
    <t>页面权限编号</t>
  </si>
  <si>
    <t>是否只读</t>
    <phoneticPr fontId="1" type="noConversion"/>
  </si>
  <si>
    <t>消息</t>
    <phoneticPr fontId="1" type="noConversion"/>
  </si>
  <si>
    <t>失败：xxxx</t>
    <phoneticPr fontId="1" type="noConversion"/>
  </si>
  <si>
    <t>成功</t>
    <phoneticPr fontId="1" type="noConversion"/>
  </si>
  <si>
    <t>付款方式</t>
    <phoneticPr fontId="1" type="noConversion"/>
  </si>
  <si>
    <t>X0002</t>
    <phoneticPr fontId="1" type="noConversion"/>
  </si>
  <si>
    <t>X0003</t>
  </si>
  <si>
    <t>X0004</t>
  </si>
  <si>
    <t>X0005</t>
  </si>
  <si>
    <t>BM2011</t>
  </si>
  <si>
    <t>ThinkSD2014</t>
  </si>
  <si>
    <t>BM2012</t>
  </si>
  <si>
    <t>ThinkSD2015</t>
  </si>
  <si>
    <t>BM2013</t>
  </si>
  <si>
    <t>ThinkSD2016</t>
  </si>
  <si>
    <t>X0006</t>
  </si>
  <si>
    <t>BM2014</t>
  </si>
  <si>
    <t>ThinkSD2017</t>
  </si>
  <si>
    <t>X0007</t>
  </si>
  <si>
    <t>BM2015</t>
  </si>
  <si>
    <t>ThinkSD2018</t>
  </si>
  <si>
    <t>X0008</t>
  </si>
  <si>
    <t>BM2016</t>
  </si>
  <si>
    <t>ThinkSD2019</t>
  </si>
  <si>
    <t>X0009</t>
  </si>
  <si>
    <t>BM2017</t>
  </si>
  <si>
    <t>ThinkSD2020</t>
  </si>
  <si>
    <t>X0010</t>
  </si>
  <si>
    <t>BM2018</t>
  </si>
  <si>
    <t>ThinkSD2021</t>
  </si>
  <si>
    <t>X0011</t>
  </si>
  <si>
    <t>BM2019</t>
  </si>
  <si>
    <t>ThinkSD2022</t>
  </si>
  <si>
    <t>X0012</t>
  </si>
  <si>
    <t>BM2020</t>
  </si>
  <si>
    <t>ThinkSD2023</t>
  </si>
  <si>
    <t>X0013</t>
  </si>
  <si>
    <t>BM2021</t>
  </si>
  <si>
    <t>ThinkSD2024</t>
  </si>
  <si>
    <t>X0014</t>
  </si>
  <si>
    <t>BM2022</t>
  </si>
  <si>
    <t>ThinkSD2025</t>
  </si>
  <si>
    <t>X0015</t>
  </si>
  <si>
    <t>BM2023</t>
  </si>
  <si>
    <t>ThinkSD2026</t>
  </si>
  <si>
    <t>X0016</t>
  </si>
  <si>
    <t>BM2024</t>
  </si>
  <si>
    <t>ThinkSD2027</t>
  </si>
  <si>
    <t>BM2010</t>
    <phoneticPr fontId="1" type="noConversion"/>
  </si>
  <si>
    <t>ThinkSD2013</t>
    <phoneticPr fontId="1" type="noConversion"/>
  </si>
  <si>
    <t>G42119</t>
    <phoneticPr fontId="1" type="noConversion"/>
  </si>
  <si>
    <t>G42120</t>
  </si>
  <si>
    <t>G42121</t>
  </si>
  <si>
    <t>G42122</t>
  </si>
  <si>
    <t>G42123</t>
  </si>
  <si>
    <t>G42124</t>
  </si>
  <si>
    <t>G42125</t>
  </si>
  <si>
    <t>G42126</t>
  </si>
  <si>
    <t>G42127</t>
  </si>
  <si>
    <t>G42128</t>
  </si>
  <si>
    <t>G42129</t>
  </si>
  <si>
    <t>G42130</t>
  </si>
  <si>
    <t>G42131</t>
  </si>
  <si>
    <t>G42132</t>
  </si>
  <si>
    <t>G42133</t>
  </si>
  <si>
    <t>X0017</t>
  </si>
  <si>
    <t>BM2025</t>
  </si>
  <si>
    <t>ThinkSD2028</t>
  </si>
  <si>
    <t>G42134</t>
  </si>
  <si>
    <t>X0018</t>
  </si>
  <si>
    <t>BM2026</t>
  </si>
  <si>
    <t>ThinkSD2029</t>
  </si>
  <si>
    <t>G42135</t>
  </si>
  <si>
    <t>X0019</t>
  </si>
  <si>
    <t>BM2027</t>
  </si>
  <si>
    <t>ThinkSD2030</t>
  </si>
  <si>
    <t>G42136</t>
  </si>
  <si>
    <t>X0020</t>
  </si>
  <si>
    <t>BM2028</t>
  </si>
  <si>
    <t>ThinkSD2031</t>
  </si>
  <si>
    <t>G42137</t>
  </si>
  <si>
    <t>X0021</t>
  </si>
  <si>
    <t>BM2029</t>
  </si>
  <si>
    <t>ThinkSD2032</t>
  </si>
  <si>
    <t>G42138</t>
  </si>
  <si>
    <t>X0022</t>
  </si>
  <si>
    <t>BM2030</t>
  </si>
  <si>
    <t>ThinkSD2033</t>
  </si>
  <si>
    <t>G42139</t>
  </si>
  <si>
    <t>X0023</t>
  </si>
  <si>
    <t>BM2031</t>
  </si>
  <si>
    <t>ThinkSD2034</t>
  </si>
  <si>
    <t>G42140</t>
  </si>
  <si>
    <t>X0024</t>
  </si>
  <si>
    <t>BM2032</t>
  </si>
  <si>
    <t>ThinkSD2035</t>
  </si>
  <si>
    <t>G42141</t>
  </si>
  <si>
    <t>X0025</t>
  </si>
  <si>
    <t>BM2033</t>
  </si>
  <si>
    <t>ThinkSD2036</t>
  </si>
  <si>
    <t>G42142</t>
  </si>
  <si>
    <t>X0026</t>
  </si>
  <si>
    <t>BM2034</t>
  </si>
  <si>
    <t>ThinkSD2037</t>
  </si>
  <si>
    <t>G42143</t>
  </si>
  <si>
    <t>X0027</t>
  </si>
  <si>
    <t>BM2035</t>
  </si>
  <si>
    <t>ThinkSD2038</t>
  </si>
  <si>
    <t>G42144</t>
  </si>
  <si>
    <t>X0028</t>
  </si>
  <si>
    <t>BM2036</t>
  </si>
  <si>
    <t>ThinkSD2039</t>
  </si>
  <si>
    <t>G42145</t>
  </si>
  <si>
    <t>X0029</t>
  </si>
  <si>
    <t>BM2037</t>
  </si>
  <si>
    <t>ThinkSD2040</t>
  </si>
  <si>
    <t>G42146</t>
  </si>
  <si>
    <t>X0030</t>
  </si>
  <si>
    <t>BM2038</t>
  </si>
  <si>
    <t>ThinkSD2041</t>
  </si>
  <si>
    <t>G42147</t>
  </si>
  <si>
    <t>X0031</t>
  </si>
  <si>
    <t>BM2039</t>
  </si>
  <si>
    <t>ThinkSD2042</t>
  </si>
  <si>
    <t>G42148</t>
  </si>
  <si>
    <t>X0032</t>
  </si>
  <si>
    <t>BM2040</t>
  </si>
  <si>
    <t>ThinkSD2043</t>
  </si>
  <si>
    <t>G42149</t>
  </si>
  <si>
    <t>X0033</t>
  </si>
  <si>
    <t>BM2041</t>
  </si>
  <si>
    <t>ThinkSD2044</t>
  </si>
  <si>
    <t>G42150</t>
  </si>
  <si>
    <t>X0034</t>
  </si>
  <si>
    <t>BM2042</t>
  </si>
  <si>
    <t>ThinkSD2045</t>
  </si>
  <si>
    <t>G42151</t>
  </si>
  <si>
    <t>X0035</t>
  </si>
  <si>
    <t>BM2043</t>
  </si>
  <si>
    <t>ThinkSD2046</t>
  </si>
  <si>
    <t>G42152</t>
  </si>
  <si>
    <t>X0036</t>
  </si>
  <si>
    <t>BM2044</t>
  </si>
  <si>
    <t>ThinkSD2047</t>
  </si>
  <si>
    <t>G42153</t>
  </si>
  <si>
    <t>X0037</t>
  </si>
  <si>
    <t>BM2045</t>
  </si>
  <si>
    <t>ThinkSD2048</t>
  </si>
  <si>
    <t>G42154</t>
  </si>
  <si>
    <t>X0038</t>
  </si>
  <si>
    <t>BM2046</t>
  </si>
  <si>
    <t>ThinkSD2049</t>
  </si>
  <si>
    <t>G42155</t>
  </si>
  <si>
    <t>X0039</t>
  </si>
  <si>
    <t>BM2047</t>
  </si>
  <si>
    <t>ThinkSD2050</t>
  </si>
  <si>
    <t>G42156</t>
  </si>
  <si>
    <t>X0040</t>
  </si>
  <si>
    <t>BM2048</t>
  </si>
  <si>
    <t>ThinkSD2051</t>
  </si>
  <si>
    <t>G42157</t>
  </si>
  <si>
    <t>X0041</t>
  </si>
  <si>
    <t>BM2049</t>
  </si>
  <si>
    <t>ThinkSD2052</t>
  </si>
  <si>
    <t>G42158</t>
  </si>
  <si>
    <t>X0042</t>
  </si>
  <si>
    <t>BM2050</t>
  </si>
  <si>
    <t>ThinkSD2053</t>
  </si>
  <si>
    <t>G42159</t>
  </si>
  <si>
    <t>X0043</t>
  </si>
  <si>
    <t>BM2051</t>
  </si>
  <si>
    <t>ThinkSD2054</t>
  </si>
  <si>
    <t>G42160</t>
  </si>
  <si>
    <t>X0044</t>
  </si>
  <si>
    <t>BM2052</t>
  </si>
  <si>
    <t>ThinkSD2055</t>
  </si>
  <si>
    <t>G42161</t>
  </si>
  <si>
    <t>X0045</t>
  </si>
  <si>
    <t>BM2053</t>
  </si>
  <si>
    <t>ThinkSD2056</t>
  </si>
  <si>
    <t>G42162</t>
  </si>
  <si>
    <t>X0046</t>
  </si>
  <si>
    <t>BM2054</t>
  </si>
  <si>
    <t>ThinkSD2057</t>
  </si>
  <si>
    <t>G42163</t>
  </si>
  <si>
    <t>X0047</t>
  </si>
  <si>
    <t>BM2055</t>
  </si>
  <si>
    <t>ThinkSD2058</t>
  </si>
  <si>
    <t>G42164</t>
  </si>
  <si>
    <t>X0048</t>
  </si>
  <si>
    <t>BM2056</t>
  </si>
  <si>
    <t>ThinkSD2059</t>
  </si>
  <si>
    <t>G42165</t>
  </si>
  <si>
    <t>X0049</t>
  </si>
  <si>
    <t>BM2057</t>
  </si>
  <si>
    <t>ThinkSD2060</t>
  </si>
  <si>
    <t>G42166</t>
  </si>
  <si>
    <t>X0050</t>
  </si>
  <si>
    <t>BM2058</t>
  </si>
  <si>
    <t>ThinkSD2061</t>
  </si>
  <si>
    <t>G42167</t>
  </si>
  <si>
    <t>X0051</t>
  </si>
  <si>
    <t>BM2059</t>
  </si>
  <si>
    <t>ThinkSD2062</t>
  </si>
  <si>
    <t>G42168</t>
  </si>
  <si>
    <t>X0052</t>
  </si>
  <si>
    <t>BM2060</t>
  </si>
  <si>
    <t>ThinkSD2063</t>
  </si>
  <si>
    <t>G42169</t>
  </si>
  <si>
    <t>X0053</t>
  </si>
  <si>
    <t>BM2061</t>
  </si>
  <si>
    <t>ThinkSD2064</t>
  </si>
  <si>
    <t>G42170</t>
  </si>
  <si>
    <t>X0054</t>
  </si>
  <si>
    <t>BM2062</t>
  </si>
  <si>
    <t>ThinkSD2065</t>
  </si>
  <si>
    <t>G42171</t>
  </si>
  <si>
    <t>X0055</t>
  </si>
  <si>
    <t>BM2063</t>
  </si>
  <si>
    <t>ThinkSD2066</t>
  </si>
  <si>
    <t>G42172</t>
  </si>
  <si>
    <t>X0056</t>
  </si>
  <si>
    <t>BM2064</t>
  </si>
  <si>
    <t>ThinkSD2067</t>
  </si>
  <si>
    <t>G42173</t>
  </si>
  <si>
    <t>X0057</t>
  </si>
  <si>
    <t>BM2065</t>
  </si>
  <si>
    <t>ThinkSD2068</t>
  </si>
  <si>
    <t>G42174</t>
  </si>
  <si>
    <t>X0058</t>
  </si>
  <si>
    <t>BM2066</t>
  </si>
  <si>
    <t>ThinkSD2069</t>
  </si>
  <si>
    <t>G42175</t>
  </si>
  <si>
    <t>X0059</t>
  </si>
  <si>
    <t>BM2067</t>
  </si>
  <si>
    <t>ThinkSD2070</t>
  </si>
  <si>
    <t>G42176</t>
  </si>
  <si>
    <t>X0060</t>
  </si>
  <si>
    <t>BM2068</t>
  </si>
  <si>
    <t>ThinkSD2071</t>
  </si>
  <si>
    <t>G42177</t>
  </si>
  <si>
    <t>X0061</t>
  </si>
  <si>
    <t>BM2069</t>
  </si>
  <si>
    <t>ThinkSD2072</t>
  </si>
  <si>
    <t>G42178</t>
  </si>
  <si>
    <t>X0062</t>
  </si>
  <si>
    <t>BM2070</t>
  </si>
  <si>
    <t>ThinkSD2073</t>
  </si>
  <si>
    <t>G42179</t>
  </si>
  <si>
    <t>X0063</t>
  </si>
  <si>
    <t>BM2071</t>
  </si>
  <si>
    <t>ThinkSD2074</t>
  </si>
  <si>
    <t>G42180</t>
  </si>
  <si>
    <t>X0064</t>
  </si>
  <si>
    <t>BM2072</t>
  </si>
  <si>
    <t>ThinkSD2075</t>
  </si>
  <si>
    <t>G42181</t>
  </si>
  <si>
    <t>X0065</t>
  </si>
  <si>
    <t>BM2073</t>
  </si>
  <si>
    <t>ThinkSD2076</t>
  </si>
  <si>
    <t>G42182</t>
  </si>
  <si>
    <t>X0066</t>
  </si>
  <si>
    <t>BM2074</t>
  </si>
  <si>
    <t>ThinkSD2077</t>
  </si>
  <si>
    <t>G42183</t>
  </si>
  <si>
    <t>X0067</t>
  </si>
  <si>
    <t>BM2075</t>
  </si>
  <si>
    <t>ThinkSD2078</t>
  </si>
  <si>
    <t>G42184</t>
  </si>
  <si>
    <t>X0068</t>
  </si>
  <si>
    <t>BM2076</t>
  </si>
  <si>
    <t>ThinkSD2079</t>
  </si>
  <si>
    <t>G42185</t>
  </si>
  <si>
    <t>X0069</t>
  </si>
  <si>
    <t>BM2077</t>
  </si>
  <si>
    <t>ThinkSD2080</t>
  </si>
  <si>
    <t>G42186</t>
  </si>
  <si>
    <t>X0070</t>
  </si>
  <si>
    <t>BM2078</t>
  </si>
  <si>
    <t>ThinkSD2081</t>
  </si>
  <si>
    <t>G42187</t>
  </si>
  <si>
    <t>X0071</t>
  </si>
  <si>
    <t>BM2079</t>
  </si>
  <si>
    <t>ThinkSD2082</t>
  </si>
  <si>
    <t>G42188</t>
  </si>
  <si>
    <t>X0072</t>
  </si>
  <si>
    <t>BM2080</t>
  </si>
  <si>
    <t>ThinkSD2083</t>
  </si>
  <si>
    <t>G42189</t>
  </si>
  <si>
    <t>X0073</t>
  </si>
  <si>
    <t>BM2081</t>
  </si>
  <si>
    <t>ThinkSD2084</t>
  </si>
  <si>
    <t>G42190</t>
  </si>
  <si>
    <t>X0074</t>
  </si>
  <si>
    <t>BM2082</t>
  </si>
  <si>
    <t>ThinkSD2085</t>
  </si>
  <si>
    <t>G42191</t>
  </si>
  <si>
    <t>X0075</t>
  </si>
  <si>
    <t>BM2083</t>
  </si>
  <si>
    <t>ThinkSD2086</t>
  </si>
  <si>
    <t>G42192</t>
  </si>
  <si>
    <t>X0076</t>
  </si>
  <si>
    <t>BM2084</t>
  </si>
  <si>
    <t>ThinkSD2087</t>
  </si>
  <si>
    <t>G42193</t>
  </si>
  <si>
    <t>X0077</t>
  </si>
  <si>
    <t>BM2085</t>
  </si>
  <si>
    <t>ThinkSD2088</t>
  </si>
  <si>
    <t>G42194</t>
  </si>
  <si>
    <t>X0078</t>
  </si>
  <si>
    <t>BM2086</t>
  </si>
  <si>
    <t>ThinkSD2089</t>
  </si>
  <si>
    <t>G42195</t>
  </si>
  <si>
    <t>X0079</t>
  </si>
  <si>
    <t>BM2087</t>
  </si>
  <si>
    <t>ThinkSD2090</t>
  </si>
  <si>
    <t>G42196</t>
  </si>
  <si>
    <t>X0080</t>
  </si>
  <si>
    <t>BM2088</t>
  </si>
  <si>
    <t>ThinkSD2091</t>
  </si>
  <si>
    <t>G42197</t>
  </si>
  <si>
    <t>X0081</t>
  </si>
  <si>
    <t>BM2089</t>
  </si>
  <si>
    <t>ThinkSD2092</t>
  </si>
  <si>
    <t>G42198</t>
  </si>
  <si>
    <t>X0082</t>
  </si>
  <si>
    <t>BM2090</t>
  </si>
  <si>
    <t>ThinkSD2093</t>
  </si>
  <si>
    <t>G42199</t>
  </si>
  <si>
    <t>X0083</t>
  </si>
  <si>
    <t>BM2091</t>
  </si>
  <si>
    <t>ThinkSD2094</t>
  </si>
  <si>
    <t>G42200</t>
  </si>
  <si>
    <t>X0084</t>
  </si>
  <si>
    <t>BM2092</t>
  </si>
  <si>
    <t>ThinkSD2095</t>
  </si>
  <si>
    <t>G42201</t>
  </si>
  <si>
    <t>X0085</t>
  </si>
  <si>
    <t>BM2093</t>
  </si>
  <si>
    <t>ThinkSD2096</t>
  </si>
  <si>
    <t>G42202</t>
  </si>
  <si>
    <t>X0086</t>
  </si>
  <si>
    <t>BM2094</t>
  </si>
  <si>
    <t>ThinkSD2097</t>
  </si>
  <si>
    <t>G42203</t>
  </si>
  <si>
    <t>X0087</t>
  </si>
  <si>
    <t>BM2095</t>
  </si>
  <si>
    <t>ThinkSD2098</t>
  </si>
  <si>
    <t>G42204</t>
  </si>
  <si>
    <t>X0088</t>
  </si>
  <si>
    <t>BM2096</t>
  </si>
  <si>
    <t>ThinkSD2099</t>
  </si>
  <si>
    <t>G42205</t>
  </si>
  <si>
    <t>X0089</t>
  </si>
  <si>
    <t>BM2097</t>
  </si>
  <si>
    <t>ThinkSD2100</t>
  </si>
  <si>
    <t>G42206</t>
  </si>
  <si>
    <t>X0090</t>
  </si>
  <si>
    <t>BM2098</t>
  </si>
  <si>
    <t>ThinkSD2101</t>
  </si>
  <si>
    <t>G42207</t>
  </si>
  <si>
    <t>X0091</t>
  </si>
  <si>
    <t>BM2099</t>
  </si>
  <si>
    <t>ThinkSD2102</t>
  </si>
  <si>
    <t>G42208</t>
  </si>
  <si>
    <t>X0092</t>
  </si>
  <si>
    <t>BM2100</t>
  </si>
  <si>
    <t>ThinkSD2103</t>
  </si>
  <si>
    <t>G42209</t>
  </si>
  <si>
    <t>X0093</t>
  </si>
  <si>
    <t>BM2101</t>
  </si>
  <si>
    <t>ThinkSD2104</t>
  </si>
  <si>
    <t>G42210</t>
  </si>
  <si>
    <t>X0094</t>
  </si>
  <si>
    <t>BM2102</t>
  </si>
  <si>
    <t>ThinkSD2105</t>
  </si>
  <si>
    <t>G42211</t>
  </si>
  <si>
    <t>X0095</t>
  </si>
  <si>
    <t>BM2103</t>
  </si>
  <si>
    <t>ThinkSD2106</t>
  </si>
  <si>
    <t>/admin/index</t>
  </si>
  <si>
    <t>/admin/main</t>
  </si>
  <si>
    <t>/admin/dashboard/changepassword</t>
  </si>
  <si>
    <t>/admin/operator/main</t>
  </si>
  <si>
    <t>/admin/operator/list</t>
  </si>
  <si>
    <t>/admin/operator/delete</t>
  </si>
  <si>
    <t>/admin/operator/recover</t>
  </si>
  <si>
    <t>/admin/operator/reset</t>
  </si>
  <si>
    <t>/admin/operator/edit</t>
  </si>
  <si>
    <t>/admin/operator/resetinedit</t>
  </si>
  <si>
    <t>/admin/product/main</t>
  </si>
  <si>
    <t>/admin/product/export</t>
  </si>
  <si>
    <t>/admin/product/exportExcel</t>
  </si>
  <si>
    <t>/admin/product/exportXML</t>
  </si>
  <si>
    <t>/admin/product/list</t>
  </si>
  <si>
    <t>/admin/product/recover</t>
  </si>
  <si>
    <t>/admin/product/edit</t>
  </si>
  <si>
    <t>/admin/product/data</t>
  </si>
  <si>
    <t>/admin/product/dataUpload</t>
  </si>
  <si>
    <t>/admin/product/showresults</t>
  </si>
  <si>
    <t>/admin/vendor/main</t>
  </si>
  <si>
    <t>/admin/vendor/exportExcel</t>
  </si>
  <si>
    <t>/admin/vendor/exportXML</t>
  </si>
  <si>
    <t>/admin/vendor/export</t>
  </si>
  <si>
    <t>/admin/vendor/list</t>
  </si>
  <si>
    <t>/admin/vendor/delete</t>
  </si>
  <si>
    <t>/admin/vendor/recover</t>
  </si>
  <si>
    <t>/admin/vendor/edit</t>
  </si>
  <si>
    <t>/admin/vendor/data</t>
  </si>
  <si>
    <t>/admin/vendor/dataUpload</t>
  </si>
  <si>
    <t>/admin/vendor/showresults</t>
  </si>
  <si>
    <t>首页</t>
  </si>
  <si>
    <t>主页</t>
  </si>
  <si>
    <t>修改密码</t>
  </si>
  <si>
    <t>人员管理主页</t>
  </si>
  <si>
    <t>用户添加编辑页面</t>
  </si>
  <si>
    <t>用户无效</t>
  </si>
  <si>
    <t>用户有效</t>
  </si>
  <si>
    <t>重置密码</t>
  </si>
  <si>
    <t>用户和查询列表</t>
  </si>
  <si>
    <t>编辑时重置密码</t>
  </si>
  <si>
    <t>产品主页</t>
  </si>
  <si>
    <t>产品列表</t>
  </si>
  <si>
    <t>产品编辑添加页面</t>
  </si>
  <si>
    <t>产品导入主页</t>
  </si>
  <si>
    <t>提交产品导入</t>
  </si>
  <si>
    <t>产品导出</t>
  </si>
  <si>
    <t>产品Excel导出</t>
  </si>
  <si>
    <t>产品XML导出</t>
  </si>
  <si>
    <t>/admin/product/delete</t>
  </si>
  <si>
    <t>产品无效按钮</t>
  </si>
  <si>
    <t>产品有效按钮</t>
  </si>
  <si>
    <t>供应商主页</t>
  </si>
  <si>
    <t>供应商列表</t>
  </si>
  <si>
    <t>供应商导入主页</t>
  </si>
  <si>
    <t>供应商导出</t>
  </si>
  <si>
    <t>供应商Excel导出</t>
  </si>
  <si>
    <t>供应商XML导出</t>
  </si>
  <si>
    <t>供应商无效按钮</t>
  </si>
  <si>
    <t>供应商添加编辑页面</t>
  </si>
  <si>
    <t>供应商恢复按钮</t>
  </si>
  <si>
    <t>提交供应商导入</t>
  </si>
  <si>
    <t>供应商导入结果</t>
  </si>
  <si>
    <t>产品导入结果</t>
  </si>
  <si>
    <t>/admin/vendor/view</t>
  </si>
  <si>
    <t>供应商查看</t>
  </si>
  <si>
    <t>/admin/product/view</t>
  </si>
  <si>
    <t>产品查看</t>
  </si>
  <si>
    <t>/admin/reminder/reminder</t>
  </si>
  <si>
    <t>/admin/reminder/settings</t>
  </si>
  <si>
    <t>提醒页面</t>
  </si>
  <si>
    <t>设置提醒</t>
  </si>
  <si>
    <t>/admin/dashboard/reminder</t>
  </si>
  <si>
    <t>首页左边</t>
  </si>
  <si>
    <t>/admin/reminder/edit</t>
  </si>
  <si>
    <t>修改提醒</t>
  </si>
  <si>
    <t>/admin/reminder/unread</t>
  </si>
  <si>
    <t>提醒请求</t>
  </si>
  <si>
    <t>功能Url</t>
    <phoneticPr fontId="1" type="noConversion"/>
  </si>
  <si>
    <t>/admin/product/getmodelsbybrandid</t>
    <phoneticPr fontId="1" type="noConversion"/>
  </si>
  <si>
    <t>产品查询关联</t>
    <phoneticPr fontId="1" type="noConversion"/>
  </si>
  <si>
    <t>t_area</t>
  </si>
  <si>
    <t>t_brand</t>
  </si>
  <si>
    <t>tr_data_function</t>
  </si>
  <si>
    <t>ts_function</t>
  </si>
  <si>
    <t>t_level</t>
  </si>
  <si>
    <t>t_model</t>
  </si>
  <si>
    <t>t_os</t>
  </si>
  <si>
    <t>t_pay_condition</t>
  </si>
  <si>
    <t>tr_privilege</t>
  </si>
  <si>
    <t>t_daily_reminder</t>
  </si>
  <si>
    <t>ts_role</t>
  </si>
  <si>
    <t>/admin/file</t>
  </si>
  <si>
    <t>XML下载</t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</si>
</sst>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quotePrefix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05"/>
  <sheetViews>
    <sheetView zoomScale="90" zoomScaleNormal="90" workbookViewId="0">
      <pane ySplit="1" topLeftCell="A373" activePane="bottomLeft" state="frozen"/>
      <selection pane="bottomLeft" activeCell="B27" sqref="B27:B401"/>
    </sheetView>
  </sheetViews>
  <sheetFormatPr defaultRowHeight="13.5"/>
  <cols>
    <col min="2" max="2" width="15.625" customWidth="1"/>
    <col min="3" max="3" width="19.25" customWidth="1"/>
    <col min="6" max="6" width="11.125" customWidth="1"/>
    <col min="7" max="7" width="10.375" customWidth="1"/>
    <col min="8" max="8" width="11.875" customWidth="1"/>
    <col min="9" max="9" width="8" customWidth="1"/>
    <col min="11" max="11" width="16.875" customWidth="1"/>
    <col min="12" max="12" width="15.875" customWidth="1"/>
    <col min="13" max="13" width="17.375" customWidth="1"/>
    <col min="14" max="14" width="16" customWidth="1"/>
  </cols>
  <sheetData>
    <row r="1" spans="1:15" s="3" customFormat="1">
      <c r="A1" s="3" t="s">
        <v>84</v>
      </c>
      <c r="B1" s="3" t="s">
        <v>85</v>
      </c>
      <c r="C1" s="3" t="s">
        <v>86</v>
      </c>
      <c r="D1" s="3" t="s">
        <v>32</v>
      </c>
      <c r="E1" s="3" t="s">
        <v>25</v>
      </c>
      <c r="F1" s="3" t="s">
        <v>87</v>
      </c>
      <c r="H1" s="3" t="s">
        <v>88</v>
      </c>
      <c r="I1" s="3" t="s">
        <v>89</v>
      </c>
      <c r="J1" s="3" t="s">
        <v>90</v>
      </c>
      <c r="K1" s="3" t="s">
        <v>39</v>
      </c>
      <c r="L1" s="3" t="s">
        <v>50</v>
      </c>
      <c r="M1" s="3" t="s">
        <v>51</v>
      </c>
      <c r="N1" s="3" t="s">
        <v>91</v>
      </c>
    </row>
    <row r="2" spans="1:15">
      <c r="A2">
        <v>1</v>
      </c>
      <c r="B2" t="s">
        <v>92</v>
      </c>
      <c r="C2" t="s">
        <v>228</v>
      </c>
      <c r="D2">
        <v>1</v>
      </c>
      <c r="E2">
        <v>1</v>
      </c>
      <c r="F2">
        <v>1</v>
      </c>
      <c r="G2">
        <v>2</v>
      </c>
      <c r="H2">
        <v>1</v>
      </c>
      <c r="I2" s="1" t="s">
        <v>94</v>
      </c>
      <c r="J2" t="s">
        <v>95</v>
      </c>
      <c r="K2" t="s">
        <v>169</v>
      </c>
      <c r="L2" s="1" t="s">
        <v>81</v>
      </c>
      <c r="M2" s="1" t="s">
        <v>96</v>
      </c>
      <c r="N2">
        <v>0</v>
      </c>
      <c r="O2" t="str">
        <f>"insert t_product(f_product_id,f_code,f_product_name,f_os_id,f_model_id,f_vendor_id,f_brand_id,f_operator_id,f_price,f_features,f_remark,f_created_time,f_updated_time,f_deleted) values("&amp;A2&amp;",'"&amp;B2&amp;"','"&amp;C2&amp;"',"&amp;D2&amp;","&amp;E2&amp;","&amp;F2&amp;","&amp;G2&amp;","&amp;H2&amp;","&amp;I2&amp;",'"&amp;J2&amp;"','"&amp;K2&amp;"','"&amp;L2&amp;"','"&amp;M2&amp;"',"&amp;N2&amp;");"</f>
        <v>insert t_product(f_product_id,f_code,f_product_name,f_os_id,f_model_id,f_vendor_id,f_brand_id,f_operator_id,f_price,f_features,f_remark,f_created_time,f_updated_time,f_deleted) values(1,'X0001','戴尔笔记本',1,1,1,2,1,4000.00,'新品','14英寸','2012-9-13 15:00:20','2012-9-19 15:00:20',0);</v>
      </c>
    </row>
    <row r="3" spans="1:15">
      <c r="A3">
        <v>2</v>
      </c>
      <c r="B3" t="s">
        <v>93</v>
      </c>
      <c r="C3" t="s">
        <v>97</v>
      </c>
      <c r="D3">
        <v>2</v>
      </c>
      <c r="E3">
        <v>3</v>
      </c>
      <c r="F3">
        <v>2</v>
      </c>
      <c r="G3">
        <v>1</v>
      </c>
      <c r="H3">
        <v>2</v>
      </c>
      <c r="I3" s="1" t="s">
        <v>107</v>
      </c>
      <c r="J3" t="s">
        <v>95</v>
      </c>
      <c r="K3" t="s">
        <v>169</v>
      </c>
      <c r="L3" s="1" t="s">
        <v>82</v>
      </c>
      <c r="M3" s="1" t="s">
        <v>98</v>
      </c>
      <c r="N3">
        <v>0</v>
      </c>
      <c r="O3" t="str">
        <f>"insert t_product(f_product_id,f_code,f_product_name,f_os_id,f_model_id,f_vendor_id,f_brand_id,f_operator_id,f_price,f_features,f_remark,f_created_time,f_updated_time,f_deleted) values("&amp;A3&amp;",'"&amp;B3&amp;"','"&amp;C3&amp;"',"&amp;D3&amp;","&amp;E3&amp;","&amp;F3&amp;","&amp;G3&amp;","&amp;H3&amp;","&amp;I3&amp;",'"&amp;J3&amp;"','"&amp;K3&amp;"','"&amp;L3&amp;"','"&amp;M3&amp;"',"&amp;N3&amp;");"</f>
        <v>insert t_product(f_product_id,f_code,f_product_name,f_os_id,f_model_id,f_vendor_id,f_brand_id,f_operator_id,f_price,f_features,f_remark,f_created_time,f_updated_time,f_deleted) values(2,'BM2009','联想电脑',2,3,2,1,2,2500.19,'新品','14英寸','2012-9-13 15:00:21','2012-9-19 15:00:21',0);</v>
      </c>
    </row>
    <row r="4" spans="1:15">
      <c r="A4">
        <v>3</v>
      </c>
      <c r="B4" t="s">
        <v>109</v>
      </c>
      <c r="C4" t="s">
        <v>114</v>
      </c>
      <c r="D4">
        <v>1</v>
      </c>
      <c r="E4">
        <v>3</v>
      </c>
      <c r="F4">
        <v>1</v>
      </c>
      <c r="G4">
        <v>1</v>
      </c>
      <c r="H4">
        <v>2</v>
      </c>
      <c r="I4" s="1" t="s">
        <v>148</v>
      </c>
      <c r="J4" t="s">
        <v>165</v>
      </c>
      <c r="K4" t="s">
        <v>169</v>
      </c>
      <c r="L4" s="1" t="s">
        <v>83</v>
      </c>
      <c r="M4" s="1" t="s">
        <v>196</v>
      </c>
      <c r="N4">
        <v>0</v>
      </c>
      <c r="O4" t="str">
        <f t="shared" ref="O4:O67" si="0">"insert t_product(f_product_id,f_code,f_product_name,f_os_id,f_model_id,f_vendor_id,f_brand_id,f_operator_id,f_price,f_features,f_remark,f_created_time,f_updated_time,f_deleted) values("&amp;A4&amp;",'"&amp;B4&amp;"','"&amp;C4&amp;"',"&amp;D4&amp;","&amp;E4&amp;","&amp;F4&amp;","&amp;G4&amp;","&amp;H4&amp;","&amp;I4&amp;",'"&amp;J4&amp;"','"&amp;K4&amp;"','"&amp;L4&amp;"','"&amp;M4&amp;"',"&amp;N4&amp;");"</f>
        <v>insert t_product(f_product_id,f_code,f_product_name,f_os_id,f_model_id,f_vendor_id,f_brand_id,f_operator_id,f_price,f_features,f_remark,f_created_time,f_updated_time,f_deleted) values(3,'ThinkSND','联想笔记本',1,3,1,1,2,2600.19,'畅销','14英寸','2012-9-13 15:00:22','2012-9-19 15:00:22',0);</v>
      </c>
    </row>
    <row r="5" spans="1:15">
      <c r="A5">
        <v>4</v>
      </c>
      <c r="B5" t="s">
        <v>110</v>
      </c>
      <c r="C5" t="s">
        <v>115</v>
      </c>
      <c r="D5">
        <v>1</v>
      </c>
      <c r="E5">
        <v>3</v>
      </c>
      <c r="F5">
        <v>2</v>
      </c>
      <c r="G5">
        <v>1</v>
      </c>
      <c r="H5">
        <v>2</v>
      </c>
      <c r="I5" s="1" t="s">
        <v>149</v>
      </c>
      <c r="J5" t="s">
        <v>165</v>
      </c>
      <c r="K5" t="s">
        <v>169</v>
      </c>
      <c r="L5" s="1" t="s">
        <v>174</v>
      </c>
      <c r="M5" s="1" t="s">
        <v>197</v>
      </c>
      <c r="N5">
        <v>0</v>
      </c>
      <c r="O5" t="str">
        <f t="shared" si="0"/>
        <v>insert t_product(f_product_id,f_code,f_product_name,f_os_id,f_model_id,f_vendor_id,f_brand_id,f_operator_id,f_price,f_features,f_remark,f_created_time,f_updated_time,f_deleted) values(4,'ThinkSD2012','联想G480AM-IFI',1,3,2,1,2,5500.19,'畅销','14英寸','2012-9-13 15:00:23','2012-9-19 15:00:23',0);</v>
      </c>
    </row>
    <row r="6" spans="1:15">
      <c r="A6">
        <v>5</v>
      </c>
      <c r="B6" t="s">
        <v>111</v>
      </c>
      <c r="C6" t="s">
        <v>116</v>
      </c>
      <c r="D6">
        <v>1</v>
      </c>
      <c r="E6">
        <v>3</v>
      </c>
      <c r="F6">
        <v>3</v>
      </c>
      <c r="G6">
        <v>1</v>
      </c>
      <c r="H6">
        <v>2</v>
      </c>
      <c r="I6" s="1" t="s">
        <v>150</v>
      </c>
      <c r="J6" t="s">
        <v>165</v>
      </c>
      <c r="K6" t="s">
        <v>169</v>
      </c>
      <c r="L6" s="1" t="s">
        <v>175</v>
      </c>
      <c r="M6" s="1" t="s">
        <v>198</v>
      </c>
      <c r="N6">
        <v>0</v>
      </c>
      <c r="O6" t="str">
        <f t="shared" si="0"/>
        <v>insert t_product(f_product_id,f_code,f_product_name,f_os_id,f_model_id,f_vendor_id,f_brand_id,f_operator_id,f_price,f_features,f_remark,f_created_time,f_updated_time,f_deleted) values(5,'ThinkWKE','联想U410-IFI(暮光灰)',1,3,3,1,2,2500.00,'畅销','14英寸','2012-9-13 15:00:24','2012-9-19 15:00:24',0);</v>
      </c>
    </row>
    <row r="7" spans="1:15">
      <c r="A7">
        <v>6</v>
      </c>
      <c r="B7" t="s">
        <v>112</v>
      </c>
      <c r="C7" t="s">
        <v>117</v>
      </c>
      <c r="D7">
        <v>1</v>
      </c>
      <c r="E7">
        <v>3</v>
      </c>
      <c r="F7">
        <v>4</v>
      </c>
      <c r="G7">
        <v>1</v>
      </c>
      <c r="H7">
        <v>2</v>
      </c>
      <c r="I7" s="1" t="s">
        <v>151</v>
      </c>
      <c r="J7" t="s">
        <v>165</v>
      </c>
      <c r="K7" t="s">
        <v>170</v>
      </c>
      <c r="L7" s="1" t="s">
        <v>176</v>
      </c>
      <c r="M7" s="1" t="s">
        <v>199</v>
      </c>
      <c r="N7">
        <v>0</v>
      </c>
      <c r="O7" t="str">
        <f t="shared" si="0"/>
        <v>insert t_product(f_product_id,f_code,f_product_name,f_os_id,f_model_id,f_vendor_id,f_brand_id,f_operator_id,f_price,f_features,f_remark,f_created_time,f_updated_time,f_deleted) values(6,'ThinkPINK','联想G480A-IFI(金属灰)',1,3,4,1,2,4900.01,'畅销','SSD固态硬盘','2012-9-13 15:00:25','2012-9-19 15:00:25',0);</v>
      </c>
    </row>
    <row r="8" spans="1:15">
      <c r="A8">
        <v>7</v>
      </c>
      <c r="B8" t="s">
        <v>113</v>
      </c>
      <c r="C8" t="s">
        <v>118</v>
      </c>
      <c r="D8">
        <v>1</v>
      </c>
      <c r="E8">
        <v>3</v>
      </c>
      <c r="F8">
        <v>5</v>
      </c>
      <c r="G8">
        <v>1</v>
      </c>
      <c r="H8">
        <v>2</v>
      </c>
      <c r="I8" s="1" t="s">
        <v>152</v>
      </c>
      <c r="J8" t="s">
        <v>165</v>
      </c>
      <c r="K8" t="s">
        <v>170</v>
      </c>
      <c r="L8" s="1" t="s">
        <v>177</v>
      </c>
      <c r="M8" s="1" t="s">
        <v>200</v>
      </c>
      <c r="N8">
        <v>0</v>
      </c>
      <c r="O8" t="str">
        <f t="shared" si="0"/>
        <v>insert t_product(f_product_id,f_code,f_product_name,f_os_id,f_model_id,f_vendor_id,f_brand_id,f_operator_id,f_price,f_features,f_remark,f_created_time,f_updated_time,f_deleted) values(7,'ThinkBLACK','联想Y580N-IFI',1,3,5,1,2,6500.02,'畅销','SSD固态硬盘','2012-9-13 15:00:26','2012-9-19 15:00:26',0);</v>
      </c>
    </row>
    <row r="9" spans="1:15">
      <c r="A9">
        <v>8</v>
      </c>
      <c r="B9" t="s">
        <v>126</v>
      </c>
      <c r="C9" t="s">
        <v>119</v>
      </c>
      <c r="D9">
        <v>1</v>
      </c>
      <c r="E9">
        <v>1</v>
      </c>
      <c r="F9">
        <v>2</v>
      </c>
      <c r="G9">
        <v>2</v>
      </c>
      <c r="H9">
        <v>2</v>
      </c>
      <c r="I9" s="1" t="s">
        <v>153</v>
      </c>
      <c r="J9" t="s">
        <v>95</v>
      </c>
      <c r="K9" t="s">
        <v>170</v>
      </c>
      <c r="L9" s="1" t="s">
        <v>178</v>
      </c>
      <c r="M9" s="1" t="s">
        <v>201</v>
      </c>
      <c r="N9">
        <v>0</v>
      </c>
      <c r="O9" t="str">
        <f>"insert t_product(f_product_id,f_code,f_product_name,f_os_id,f_model_id,f_vendor_id,f_brand_id,f_operator_id,f_price,f_features,f_remark,f_created_time,f_updated_time,f_deleted) values("&amp;A9&amp;",'"&amp;B9&amp;"','"&amp;C9&amp;"',"&amp;D9&amp;","&amp;E9&amp;","&amp;F9&amp;","&amp;G9&amp;","&amp;H9&amp;","&amp;I9&amp;",'"&amp;J9&amp;"','"&amp;K9&amp;"','"&amp;L9&amp;"','"&amp;M9&amp;"',"&amp;N9&amp;");"</f>
        <v>insert t_product(f_product_id,f_code,f_product_name,f_os_id,f_model_id,f_vendor_id,f_brand_id,f_operator_id,f_price,f_features,f_remark,f_created_time,f_updated_time,f_deleted) values(8,'DELLINS','戴尔14z(Ins14zd-1518)',1,1,2,2,2,12500.03,'新品','SSD固态硬盘','2012-9-13 15:00:27','2012-9-19 15:00:27',0);</v>
      </c>
    </row>
    <row r="10" spans="1:15">
      <c r="A10">
        <v>9</v>
      </c>
      <c r="B10" t="s">
        <v>224</v>
      </c>
      <c r="C10" t="s">
        <v>121</v>
      </c>
      <c r="D10">
        <v>1</v>
      </c>
      <c r="E10">
        <v>1</v>
      </c>
      <c r="F10">
        <v>2</v>
      </c>
      <c r="G10">
        <v>2</v>
      </c>
      <c r="H10">
        <v>2</v>
      </c>
      <c r="I10" s="1" t="s">
        <v>154</v>
      </c>
      <c r="J10" t="s">
        <v>95</v>
      </c>
      <c r="K10" t="s">
        <v>170</v>
      </c>
      <c r="L10" s="1" t="s">
        <v>179</v>
      </c>
      <c r="M10" s="1" t="s">
        <v>202</v>
      </c>
      <c r="N10">
        <v>0</v>
      </c>
      <c r="O10" t="str">
        <f t="shared" si="0"/>
        <v>insert t_product(f_product_id,f_code,f_product_name,f_os_id,f_model_id,f_vendor_id,f_brand_id,f_operator_id,f_price,f_features,f_remark,f_created_time,f_updated_time,f_deleted) values(9,'DELLTOO','戴尔14R Turbo(Ins14TD-1728)',1,1,2,2,2,22500.04,'新品','SSD固态硬盘','2012-9-13 15:00:28','2012-9-19 15:00:28',0);</v>
      </c>
    </row>
    <row r="11" spans="1:15">
      <c r="A11">
        <v>10</v>
      </c>
      <c r="B11" t="s">
        <v>128</v>
      </c>
      <c r="C11" t="s">
        <v>122</v>
      </c>
      <c r="D11">
        <v>1</v>
      </c>
      <c r="E11">
        <v>1</v>
      </c>
      <c r="F11">
        <v>1</v>
      </c>
      <c r="G11">
        <v>2</v>
      </c>
      <c r="H11">
        <v>2</v>
      </c>
      <c r="I11" s="1" t="s">
        <v>150</v>
      </c>
      <c r="J11" t="s">
        <v>95</v>
      </c>
      <c r="K11" t="s">
        <v>170</v>
      </c>
      <c r="L11" s="1" t="s">
        <v>180</v>
      </c>
      <c r="M11" s="1" t="s">
        <v>203</v>
      </c>
      <c r="N11">
        <v>0</v>
      </c>
      <c r="O11" t="str">
        <f t="shared" si="0"/>
        <v>insert t_product(f_product_id,f_code,f_product_name,f_os_id,f_model_id,f_vendor_id,f_brand_id,f_operator_id,f_price,f_features,f_remark,f_created_time,f_updated_time,f_deleted) values(10,'DELLDNAS','戴尔DNAS',1,1,1,2,2,2500.00,'新品','SSD固态硬盘','2012-9-13 15:00:29','2012-9-19 15:00:29',0);</v>
      </c>
    </row>
    <row r="12" spans="1:15">
      <c r="A12">
        <v>11</v>
      </c>
      <c r="B12" t="s">
        <v>129</v>
      </c>
      <c r="C12" t="s">
        <v>123</v>
      </c>
      <c r="D12">
        <v>1</v>
      </c>
      <c r="E12">
        <v>1</v>
      </c>
      <c r="F12">
        <v>3</v>
      </c>
      <c r="G12">
        <v>2</v>
      </c>
      <c r="H12">
        <v>2</v>
      </c>
      <c r="I12" s="1" t="s">
        <v>150</v>
      </c>
      <c r="J12" t="s">
        <v>95</v>
      </c>
      <c r="K12" t="s">
        <v>170</v>
      </c>
      <c r="L12" s="1" t="s">
        <v>181</v>
      </c>
      <c r="M12" s="1" t="s">
        <v>204</v>
      </c>
      <c r="N12">
        <v>0</v>
      </c>
      <c r="O12" t="str">
        <f t="shared" si="0"/>
        <v>insert t_product(f_product_id,f_code,f_product_name,f_os_id,f_model_id,f_vendor_id,f_brand_id,f_operator_id,f_price,f_features,f_remark,f_created_time,f_updated_time,f_deleted) values(11,'DELLMOSJ','戴尔MOSJ',1,1,3,2,2,2500.00,'新品','SSD固态硬盘','2012-9-13 15:00:30','2012-9-19 15:00:30',0);</v>
      </c>
    </row>
    <row r="13" spans="1:15">
      <c r="A13">
        <v>12</v>
      </c>
      <c r="B13" t="s">
        <v>130</v>
      </c>
      <c r="C13" t="s">
        <v>124</v>
      </c>
      <c r="D13">
        <v>2</v>
      </c>
      <c r="E13">
        <v>1</v>
      </c>
      <c r="F13">
        <v>3</v>
      </c>
      <c r="G13">
        <v>2</v>
      </c>
      <c r="H13">
        <v>2</v>
      </c>
      <c r="I13" s="1" t="s">
        <v>150</v>
      </c>
      <c r="J13" t="s">
        <v>95</v>
      </c>
      <c r="K13" t="s">
        <v>171</v>
      </c>
      <c r="L13" s="1" t="s">
        <v>182</v>
      </c>
      <c r="M13" s="1" t="s">
        <v>205</v>
      </c>
      <c r="N13">
        <v>0</v>
      </c>
      <c r="O13" t="str">
        <f t="shared" si="0"/>
        <v>insert t_product(f_product_id,f_code,f_product_name,f_os_id,f_model_id,f_vendor_id,f_brand_id,f_operator_id,f_price,f_features,f_remark,f_created_time,f_updated_time,f_deleted) values(12,'DELLSD','戴尔17R SD',2,1,3,2,2,2500.00,'新品','硬盘容量：500GB','2012-9-13 15:00:31','2012-9-19 15:00:31',0);</v>
      </c>
    </row>
    <row r="14" spans="1:15">
      <c r="A14">
        <v>13</v>
      </c>
      <c r="B14" t="s">
        <v>131</v>
      </c>
      <c r="C14" t="s">
        <v>125</v>
      </c>
      <c r="D14">
        <v>2</v>
      </c>
      <c r="E14">
        <v>1</v>
      </c>
      <c r="F14">
        <v>4</v>
      </c>
      <c r="G14">
        <v>2</v>
      </c>
      <c r="H14">
        <v>2</v>
      </c>
      <c r="I14" s="1" t="s">
        <v>150</v>
      </c>
      <c r="J14" t="s">
        <v>166</v>
      </c>
      <c r="K14" t="s">
        <v>171</v>
      </c>
      <c r="L14" s="1" t="s">
        <v>183</v>
      </c>
      <c r="M14" s="1" t="s">
        <v>206</v>
      </c>
      <c r="N14">
        <v>0</v>
      </c>
      <c r="O14" t="str">
        <f t="shared" si="0"/>
        <v>insert t_product(f_product_id,f_code,f_product_name,f_os_id,f_model_id,f_vendor_id,f_brand_id,f_operator_id,f_price,f_features,f_remark,f_created_time,f_updated_time,f_deleted) values(13,'DELLXPS','戴尔XPS 13D-138',2,1,4,2,2,2500.00,'促销','硬盘容量：500GB','2012-9-13 15:00:32','2012-9-19 15:00:32',0);</v>
      </c>
    </row>
    <row r="15" spans="1:15">
      <c r="A15">
        <v>14</v>
      </c>
      <c r="B15" t="s">
        <v>127</v>
      </c>
      <c r="C15" t="s">
        <v>121</v>
      </c>
      <c r="D15">
        <v>2</v>
      </c>
      <c r="E15">
        <v>1</v>
      </c>
      <c r="F15">
        <v>4</v>
      </c>
      <c r="G15">
        <v>2</v>
      </c>
      <c r="H15">
        <v>2</v>
      </c>
      <c r="I15" s="1" t="s">
        <v>155</v>
      </c>
      <c r="J15" t="s">
        <v>166</v>
      </c>
      <c r="K15" t="s">
        <v>171</v>
      </c>
      <c r="L15" s="1" t="s">
        <v>184</v>
      </c>
      <c r="M15" s="1" t="s">
        <v>207</v>
      </c>
      <c r="N15">
        <v>0</v>
      </c>
      <c r="O15" t="str">
        <f t="shared" si="0"/>
        <v>insert t_product(f_product_id,f_code,f_product_name,f_os_id,f_model_id,f_vendor_id,f_brand_id,f_operator_id,f_price,f_features,f_remark,f_created_time,f_updated_time,f_deleted) values(14,'DELLTURBO','戴尔14R Turbo(Ins14TD-1728)',2,1,4,2,2,3523.00,'促销','硬盘容量：500GB','2012-9-13 15:00:33','2012-9-19 15:00:33',0);</v>
      </c>
    </row>
    <row r="16" spans="1:15">
      <c r="A16">
        <v>15</v>
      </c>
      <c r="B16" t="s">
        <v>132</v>
      </c>
      <c r="C16" t="s">
        <v>120</v>
      </c>
      <c r="D16">
        <v>2</v>
      </c>
      <c r="E16">
        <v>1</v>
      </c>
      <c r="F16">
        <v>5</v>
      </c>
      <c r="G16">
        <v>2</v>
      </c>
      <c r="H16">
        <v>2</v>
      </c>
      <c r="I16" s="1" t="s">
        <v>156</v>
      </c>
      <c r="J16" t="s">
        <v>166</v>
      </c>
      <c r="K16" t="s">
        <v>171</v>
      </c>
      <c r="L16" s="1" t="s">
        <v>185</v>
      </c>
      <c r="M16" s="1" t="s">
        <v>208</v>
      </c>
      <c r="N16">
        <v>0</v>
      </c>
      <c r="O16" t="str">
        <f t="shared" si="0"/>
        <v>insert t_product(f_product_id,f_code,f_product_name,f_os_id,f_model_id,f_vendor_id,f_brand_id,f_operator_id,f_price,f_features,f_remark,f_created_time,f_updated_time,f_deleted) values(15,'DELLNS','戴尔14zNS',2,1,5,2,2,2890.00,'促销','硬盘容量：500GB','2012-9-13 15:00:34','2012-9-19 15:00:34',0);</v>
      </c>
    </row>
    <row r="17" spans="1:15">
      <c r="A17">
        <v>16</v>
      </c>
      <c r="B17" t="s">
        <v>219</v>
      </c>
      <c r="C17" t="s">
        <v>133</v>
      </c>
      <c r="D17">
        <v>2</v>
      </c>
      <c r="E17">
        <v>1</v>
      </c>
      <c r="F17">
        <v>5</v>
      </c>
      <c r="G17">
        <v>2</v>
      </c>
      <c r="H17">
        <v>2</v>
      </c>
      <c r="I17" s="1" t="s">
        <v>157</v>
      </c>
      <c r="J17" t="s">
        <v>166</v>
      </c>
      <c r="K17" t="s">
        <v>171</v>
      </c>
      <c r="L17" s="1" t="s">
        <v>186</v>
      </c>
      <c r="M17" s="1" t="s">
        <v>209</v>
      </c>
      <c r="N17">
        <v>0</v>
      </c>
      <c r="O17" t="str">
        <f t="shared" si="0"/>
        <v>insert t_product(f_product_id,f_code,f_product_name,f_os_id,f_model_id,f_vendor_id,f_brand_id,f_operator_id,f_price,f_features,f_remark,f_created_time,f_updated_time,f_deleted) values(16,'DELLWDW','戴尔14R Turbo',2,1,5,2,2,12500.00,'促销','硬盘容量：500GB','2012-9-13 15:00:35','2012-9-19 15:00:35',0);</v>
      </c>
    </row>
    <row r="18" spans="1:15">
      <c r="A18">
        <v>17</v>
      </c>
      <c r="B18" t="s">
        <v>143</v>
      </c>
      <c r="C18" t="s">
        <v>134</v>
      </c>
      <c r="D18">
        <v>2</v>
      </c>
      <c r="E18">
        <v>4</v>
      </c>
      <c r="F18">
        <v>1</v>
      </c>
      <c r="G18">
        <v>4</v>
      </c>
      <c r="H18">
        <v>2</v>
      </c>
      <c r="I18" s="1" t="s">
        <v>158</v>
      </c>
      <c r="J18" t="s">
        <v>166</v>
      </c>
      <c r="K18" t="s">
        <v>171</v>
      </c>
      <c r="L18" s="1" t="s">
        <v>187</v>
      </c>
      <c r="M18" s="1" t="s">
        <v>210</v>
      </c>
      <c r="N18">
        <v>0</v>
      </c>
      <c r="O18" t="str">
        <f t="shared" si="0"/>
        <v>insert t_product(f_product_id,f_code,f_product_name,f_os_id,f_model_id,f_vendor_id,f_brand_id,f_operator_id,f_price,f_features,f_remark,f_created_time,f_updated_time,f_deleted) values(17,'B7C02PA','惠普431(B7C02PA)',2,4,1,4,2,2999.00,'促销','硬盘容量：500GB','2012-9-13 15:00:36','2012-9-19 15:00:36',0);</v>
      </c>
    </row>
    <row r="19" spans="1:15">
      <c r="A19">
        <v>18</v>
      </c>
      <c r="B19" t="s">
        <v>144</v>
      </c>
      <c r="C19" t="s">
        <v>135</v>
      </c>
      <c r="D19">
        <v>3</v>
      </c>
      <c r="E19">
        <v>4</v>
      </c>
      <c r="F19">
        <v>2</v>
      </c>
      <c r="G19">
        <v>4</v>
      </c>
      <c r="H19">
        <v>2</v>
      </c>
      <c r="I19" s="1" t="s">
        <v>150</v>
      </c>
      <c r="J19" t="s">
        <v>167</v>
      </c>
      <c r="K19" t="s">
        <v>172</v>
      </c>
      <c r="L19" s="1" t="s">
        <v>188</v>
      </c>
      <c r="M19" s="1" t="s">
        <v>211</v>
      </c>
      <c r="N19">
        <v>0</v>
      </c>
      <c r="O19" t="str">
        <f t="shared" si="0"/>
        <v>insert t_product(f_product_id,f_code,f_product_name,f_os_id,f_model_id,f_vendor_id,f_brand_id,f_operator_id,f_price,f_features,f_remark,f_created_time,f_updated_time,f_deleted) values(18,'G6','惠普G6-2145TX',3,4,2,4,2,2500.00,'商务机','显卡芯片：NVIDIA GeForce GT 610M','2012-9-13 15:00:37','2012-9-19 15:00:37',0);</v>
      </c>
    </row>
    <row r="20" spans="1:15">
      <c r="A20">
        <v>19</v>
      </c>
      <c r="B20" t="s">
        <v>145</v>
      </c>
      <c r="C20" t="s">
        <v>136</v>
      </c>
      <c r="D20">
        <v>3</v>
      </c>
      <c r="E20">
        <v>4</v>
      </c>
      <c r="F20">
        <v>3</v>
      </c>
      <c r="G20">
        <v>4</v>
      </c>
      <c r="H20">
        <v>2</v>
      </c>
      <c r="I20" s="1" t="s">
        <v>159</v>
      </c>
      <c r="J20" t="s">
        <v>167</v>
      </c>
      <c r="K20" t="s">
        <v>172</v>
      </c>
      <c r="L20" s="1" t="s">
        <v>189</v>
      </c>
      <c r="M20" s="1" t="s">
        <v>212</v>
      </c>
      <c r="N20">
        <v>0</v>
      </c>
      <c r="O20" t="str">
        <f t="shared" si="0"/>
        <v>insert t_product(f_product_id,f_code,f_product_name,f_os_id,f_model_id,f_vendor_id,f_brand_id,f_operator_id,f_price,f_features,f_remark,f_created_time,f_updated_time,f_deleted) values(19,'G4','惠普G4-2118TU ',3,4,3,4,2,4999.00,'商务机','显卡芯片：NVIDIA GeForce GT 610M','2012-9-13 15:00:38','2012-9-19 15:00:38',0);</v>
      </c>
    </row>
    <row r="21" spans="1:15">
      <c r="A21">
        <v>20</v>
      </c>
      <c r="B21" t="s">
        <v>146</v>
      </c>
      <c r="C21" t="s">
        <v>137</v>
      </c>
      <c r="D21">
        <v>3</v>
      </c>
      <c r="E21">
        <v>4</v>
      </c>
      <c r="F21">
        <v>4</v>
      </c>
      <c r="G21">
        <v>4</v>
      </c>
      <c r="H21">
        <v>2</v>
      </c>
      <c r="I21" s="1" t="s">
        <v>160</v>
      </c>
      <c r="J21" t="s">
        <v>167</v>
      </c>
      <c r="K21" t="s">
        <v>172</v>
      </c>
      <c r="L21" s="1" t="s">
        <v>190</v>
      </c>
      <c r="M21" s="1" t="s">
        <v>213</v>
      </c>
      <c r="N21">
        <v>0</v>
      </c>
      <c r="O21" t="str">
        <f t="shared" si="0"/>
        <v>insert t_product(f_product_id,f_code,f_product_name,f_os_id,f_model_id,f_vendor_id,f_brand_id,f_operator_id,f_price,f_features,f_remark,f_created_time,f_updated_time,f_deleted) values(20,'C5P68PA','惠普4436s(C5P68PA)',3,4,4,4,2,4500.00,'商务机','显卡芯片：NVIDIA GeForce GT 610M','2012-9-13 15:00:39','2012-9-19 15:00:39',0);</v>
      </c>
    </row>
    <row r="22" spans="1:15">
      <c r="A22">
        <v>21</v>
      </c>
      <c r="B22" t="s">
        <v>222</v>
      </c>
      <c r="C22" t="s">
        <v>138</v>
      </c>
      <c r="D22">
        <v>3</v>
      </c>
      <c r="E22">
        <v>4</v>
      </c>
      <c r="F22">
        <v>5</v>
      </c>
      <c r="G22">
        <v>4</v>
      </c>
      <c r="H22">
        <v>2</v>
      </c>
      <c r="I22" s="1" t="s">
        <v>160</v>
      </c>
      <c r="J22" t="s">
        <v>168</v>
      </c>
      <c r="K22" t="s">
        <v>172</v>
      </c>
      <c r="L22" s="1" t="s">
        <v>191</v>
      </c>
      <c r="M22" s="1" t="s">
        <v>214</v>
      </c>
      <c r="N22">
        <v>0</v>
      </c>
      <c r="O22" t="str">
        <f t="shared" si="0"/>
        <v>insert t_product(f_product_id,f_code,f_product_name,f_os_id,f_model_id,f_vendor_id,f_brand_id,f_operator_id,f_price,f_features,f_remark,f_created_time,f_updated_time,f_deleted) values(21,'C5WDW','惠普g4-2120TX(C5H41PA)',3,4,5,4,2,4500.00,'游戏','显卡芯片：NVIDIA GeForce GT 610M','2012-9-13 15:00:40','2012-9-19 15:00:40',0);</v>
      </c>
    </row>
    <row r="23" spans="1:15">
      <c r="A23">
        <v>22</v>
      </c>
      <c r="B23" t="s">
        <v>223</v>
      </c>
      <c r="C23" t="s">
        <v>139</v>
      </c>
      <c r="D23">
        <v>3</v>
      </c>
      <c r="E23">
        <v>4</v>
      </c>
      <c r="F23">
        <v>2</v>
      </c>
      <c r="G23">
        <v>4</v>
      </c>
      <c r="H23">
        <v>2</v>
      </c>
      <c r="I23" s="1" t="s">
        <v>161</v>
      </c>
      <c r="J23" t="s">
        <v>168</v>
      </c>
      <c r="K23" t="s">
        <v>173</v>
      </c>
      <c r="L23" s="1" t="s">
        <v>192</v>
      </c>
      <c r="M23" s="1" t="s">
        <v>215</v>
      </c>
      <c r="N23">
        <v>0</v>
      </c>
      <c r="O23" t="str">
        <f t="shared" si="0"/>
        <v>insert t_product(f_product_id,f_code,f_product_name,f_os_id,f_model_id,f_vendor_id,f_brand_id,f_operator_id,f_price,f_features,f_remark,f_created_time,f_updated_time,f_deleted) values(22,'C5PDGR','惠普4441s(B7B95PA)',3,4,2,4,2,2700.00,'游戏','内存容量：4GB','2012-9-13 15:00:41','2012-9-19 15:00:41',0);</v>
      </c>
    </row>
    <row r="24" spans="1:15">
      <c r="A24">
        <v>23</v>
      </c>
      <c r="B24" t="s">
        <v>147</v>
      </c>
      <c r="C24" t="s">
        <v>140</v>
      </c>
      <c r="D24">
        <v>3</v>
      </c>
      <c r="E24">
        <v>4</v>
      </c>
      <c r="F24">
        <v>3</v>
      </c>
      <c r="G24">
        <v>4</v>
      </c>
      <c r="H24">
        <v>2</v>
      </c>
      <c r="I24" s="1" t="s">
        <v>162</v>
      </c>
      <c r="J24" t="s">
        <v>168</v>
      </c>
      <c r="K24" t="s">
        <v>173</v>
      </c>
      <c r="L24" s="1" t="s">
        <v>193</v>
      </c>
      <c r="M24" s="1" t="s">
        <v>216</v>
      </c>
      <c r="N24">
        <v>0</v>
      </c>
      <c r="O24" t="str">
        <f t="shared" si="0"/>
        <v>insert t_product(f_product_id,f_code,f_product_name,f_os_id,f_model_id,f_vendor_id,f_brand_id,f_operator_id,f_price,f_features,f_remark,f_created_time,f_updated_time,f_deleted) values(23,'ENVY','惠普Envy 6-1016TX',3,4,3,4,2,2980.00,'游戏','内存容量：4GB','2012-9-13 15:00:42','2012-9-19 15:00:42',0);</v>
      </c>
    </row>
    <row r="25" spans="1:15">
      <c r="A25">
        <v>24</v>
      </c>
      <c r="B25" t="s">
        <v>221</v>
      </c>
      <c r="C25" t="s">
        <v>141</v>
      </c>
      <c r="D25">
        <v>3</v>
      </c>
      <c r="E25">
        <v>4</v>
      </c>
      <c r="F25">
        <v>4</v>
      </c>
      <c r="G25">
        <v>4</v>
      </c>
      <c r="H25">
        <v>2</v>
      </c>
      <c r="I25" s="1" t="s">
        <v>163</v>
      </c>
      <c r="J25" t="s">
        <v>168</v>
      </c>
      <c r="K25" t="s">
        <v>173</v>
      </c>
      <c r="L25" s="1" t="s">
        <v>194</v>
      </c>
      <c r="M25" s="1" t="s">
        <v>217</v>
      </c>
      <c r="N25">
        <v>0</v>
      </c>
      <c r="O25" t="str">
        <f t="shared" si="0"/>
        <v>insert t_product(f_product_id,f_code,f_product_name,f_os_id,f_model_id,f_vendor_id,f_brand_id,f_operator_id,f_price,f_features,f_remark,f_created_time,f_updated_time,f_deleted) values(24,'G42118','惠普G4-2118TU',3,4,4,4,2,6500.00,'游戏','内存容量：4GB','2012-9-13 15:00:43','2012-9-19 15:00:43',0);</v>
      </c>
    </row>
    <row r="26" spans="1:15">
      <c r="A26">
        <v>25</v>
      </c>
      <c r="B26" t="s">
        <v>220</v>
      </c>
      <c r="C26" t="s">
        <v>142</v>
      </c>
      <c r="D26">
        <v>3</v>
      </c>
      <c r="E26">
        <v>4</v>
      </c>
      <c r="F26">
        <v>5</v>
      </c>
      <c r="G26">
        <v>4</v>
      </c>
      <c r="H26">
        <v>2</v>
      </c>
      <c r="I26" s="1" t="s">
        <v>164</v>
      </c>
      <c r="J26" t="s">
        <v>168</v>
      </c>
      <c r="K26" t="s">
        <v>173</v>
      </c>
      <c r="L26" s="1" t="s">
        <v>195</v>
      </c>
      <c r="M26" s="1" t="s">
        <v>218</v>
      </c>
      <c r="N26">
        <v>0</v>
      </c>
      <c r="O26" t="str">
        <f t="shared" si="0"/>
        <v>insert t_product(f_product_id,f_code,f_product_name,f_os_id,f_model_id,f_vendor_id,f_brand_id,f_operator_id,f_price,f_features,f_remark,f_created_time,f_updated_time,f_deleted) values(25,'G42022','惠普g4-2022tx(B3J58PA)',3,4,5,4,2,8500.00,'游戏','内存容量：4GB','2012-9-13 15:00:44','2012-9-19 15:00:44',0);</v>
      </c>
    </row>
    <row r="27" spans="1:15">
      <c r="A27">
        <v>26</v>
      </c>
      <c r="B27" t="s">
        <v>243</v>
      </c>
      <c r="C27" t="s">
        <v>228</v>
      </c>
      <c r="D27">
        <v>1</v>
      </c>
      <c r="E27">
        <v>1</v>
      </c>
      <c r="F27">
        <v>1</v>
      </c>
      <c r="G27">
        <v>2</v>
      </c>
      <c r="H27">
        <v>1</v>
      </c>
      <c r="I27" s="1" t="s">
        <v>94</v>
      </c>
      <c r="J27" t="s">
        <v>95</v>
      </c>
      <c r="K27" t="s">
        <v>169</v>
      </c>
      <c r="L27" s="1" t="s">
        <v>81</v>
      </c>
      <c r="M27" s="1" t="s">
        <v>96</v>
      </c>
      <c r="N27">
        <v>0</v>
      </c>
      <c r="O27" t="str">
        <f>"insert t_product(f_product_id,f_code,f_product_name,f_os_id,f_model_id,f_vendor_id,f_brand_id,f_operator_id,f_price,f_features,f_remark,f_created_time,f_updated_time,f_deleted) values("&amp;A27&amp;",'"&amp;B27&amp;"','"&amp;C27&amp;"',"&amp;D27&amp;","&amp;E27&amp;","&amp;F27&amp;","&amp;G27&amp;","&amp;H27&amp;","&amp;I27&amp;",'"&amp;J27&amp;"','"&amp;K27&amp;"','"&amp;L27&amp;"','"&amp;M27&amp;"',"&amp;N27&amp;");"</f>
        <v>insert t_product(f_product_id,f_code,f_product_name,f_os_id,f_model_id,f_vendor_id,f_brand_id,f_operator_id,f_price,f_features,f_remark,f_created_time,f_updated_time,f_deleted) values(26,'X0002','戴尔笔记本',1,1,1,2,1,4000.00,'新品','14英寸','2012-9-13 15:00:20','2012-9-19 15:00:20',0);</v>
      </c>
    </row>
    <row r="28" spans="1:15">
      <c r="A28">
        <v>27</v>
      </c>
      <c r="B28" t="s">
        <v>286</v>
      </c>
      <c r="C28" t="s">
        <v>228</v>
      </c>
      <c r="D28">
        <v>1</v>
      </c>
      <c r="E28">
        <v>1</v>
      </c>
      <c r="F28">
        <v>1</v>
      </c>
      <c r="G28">
        <v>2</v>
      </c>
      <c r="H28">
        <v>1</v>
      </c>
      <c r="I28" s="1" t="s">
        <v>94</v>
      </c>
      <c r="J28" t="s">
        <v>95</v>
      </c>
      <c r="K28" t="s">
        <v>169</v>
      </c>
      <c r="L28" s="1" t="s">
        <v>81</v>
      </c>
      <c r="M28" s="1" t="s">
        <v>96</v>
      </c>
      <c r="N28">
        <v>0</v>
      </c>
      <c r="O28" t="str">
        <f t="shared" ref="O28:O29" si="1">"insert t_product(f_product_id,f_code,f_product_name,f_os_id,f_model_id,f_vendor_id,f_brand_id,f_operator_id,f_price,f_features,f_remark,f_created_time,f_updated_time,f_deleted) values("&amp;A28&amp;",'"&amp;B28&amp;"','"&amp;C28&amp;"',"&amp;D28&amp;","&amp;E28&amp;","&amp;F28&amp;","&amp;G28&amp;","&amp;H28&amp;","&amp;I28&amp;",'"&amp;J28&amp;"','"&amp;K28&amp;"','"&amp;L28&amp;"','"&amp;M28&amp;"',"&amp;N28&amp;");"</f>
        <v>insert t_product(f_product_id,f_code,f_product_name,f_os_id,f_model_id,f_vendor_id,f_brand_id,f_operator_id,f_price,f_features,f_remark,f_created_time,f_updated_time,f_deleted) values(27,'BM2010','戴尔笔记本',1,1,1,2,1,4000.00,'新品','14英寸','2012-9-13 15:00:20','2012-9-19 15:00:20',0);</v>
      </c>
    </row>
    <row r="29" spans="1:15">
      <c r="A29">
        <v>28</v>
      </c>
      <c r="B29" t="s">
        <v>287</v>
      </c>
      <c r="C29" t="s">
        <v>97</v>
      </c>
      <c r="D29">
        <v>2</v>
      </c>
      <c r="E29">
        <v>3</v>
      </c>
      <c r="F29">
        <v>2</v>
      </c>
      <c r="G29">
        <v>1</v>
      </c>
      <c r="H29">
        <v>2</v>
      </c>
      <c r="I29" s="1" t="s">
        <v>107</v>
      </c>
      <c r="J29" t="s">
        <v>95</v>
      </c>
      <c r="K29" t="s">
        <v>169</v>
      </c>
      <c r="L29" s="1" t="s">
        <v>81</v>
      </c>
      <c r="M29" s="1" t="s">
        <v>96</v>
      </c>
      <c r="N29">
        <v>0</v>
      </c>
      <c r="O29" t="str">
        <f t="shared" si="1"/>
        <v>insert t_product(f_product_id,f_code,f_product_name,f_os_id,f_model_id,f_vendor_id,f_brand_id,f_operator_id,f_price,f_features,f_remark,f_created_time,f_updated_time,f_deleted) values(28,'ThinkSD2013','联想电脑',2,3,2,1,2,2500.19,'新品','14英寸','2012-9-13 15:00:20','2012-9-19 15:00:20',0);</v>
      </c>
    </row>
    <row r="30" spans="1:15">
      <c r="A30">
        <v>29</v>
      </c>
      <c r="B30" t="s">
        <v>288</v>
      </c>
      <c r="C30" t="s">
        <v>114</v>
      </c>
      <c r="D30">
        <v>1</v>
      </c>
      <c r="E30">
        <v>3</v>
      </c>
      <c r="F30">
        <v>1</v>
      </c>
      <c r="G30">
        <v>1</v>
      </c>
      <c r="H30">
        <v>2</v>
      </c>
      <c r="I30" s="1" t="s">
        <v>148</v>
      </c>
      <c r="J30" t="s">
        <v>165</v>
      </c>
      <c r="K30" t="s">
        <v>169</v>
      </c>
      <c r="L30" s="1" t="s">
        <v>81</v>
      </c>
      <c r="M30" s="1" t="s">
        <v>96</v>
      </c>
      <c r="N30">
        <v>0</v>
      </c>
      <c r="O30" t="str">
        <f t="shared" si="0"/>
        <v>insert t_product(f_product_id,f_code,f_product_name,f_os_id,f_model_id,f_vendor_id,f_brand_id,f_operator_id,f_price,f_features,f_remark,f_created_time,f_updated_time,f_deleted) values(29,'G42119','联想笔记本',1,3,1,1,2,2600.19,'畅销','14英寸','2012-9-13 15:00:20','2012-9-19 15:00:20',0);</v>
      </c>
    </row>
    <row r="31" spans="1:15">
      <c r="A31">
        <v>30</v>
      </c>
      <c r="B31" t="s">
        <v>244</v>
      </c>
      <c r="C31" t="s">
        <v>115</v>
      </c>
      <c r="D31">
        <v>1</v>
      </c>
      <c r="E31">
        <v>3</v>
      </c>
      <c r="F31">
        <v>2</v>
      </c>
      <c r="G31">
        <v>1</v>
      </c>
      <c r="H31">
        <v>2</v>
      </c>
      <c r="I31" s="1" t="s">
        <v>149</v>
      </c>
      <c r="J31" t="s">
        <v>165</v>
      </c>
      <c r="K31" t="s">
        <v>169</v>
      </c>
      <c r="L31" s="1" t="s">
        <v>81</v>
      </c>
      <c r="M31" s="1" t="s">
        <v>96</v>
      </c>
      <c r="N31">
        <v>0</v>
      </c>
      <c r="O31" t="str">
        <f t="shared" si="0"/>
        <v>insert t_product(f_product_id,f_code,f_product_name,f_os_id,f_model_id,f_vendor_id,f_brand_id,f_operator_id,f_price,f_features,f_remark,f_created_time,f_updated_time,f_deleted) values(30,'X0003','联想G480AM-IFI',1,3,2,1,2,5500.19,'畅销','14英寸','2012-9-13 15:00:20','2012-9-19 15:00:20',0);</v>
      </c>
    </row>
    <row r="32" spans="1:15">
      <c r="A32">
        <v>31</v>
      </c>
      <c r="B32" t="s">
        <v>247</v>
      </c>
      <c r="C32" t="s">
        <v>116</v>
      </c>
      <c r="D32">
        <v>1</v>
      </c>
      <c r="E32">
        <v>3</v>
      </c>
      <c r="F32">
        <v>3</v>
      </c>
      <c r="G32">
        <v>1</v>
      </c>
      <c r="H32">
        <v>2</v>
      </c>
      <c r="I32" s="1" t="s">
        <v>150</v>
      </c>
      <c r="J32" t="s">
        <v>165</v>
      </c>
      <c r="K32" t="s">
        <v>169</v>
      </c>
      <c r="L32" s="1" t="s">
        <v>81</v>
      </c>
      <c r="M32" s="1" t="s">
        <v>96</v>
      </c>
      <c r="N32">
        <v>0</v>
      </c>
      <c r="O32" t="str">
        <f t="shared" si="0"/>
        <v>insert t_product(f_product_id,f_code,f_product_name,f_os_id,f_model_id,f_vendor_id,f_brand_id,f_operator_id,f_price,f_features,f_remark,f_created_time,f_updated_time,f_deleted) values(31,'BM2011','联想U410-IFI(暮光灰)',1,3,3,1,2,2500.00,'畅销','14英寸','2012-9-13 15:00:20','2012-9-19 15:00:20',0);</v>
      </c>
    </row>
    <row r="33" spans="1:15">
      <c r="A33">
        <v>32</v>
      </c>
      <c r="B33" t="s">
        <v>248</v>
      </c>
      <c r="C33" t="s">
        <v>117</v>
      </c>
      <c r="D33">
        <v>1</v>
      </c>
      <c r="E33">
        <v>3</v>
      </c>
      <c r="F33">
        <v>4</v>
      </c>
      <c r="G33">
        <v>1</v>
      </c>
      <c r="H33">
        <v>2</v>
      </c>
      <c r="I33" s="1" t="s">
        <v>151</v>
      </c>
      <c r="J33" t="s">
        <v>165</v>
      </c>
      <c r="K33" t="s">
        <v>170</v>
      </c>
      <c r="L33" s="1" t="s">
        <v>81</v>
      </c>
      <c r="M33" s="1" t="s">
        <v>96</v>
      </c>
      <c r="N33">
        <v>0</v>
      </c>
      <c r="O33" t="str">
        <f t="shared" si="0"/>
        <v>insert t_product(f_product_id,f_code,f_product_name,f_os_id,f_model_id,f_vendor_id,f_brand_id,f_operator_id,f_price,f_features,f_remark,f_created_time,f_updated_time,f_deleted) values(32,'ThinkSD2014','联想G480A-IFI(金属灰)',1,3,4,1,2,4900.01,'畅销','SSD固态硬盘','2012-9-13 15:00:20','2012-9-19 15:00:20',0);</v>
      </c>
    </row>
    <row r="34" spans="1:15">
      <c r="A34">
        <v>33</v>
      </c>
      <c r="B34" t="s">
        <v>289</v>
      </c>
      <c r="C34" t="s">
        <v>118</v>
      </c>
      <c r="D34">
        <v>1</v>
      </c>
      <c r="E34">
        <v>3</v>
      </c>
      <c r="F34">
        <v>5</v>
      </c>
      <c r="G34">
        <v>1</v>
      </c>
      <c r="H34">
        <v>2</v>
      </c>
      <c r="I34" s="1" t="s">
        <v>152</v>
      </c>
      <c r="J34" t="s">
        <v>165</v>
      </c>
      <c r="K34" t="s">
        <v>170</v>
      </c>
      <c r="L34" s="1" t="s">
        <v>81</v>
      </c>
      <c r="M34" s="1" t="s">
        <v>96</v>
      </c>
      <c r="N34">
        <v>0</v>
      </c>
      <c r="O34" t="str">
        <f t="shared" si="0"/>
        <v>insert t_product(f_product_id,f_code,f_product_name,f_os_id,f_model_id,f_vendor_id,f_brand_id,f_operator_id,f_price,f_features,f_remark,f_created_time,f_updated_time,f_deleted) values(33,'G42120','联想Y580N-IFI',1,3,5,1,2,6500.02,'畅销','SSD固态硬盘','2012-9-13 15:00:20','2012-9-19 15:00:20',0);</v>
      </c>
    </row>
    <row r="35" spans="1:15">
      <c r="A35">
        <v>34</v>
      </c>
      <c r="B35" t="s">
        <v>245</v>
      </c>
      <c r="C35" t="s">
        <v>119</v>
      </c>
      <c r="D35">
        <v>1</v>
      </c>
      <c r="E35">
        <v>1</v>
      </c>
      <c r="F35">
        <v>2</v>
      </c>
      <c r="G35">
        <v>2</v>
      </c>
      <c r="H35">
        <v>2</v>
      </c>
      <c r="I35" s="1" t="s">
        <v>153</v>
      </c>
      <c r="J35" t="s">
        <v>95</v>
      </c>
      <c r="K35" t="s">
        <v>170</v>
      </c>
      <c r="L35" s="1" t="s">
        <v>81</v>
      </c>
      <c r="M35" s="1" t="s">
        <v>96</v>
      </c>
      <c r="N35">
        <v>0</v>
      </c>
      <c r="O35" t="str">
        <f t="shared" si="0"/>
        <v>insert t_product(f_product_id,f_code,f_product_name,f_os_id,f_model_id,f_vendor_id,f_brand_id,f_operator_id,f_price,f_features,f_remark,f_created_time,f_updated_time,f_deleted) values(34,'X0004','戴尔14z(Ins14zd-1518)',1,1,2,2,2,12500.03,'新品','SSD固态硬盘','2012-9-13 15:00:20','2012-9-19 15:00:20',0);</v>
      </c>
    </row>
    <row r="36" spans="1:15">
      <c r="A36">
        <v>35</v>
      </c>
      <c r="B36" t="s">
        <v>249</v>
      </c>
      <c r="C36" t="s">
        <v>121</v>
      </c>
      <c r="D36">
        <v>1</v>
      </c>
      <c r="E36">
        <v>1</v>
      </c>
      <c r="F36">
        <v>2</v>
      </c>
      <c r="G36">
        <v>2</v>
      </c>
      <c r="H36">
        <v>2</v>
      </c>
      <c r="I36" s="1" t="s">
        <v>154</v>
      </c>
      <c r="J36" t="s">
        <v>95</v>
      </c>
      <c r="K36" t="s">
        <v>170</v>
      </c>
      <c r="L36" s="1" t="s">
        <v>81</v>
      </c>
      <c r="M36" s="1" t="s">
        <v>96</v>
      </c>
      <c r="N36">
        <v>0</v>
      </c>
      <c r="O36" t="str">
        <f t="shared" si="0"/>
        <v>insert t_product(f_product_id,f_code,f_product_name,f_os_id,f_model_id,f_vendor_id,f_brand_id,f_operator_id,f_price,f_features,f_remark,f_created_time,f_updated_time,f_deleted) values(35,'BM2012','戴尔14R Turbo(Ins14TD-1728)',1,1,2,2,2,22500.04,'新品','SSD固态硬盘','2012-9-13 15:00:20','2012-9-19 15:00:20',0);</v>
      </c>
    </row>
    <row r="37" spans="1:15">
      <c r="A37">
        <v>36</v>
      </c>
      <c r="B37" t="s">
        <v>250</v>
      </c>
      <c r="C37" t="s">
        <v>122</v>
      </c>
      <c r="D37">
        <v>1</v>
      </c>
      <c r="E37">
        <v>1</v>
      </c>
      <c r="F37">
        <v>1</v>
      </c>
      <c r="G37">
        <v>2</v>
      </c>
      <c r="H37">
        <v>2</v>
      </c>
      <c r="I37" s="1" t="s">
        <v>150</v>
      </c>
      <c r="J37" t="s">
        <v>95</v>
      </c>
      <c r="K37" t="s">
        <v>170</v>
      </c>
      <c r="L37" s="1" t="s">
        <v>81</v>
      </c>
      <c r="M37" s="1" t="s">
        <v>96</v>
      </c>
      <c r="N37">
        <v>0</v>
      </c>
      <c r="O37" t="str">
        <f t="shared" si="0"/>
        <v>insert t_product(f_product_id,f_code,f_product_name,f_os_id,f_model_id,f_vendor_id,f_brand_id,f_operator_id,f_price,f_features,f_remark,f_created_time,f_updated_time,f_deleted) values(36,'ThinkSD2015','戴尔DNAS',1,1,1,2,2,2500.00,'新品','SSD固态硬盘','2012-9-13 15:00:20','2012-9-19 15:00:20',0);</v>
      </c>
    </row>
    <row r="38" spans="1:15">
      <c r="A38">
        <v>37</v>
      </c>
      <c r="B38" t="s">
        <v>290</v>
      </c>
      <c r="C38" t="s">
        <v>123</v>
      </c>
      <c r="D38">
        <v>1</v>
      </c>
      <c r="E38">
        <v>1</v>
      </c>
      <c r="F38">
        <v>3</v>
      </c>
      <c r="G38">
        <v>2</v>
      </c>
      <c r="H38">
        <v>2</v>
      </c>
      <c r="I38" s="1" t="s">
        <v>150</v>
      </c>
      <c r="J38" t="s">
        <v>95</v>
      </c>
      <c r="K38" t="s">
        <v>170</v>
      </c>
      <c r="L38" s="1" t="s">
        <v>81</v>
      </c>
      <c r="M38" s="1" t="s">
        <v>96</v>
      </c>
      <c r="N38">
        <v>0</v>
      </c>
      <c r="O38" t="str">
        <f t="shared" si="0"/>
        <v>insert t_product(f_product_id,f_code,f_product_name,f_os_id,f_model_id,f_vendor_id,f_brand_id,f_operator_id,f_price,f_features,f_remark,f_created_time,f_updated_time,f_deleted) values(37,'G42121','戴尔MOSJ',1,1,3,2,2,2500.00,'新品','SSD固态硬盘','2012-9-13 15:00:20','2012-9-19 15:00:20',0);</v>
      </c>
    </row>
    <row r="39" spans="1:15">
      <c r="A39">
        <v>38</v>
      </c>
      <c r="B39" t="s">
        <v>246</v>
      </c>
      <c r="C39" t="s">
        <v>124</v>
      </c>
      <c r="D39">
        <v>2</v>
      </c>
      <c r="E39">
        <v>1</v>
      </c>
      <c r="F39">
        <v>3</v>
      </c>
      <c r="G39">
        <v>2</v>
      </c>
      <c r="H39">
        <v>2</v>
      </c>
      <c r="I39" s="1" t="s">
        <v>150</v>
      </c>
      <c r="J39" t="s">
        <v>95</v>
      </c>
      <c r="K39" t="s">
        <v>171</v>
      </c>
      <c r="L39" s="1" t="s">
        <v>81</v>
      </c>
      <c r="M39" s="1" t="s">
        <v>96</v>
      </c>
      <c r="N39">
        <v>0</v>
      </c>
      <c r="O39" t="str">
        <f t="shared" si="0"/>
        <v>insert t_product(f_product_id,f_code,f_product_name,f_os_id,f_model_id,f_vendor_id,f_brand_id,f_operator_id,f_price,f_features,f_remark,f_created_time,f_updated_time,f_deleted) values(38,'X0005','戴尔17R SD',2,1,3,2,2,2500.00,'新品','硬盘容量：500GB','2012-9-13 15:00:20','2012-9-19 15:00:20',0);</v>
      </c>
    </row>
    <row r="40" spans="1:15">
      <c r="A40">
        <v>39</v>
      </c>
      <c r="B40" t="s">
        <v>251</v>
      </c>
      <c r="C40" t="s">
        <v>125</v>
      </c>
      <c r="D40">
        <v>2</v>
      </c>
      <c r="E40">
        <v>1</v>
      </c>
      <c r="F40">
        <v>4</v>
      </c>
      <c r="G40">
        <v>2</v>
      </c>
      <c r="H40">
        <v>2</v>
      </c>
      <c r="I40" s="1" t="s">
        <v>150</v>
      </c>
      <c r="J40" t="s">
        <v>166</v>
      </c>
      <c r="K40" t="s">
        <v>171</v>
      </c>
      <c r="L40" s="1" t="s">
        <v>81</v>
      </c>
      <c r="M40" s="1" t="s">
        <v>96</v>
      </c>
      <c r="N40">
        <v>0</v>
      </c>
      <c r="O40" t="str">
        <f t="shared" si="0"/>
        <v>insert t_product(f_product_id,f_code,f_product_name,f_os_id,f_model_id,f_vendor_id,f_brand_id,f_operator_id,f_price,f_features,f_remark,f_created_time,f_updated_time,f_deleted) values(39,'BM2013','戴尔XPS 13D-138',2,1,4,2,2,2500.00,'促销','硬盘容量：500GB','2012-9-13 15:00:20','2012-9-19 15:00:20',0);</v>
      </c>
    </row>
    <row r="41" spans="1:15">
      <c r="A41">
        <v>40</v>
      </c>
      <c r="B41" t="s">
        <v>252</v>
      </c>
      <c r="C41" t="s">
        <v>121</v>
      </c>
      <c r="D41">
        <v>2</v>
      </c>
      <c r="E41">
        <v>1</v>
      </c>
      <c r="F41">
        <v>4</v>
      </c>
      <c r="G41">
        <v>2</v>
      </c>
      <c r="H41">
        <v>2</v>
      </c>
      <c r="I41" s="1" t="s">
        <v>155</v>
      </c>
      <c r="J41" t="s">
        <v>166</v>
      </c>
      <c r="K41" t="s">
        <v>171</v>
      </c>
      <c r="L41" s="1" t="s">
        <v>81</v>
      </c>
      <c r="M41" s="1" t="s">
        <v>96</v>
      </c>
      <c r="N41">
        <v>0</v>
      </c>
      <c r="O41" t="str">
        <f t="shared" si="0"/>
        <v>insert t_product(f_product_id,f_code,f_product_name,f_os_id,f_model_id,f_vendor_id,f_brand_id,f_operator_id,f_price,f_features,f_remark,f_created_time,f_updated_time,f_deleted) values(40,'ThinkSD2016','戴尔14R Turbo(Ins14TD-1728)',2,1,4,2,2,3523.00,'促销','硬盘容量：500GB','2012-9-13 15:00:20','2012-9-19 15:00:20',0);</v>
      </c>
    </row>
    <row r="42" spans="1:15">
      <c r="A42">
        <v>41</v>
      </c>
      <c r="B42" t="s">
        <v>291</v>
      </c>
      <c r="C42" t="s">
        <v>120</v>
      </c>
      <c r="D42">
        <v>2</v>
      </c>
      <c r="E42">
        <v>1</v>
      </c>
      <c r="F42">
        <v>5</v>
      </c>
      <c r="G42">
        <v>2</v>
      </c>
      <c r="H42">
        <v>2</v>
      </c>
      <c r="I42" s="1" t="s">
        <v>156</v>
      </c>
      <c r="J42" t="s">
        <v>166</v>
      </c>
      <c r="K42" t="s">
        <v>171</v>
      </c>
      <c r="L42" s="1" t="s">
        <v>81</v>
      </c>
      <c r="M42" s="1" t="s">
        <v>96</v>
      </c>
      <c r="N42">
        <v>0</v>
      </c>
      <c r="O42" t="str">
        <f t="shared" si="0"/>
        <v>insert t_product(f_product_id,f_code,f_product_name,f_os_id,f_model_id,f_vendor_id,f_brand_id,f_operator_id,f_price,f_features,f_remark,f_created_time,f_updated_time,f_deleted) values(41,'G42122','戴尔14zNS',2,1,5,2,2,2890.00,'促销','硬盘容量：500GB','2012-9-13 15:00:20','2012-9-19 15:00:20',0);</v>
      </c>
    </row>
    <row r="43" spans="1:15">
      <c r="A43">
        <v>42</v>
      </c>
      <c r="B43" t="s">
        <v>253</v>
      </c>
      <c r="C43" t="s">
        <v>133</v>
      </c>
      <c r="D43">
        <v>2</v>
      </c>
      <c r="E43">
        <v>1</v>
      </c>
      <c r="F43">
        <v>5</v>
      </c>
      <c r="G43">
        <v>2</v>
      </c>
      <c r="H43">
        <v>2</v>
      </c>
      <c r="I43" s="1" t="s">
        <v>157</v>
      </c>
      <c r="J43" t="s">
        <v>166</v>
      </c>
      <c r="K43" t="s">
        <v>171</v>
      </c>
      <c r="L43" s="1" t="s">
        <v>81</v>
      </c>
      <c r="M43" s="1" t="s">
        <v>96</v>
      </c>
      <c r="N43">
        <v>0</v>
      </c>
      <c r="O43" t="str">
        <f t="shared" si="0"/>
        <v>insert t_product(f_product_id,f_code,f_product_name,f_os_id,f_model_id,f_vendor_id,f_brand_id,f_operator_id,f_price,f_features,f_remark,f_created_time,f_updated_time,f_deleted) values(42,'X0006','戴尔14R Turbo',2,1,5,2,2,12500.00,'促销','硬盘容量：500GB','2012-9-13 15:00:20','2012-9-19 15:00:20',0);</v>
      </c>
    </row>
    <row r="44" spans="1:15">
      <c r="A44">
        <v>43</v>
      </c>
      <c r="B44" t="s">
        <v>254</v>
      </c>
      <c r="C44" t="s">
        <v>134</v>
      </c>
      <c r="D44">
        <v>2</v>
      </c>
      <c r="E44">
        <v>4</v>
      </c>
      <c r="F44">
        <v>1</v>
      </c>
      <c r="G44">
        <v>4</v>
      </c>
      <c r="H44">
        <v>2</v>
      </c>
      <c r="I44" s="1" t="s">
        <v>158</v>
      </c>
      <c r="J44" t="s">
        <v>166</v>
      </c>
      <c r="K44" t="s">
        <v>171</v>
      </c>
      <c r="L44" s="1" t="s">
        <v>81</v>
      </c>
      <c r="M44" s="1" t="s">
        <v>96</v>
      </c>
      <c r="N44">
        <v>0</v>
      </c>
      <c r="O44" t="str">
        <f t="shared" si="0"/>
        <v>insert t_product(f_product_id,f_code,f_product_name,f_os_id,f_model_id,f_vendor_id,f_brand_id,f_operator_id,f_price,f_features,f_remark,f_created_time,f_updated_time,f_deleted) values(43,'BM2014','惠普431(B7C02PA)',2,4,1,4,2,2999.00,'促销','硬盘容量：500GB','2012-9-13 15:00:20','2012-9-19 15:00:20',0);</v>
      </c>
    </row>
    <row r="45" spans="1:15">
      <c r="A45">
        <v>44</v>
      </c>
      <c r="B45" t="s">
        <v>255</v>
      </c>
      <c r="C45" t="s">
        <v>135</v>
      </c>
      <c r="D45">
        <v>3</v>
      </c>
      <c r="E45">
        <v>4</v>
      </c>
      <c r="F45">
        <v>2</v>
      </c>
      <c r="G45">
        <v>4</v>
      </c>
      <c r="H45">
        <v>2</v>
      </c>
      <c r="I45" s="1" t="s">
        <v>150</v>
      </c>
      <c r="J45" t="s">
        <v>167</v>
      </c>
      <c r="K45" t="s">
        <v>172</v>
      </c>
      <c r="L45" s="1" t="s">
        <v>81</v>
      </c>
      <c r="M45" s="1" t="s">
        <v>96</v>
      </c>
      <c r="N45">
        <v>0</v>
      </c>
      <c r="O45" t="str">
        <f t="shared" si="0"/>
        <v>insert t_product(f_product_id,f_code,f_product_name,f_os_id,f_model_id,f_vendor_id,f_brand_id,f_operator_id,f_price,f_features,f_remark,f_created_time,f_updated_time,f_deleted) values(44,'ThinkSD2017','惠普G6-2145TX',3,4,2,4,2,2500.00,'商务机','显卡芯片：NVIDIA GeForce GT 610M','2012-9-13 15:00:20','2012-9-19 15:00:20',0);</v>
      </c>
    </row>
    <row r="46" spans="1:15">
      <c r="A46">
        <v>45</v>
      </c>
      <c r="B46" t="s">
        <v>292</v>
      </c>
      <c r="C46" t="s">
        <v>136</v>
      </c>
      <c r="D46">
        <v>3</v>
      </c>
      <c r="E46">
        <v>4</v>
      </c>
      <c r="F46">
        <v>3</v>
      </c>
      <c r="G46">
        <v>4</v>
      </c>
      <c r="H46">
        <v>2</v>
      </c>
      <c r="I46" s="1" t="s">
        <v>159</v>
      </c>
      <c r="J46" t="s">
        <v>167</v>
      </c>
      <c r="K46" t="s">
        <v>172</v>
      </c>
      <c r="L46" s="1" t="s">
        <v>81</v>
      </c>
      <c r="M46" s="1" t="s">
        <v>96</v>
      </c>
      <c r="N46">
        <v>0</v>
      </c>
      <c r="O46" t="str">
        <f t="shared" si="0"/>
        <v>insert t_product(f_product_id,f_code,f_product_name,f_os_id,f_model_id,f_vendor_id,f_brand_id,f_operator_id,f_price,f_features,f_remark,f_created_time,f_updated_time,f_deleted) values(45,'G42123','惠普G4-2118TU ',3,4,3,4,2,4999.00,'商务机','显卡芯片：NVIDIA GeForce GT 610M','2012-9-13 15:00:20','2012-9-19 15:00:20',0);</v>
      </c>
    </row>
    <row r="47" spans="1:15">
      <c r="A47">
        <v>46</v>
      </c>
      <c r="B47" t="s">
        <v>256</v>
      </c>
      <c r="C47" t="s">
        <v>137</v>
      </c>
      <c r="D47">
        <v>3</v>
      </c>
      <c r="E47">
        <v>4</v>
      </c>
      <c r="F47">
        <v>4</v>
      </c>
      <c r="G47">
        <v>4</v>
      </c>
      <c r="H47">
        <v>2</v>
      </c>
      <c r="I47" s="1" t="s">
        <v>160</v>
      </c>
      <c r="J47" t="s">
        <v>167</v>
      </c>
      <c r="K47" t="s">
        <v>172</v>
      </c>
      <c r="L47" s="1" t="s">
        <v>81</v>
      </c>
      <c r="M47" s="1" t="s">
        <v>96</v>
      </c>
      <c r="N47">
        <v>0</v>
      </c>
      <c r="O47" t="str">
        <f t="shared" si="0"/>
        <v>insert t_product(f_product_id,f_code,f_product_name,f_os_id,f_model_id,f_vendor_id,f_brand_id,f_operator_id,f_price,f_features,f_remark,f_created_time,f_updated_time,f_deleted) values(46,'X0007','惠普4436s(C5P68PA)',3,4,4,4,2,4500.00,'商务机','显卡芯片：NVIDIA GeForce GT 610M','2012-9-13 15:00:20','2012-9-19 15:00:20',0);</v>
      </c>
    </row>
    <row r="48" spans="1:15">
      <c r="A48">
        <v>47</v>
      </c>
      <c r="B48" t="s">
        <v>257</v>
      </c>
      <c r="C48" t="s">
        <v>138</v>
      </c>
      <c r="D48">
        <v>3</v>
      </c>
      <c r="E48">
        <v>4</v>
      </c>
      <c r="F48">
        <v>5</v>
      </c>
      <c r="G48">
        <v>4</v>
      </c>
      <c r="H48">
        <v>2</v>
      </c>
      <c r="I48" s="1" t="s">
        <v>160</v>
      </c>
      <c r="J48" t="s">
        <v>168</v>
      </c>
      <c r="K48" t="s">
        <v>172</v>
      </c>
      <c r="L48" s="1" t="s">
        <v>81</v>
      </c>
      <c r="M48" s="1" t="s">
        <v>96</v>
      </c>
      <c r="N48">
        <v>0</v>
      </c>
      <c r="O48" t="str">
        <f t="shared" si="0"/>
        <v>insert t_product(f_product_id,f_code,f_product_name,f_os_id,f_model_id,f_vendor_id,f_brand_id,f_operator_id,f_price,f_features,f_remark,f_created_time,f_updated_time,f_deleted) values(47,'BM2015','惠普g4-2120TX(C5H41PA)',3,4,5,4,2,4500.00,'游戏','显卡芯片：NVIDIA GeForce GT 610M','2012-9-13 15:00:20','2012-9-19 15:00:20',0);</v>
      </c>
    </row>
    <row r="49" spans="1:15">
      <c r="A49">
        <v>48</v>
      </c>
      <c r="B49" t="s">
        <v>258</v>
      </c>
      <c r="C49" t="s">
        <v>139</v>
      </c>
      <c r="D49">
        <v>3</v>
      </c>
      <c r="E49">
        <v>4</v>
      </c>
      <c r="F49">
        <v>2</v>
      </c>
      <c r="G49">
        <v>4</v>
      </c>
      <c r="H49">
        <v>2</v>
      </c>
      <c r="I49" s="1" t="s">
        <v>161</v>
      </c>
      <c r="J49" t="s">
        <v>168</v>
      </c>
      <c r="K49" t="s">
        <v>173</v>
      </c>
      <c r="L49" s="1" t="s">
        <v>81</v>
      </c>
      <c r="M49" s="1" t="s">
        <v>96</v>
      </c>
      <c r="N49">
        <v>0</v>
      </c>
      <c r="O49" t="str">
        <f t="shared" si="0"/>
        <v>insert t_product(f_product_id,f_code,f_product_name,f_os_id,f_model_id,f_vendor_id,f_brand_id,f_operator_id,f_price,f_features,f_remark,f_created_time,f_updated_time,f_deleted) values(48,'ThinkSD2018','惠普4441s(B7B95PA)',3,4,2,4,2,2700.00,'游戏','内存容量：4GB','2012-9-13 15:00:20','2012-9-19 15:00:20',0);</v>
      </c>
    </row>
    <row r="50" spans="1:15">
      <c r="A50">
        <v>49</v>
      </c>
      <c r="B50" t="s">
        <v>293</v>
      </c>
      <c r="C50" t="s">
        <v>140</v>
      </c>
      <c r="D50">
        <v>3</v>
      </c>
      <c r="E50">
        <v>4</v>
      </c>
      <c r="F50">
        <v>3</v>
      </c>
      <c r="G50">
        <v>4</v>
      </c>
      <c r="H50">
        <v>2</v>
      </c>
      <c r="I50" s="1" t="s">
        <v>162</v>
      </c>
      <c r="J50" t="s">
        <v>168</v>
      </c>
      <c r="K50" t="s">
        <v>173</v>
      </c>
      <c r="L50" s="1" t="s">
        <v>81</v>
      </c>
      <c r="M50" s="1" t="s">
        <v>96</v>
      </c>
      <c r="N50">
        <v>0</v>
      </c>
      <c r="O50" t="str">
        <f t="shared" si="0"/>
        <v>insert t_product(f_product_id,f_code,f_product_name,f_os_id,f_model_id,f_vendor_id,f_brand_id,f_operator_id,f_price,f_features,f_remark,f_created_time,f_updated_time,f_deleted) values(49,'G42124','惠普Envy 6-1016TX',3,4,3,4,2,2980.00,'游戏','内存容量：4GB','2012-9-13 15:00:20','2012-9-19 15:00:20',0);</v>
      </c>
    </row>
    <row r="51" spans="1:15">
      <c r="A51">
        <v>50</v>
      </c>
      <c r="B51" t="s">
        <v>259</v>
      </c>
      <c r="C51" t="s">
        <v>141</v>
      </c>
      <c r="D51">
        <v>3</v>
      </c>
      <c r="E51">
        <v>4</v>
      </c>
      <c r="F51">
        <v>4</v>
      </c>
      <c r="G51">
        <v>4</v>
      </c>
      <c r="H51">
        <v>2</v>
      </c>
      <c r="I51" s="1" t="s">
        <v>163</v>
      </c>
      <c r="J51" t="s">
        <v>168</v>
      </c>
      <c r="K51" t="s">
        <v>173</v>
      </c>
      <c r="L51" s="1" t="s">
        <v>81</v>
      </c>
      <c r="M51" s="1" t="s">
        <v>96</v>
      </c>
      <c r="N51">
        <v>0</v>
      </c>
      <c r="O51" t="str">
        <f t="shared" si="0"/>
        <v>insert t_product(f_product_id,f_code,f_product_name,f_os_id,f_model_id,f_vendor_id,f_brand_id,f_operator_id,f_price,f_features,f_remark,f_created_time,f_updated_time,f_deleted) values(50,'X0008','惠普G4-2118TU',3,4,4,4,2,6500.00,'游戏','内存容量：4GB','2012-9-13 15:00:20','2012-9-19 15:00:20',0);</v>
      </c>
    </row>
    <row r="52" spans="1:15">
      <c r="A52">
        <v>51</v>
      </c>
      <c r="B52" t="s">
        <v>260</v>
      </c>
      <c r="C52" t="s">
        <v>142</v>
      </c>
      <c r="D52">
        <v>3</v>
      </c>
      <c r="E52">
        <v>4</v>
      </c>
      <c r="F52">
        <v>5</v>
      </c>
      <c r="G52">
        <v>4</v>
      </c>
      <c r="H52">
        <v>2</v>
      </c>
      <c r="I52" s="1" t="s">
        <v>164</v>
      </c>
      <c r="J52" t="s">
        <v>168</v>
      </c>
      <c r="K52" t="s">
        <v>173</v>
      </c>
      <c r="L52" s="1" t="s">
        <v>81</v>
      </c>
      <c r="M52" s="1" t="s">
        <v>96</v>
      </c>
      <c r="N52">
        <v>0</v>
      </c>
      <c r="O52" t="str">
        <f t="shared" si="0"/>
        <v>insert t_product(f_product_id,f_code,f_product_name,f_os_id,f_model_id,f_vendor_id,f_brand_id,f_operator_id,f_price,f_features,f_remark,f_created_time,f_updated_time,f_deleted) values(51,'BM2016','惠普g4-2022tx(B3J58PA)',3,4,5,4,2,8500.00,'游戏','内存容量：4GB','2012-9-13 15:00:20','2012-9-19 15:00:20',0);</v>
      </c>
    </row>
    <row r="53" spans="1:15">
      <c r="A53">
        <v>52</v>
      </c>
      <c r="B53" t="s">
        <v>261</v>
      </c>
      <c r="C53" t="s">
        <v>228</v>
      </c>
      <c r="D53">
        <v>1</v>
      </c>
      <c r="E53">
        <v>1</v>
      </c>
      <c r="F53">
        <v>1</v>
      </c>
      <c r="G53">
        <v>2</v>
      </c>
      <c r="H53">
        <v>1</v>
      </c>
      <c r="I53" s="1" t="s">
        <v>94</v>
      </c>
      <c r="J53" t="s">
        <v>95</v>
      </c>
      <c r="K53" t="s">
        <v>169</v>
      </c>
      <c r="L53" s="1" t="s">
        <v>81</v>
      </c>
      <c r="M53" s="1" t="s">
        <v>96</v>
      </c>
      <c r="N53">
        <v>0</v>
      </c>
      <c r="O53" t="str">
        <f t="shared" si="0"/>
        <v>insert t_product(f_product_id,f_code,f_product_name,f_os_id,f_model_id,f_vendor_id,f_brand_id,f_operator_id,f_price,f_features,f_remark,f_created_time,f_updated_time,f_deleted) values(52,'ThinkSD2019','戴尔笔记本',1,1,1,2,1,4000.00,'新品','14英寸','2012-9-13 15:00:20','2012-9-19 15:00:20',0);</v>
      </c>
    </row>
    <row r="54" spans="1:15">
      <c r="A54">
        <v>53</v>
      </c>
      <c r="B54" t="s">
        <v>294</v>
      </c>
      <c r="C54" t="s">
        <v>228</v>
      </c>
      <c r="D54">
        <v>1</v>
      </c>
      <c r="E54">
        <v>1</v>
      </c>
      <c r="F54">
        <v>1</v>
      </c>
      <c r="G54">
        <v>2</v>
      </c>
      <c r="H54">
        <v>1</v>
      </c>
      <c r="I54" s="1" t="s">
        <v>94</v>
      </c>
      <c r="J54" t="s">
        <v>95</v>
      </c>
      <c r="K54" t="s">
        <v>169</v>
      </c>
      <c r="L54" s="1" t="s">
        <v>81</v>
      </c>
      <c r="M54" s="1" t="s">
        <v>96</v>
      </c>
      <c r="N54">
        <v>0</v>
      </c>
      <c r="O54" t="str">
        <f t="shared" si="0"/>
        <v>insert t_product(f_product_id,f_code,f_product_name,f_os_id,f_model_id,f_vendor_id,f_brand_id,f_operator_id,f_price,f_features,f_remark,f_created_time,f_updated_time,f_deleted) values(53,'G42125','戴尔笔记本',1,1,1,2,1,4000.00,'新品','14英寸','2012-9-13 15:00:20','2012-9-19 15:00:20',0);</v>
      </c>
    </row>
    <row r="55" spans="1:15">
      <c r="A55">
        <v>54</v>
      </c>
      <c r="B55" t="s">
        <v>262</v>
      </c>
      <c r="C55" t="s">
        <v>97</v>
      </c>
      <c r="D55">
        <v>2</v>
      </c>
      <c r="E55">
        <v>3</v>
      </c>
      <c r="F55">
        <v>2</v>
      </c>
      <c r="G55">
        <v>1</v>
      </c>
      <c r="H55">
        <v>2</v>
      </c>
      <c r="I55" s="1" t="s">
        <v>107</v>
      </c>
      <c r="J55" t="s">
        <v>95</v>
      </c>
      <c r="K55" t="s">
        <v>169</v>
      </c>
      <c r="L55" s="1" t="s">
        <v>81</v>
      </c>
      <c r="M55" s="1" t="s">
        <v>96</v>
      </c>
      <c r="N55">
        <v>0</v>
      </c>
      <c r="O55" t="str">
        <f t="shared" si="0"/>
        <v>insert t_product(f_product_id,f_code,f_product_name,f_os_id,f_model_id,f_vendor_id,f_brand_id,f_operator_id,f_price,f_features,f_remark,f_created_time,f_updated_time,f_deleted) values(54,'X0009','联想电脑',2,3,2,1,2,2500.19,'新品','14英寸','2012-9-13 15:00:20','2012-9-19 15:00:20',0);</v>
      </c>
    </row>
    <row r="56" spans="1:15">
      <c r="A56">
        <v>55</v>
      </c>
      <c r="B56" t="s">
        <v>263</v>
      </c>
      <c r="C56" t="s">
        <v>114</v>
      </c>
      <c r="D56">
        <v>1</v>
      </c>
      <c r="E56">
        <v>3</v>
      </c>
      <c r="F56">
        <v>1</v>
      </c>
      <c r="G56">
        <v>1</v>
      </c>
      <c r="H56">
        <v>2</v>
      </c>
      <c r="I56" s="1" t="s">
        <v>148</v>
      </c>
      <c r="J56" t="s">
        <v>165</v>
      </c>
      <c r="K56" t="s">
        <v>169</v>
      </c>
      <c r="L56" s="1" t="s">
        <v>81</v>
      </c>
      <c r="M56" s="1" t="s">
        <v>96</v>
      </c>
      <c r="N56">
        <v>0</v>
      </c>
      <c r="O56" t="str">
        <f t="shared" si="0"/>
        <v>insert t_product(f_product_id,f_code,f_product_name,f_os_id,f_model_id,f_vendor_id,f_brand_id,f_operator_id,f_price,f_features,f_remark,f_created_time,f_updated_time,f_deleted) values(55,'BM2017','联想笔记本',1,3,1,1,2,2600.19,'畅销','14英寸','2012-9-13 15:00:20','2012-9-19 15:00:20',0);</v>
      </c>
    </row>
    <row r="57" spans="1:15">
      <c r="A57">
        <v>56</v>
      </c>
      <c r="B57" t="s">
        <v>264</v>
      </c>
      <c r="C57" t="s">
        <v>115</v>
      </c>
      <c r="D57">
        <v>1</v>
      </c>
      <c r="E57">
        <v>3</v>
      </c>
      <c r="F57">
        <v>2</v>
      </c>
      <c r="G57">
        <v>1</v>
      </c>
      <c r="H57">
        <v>2</v>
      </c>
      <c r="I57" s="1" t="s">
        <v>149</v>
      </c>
      <c r="J57" t="s">
        <v>165</v>
      </c>
      <c r="K57" t="s">
        <v>169</v>
      </c>
      <c r="L57" s="1" t="s">
        <v>81</v>
      </c>
      <c r="M57" s="1" t="s">
        <v>96</v>
      </c>
      <c r="N57">
        <v>0</v>
      </c>
      <c r="O57" t="str">
        <f t="shared" si="0"/>
        <v>insert t_product(f_product_id,f_code,f_product_name,f_os_id,f_model_id,f_vendor_id,f_brand_id,f_operator_id,f_price,f_features,f_remark,f_created_time,f_updated_time,f_deleted) values(56,'ThinkSD2020','联想G480AM-IFI',1,3,2,1,2,5500.19,'畅销','14英寸','2012-9-13 15:00:20','2012-9-19 15:00:20',0);</v>
      </c>
    </row>
    <row r="58" spans="1:15">
      <c r="A58">
        <v>57</v>
      </c>
      <c r="B58" t="s">
        <v>295</v>
      </c>
      <c r="C58" t="s">
        <v>116</v>
      </c>
      <c r="D58">
        <v>1</v>
      </c>
      <c r="E58">
        <v>3</v>
      </c>
      <c r="F58">
        <v>3</v>
      </c>
      <c r="G58">
        <v>1</v>
      </c>
      <c r="H58">
        <v>2</v>
      </c>
      <c r="I58" s="1" t="s">
        <v>150</v>
      </c>
      <c r="J58" t="s">
        <v>165</v>
      </c>
      <c r="K58" t="s">
        <v>169</v>
      </c>
      <c r="L58" s="1" t="s">
        <v>81</v>
      </c>
      <c r="M58" s="1" t="s">
        <v>96</v>
      </c>
      <c r="N58">
        <v>0</v>
      </c>
      <c r="O58" t="str">
        <f t="shared" si="0"/>
        <v>insert t_product(f_product_id,f_code,f_product_name,f_os_id,f_model_id,f_vendor_id,f_brand_id,f_operator_id,f_price,f_features,f_remark,f_created_time,f_updated_time,f_deleted) values(57,'G42126','联想U410-IFI(暮光灰)',1,3,3,1,2,2500.00,'畅销','14英寸','2012-9-13 15:00:20','2012-9-19 15:00:20',0);</v>
      </c>
    </row>
    <row r="59" spans="1:15">
      <c r="A59">
        <v>58</v>
      </c>
      <c r="B59" t="s">
        <v>265</v>
      </c>
      <c r="C59" t="s">
        <v>117</v>
      </c>
      <c r="D59">
        <v>1</v>
      </c>
      <c r="E59">
        <v>3</v>
      </c>
      <c r="F59">
        <v>4</v>
      </c>
      <c r="G59">
        <v>1</v>
      </c>
      <c r="H59">
        <v>2</v>
      </c>
      <c r="I59" s="1" t="s">
        <v>151</v>
      </c>
      <c r="J59" t="s">
        <v>165</v>
      </c>
      <c r="K59" t="s">
        <v>170</v>
      </c>
      <c r="L59" s="1" t="s">
        <v>81</v>
      </c>
      <c r="M59" s="1" t="s">
        <v>96</v>
      </c>
      <c r="N59">
        <v>0</v>
      </c>
      <c r="O59" t="str">
        <f t="shared" si="0"/>
        <v>insert t_product(f_product_id,f_code,f_product_name,f_os_id,f_model_id,f_vendor_id,f_brand_id,f_operator_id,f_price,f_features,f_remark,f_created_time,f_updated_time,f_deleted) values(58,'X0010','联想G480A-IFI(金属灰)',1,3,4,1,2,4900.01,'畅销','SSD固态硬盘','2012-9-13 15:00:20','2012-9-19 15:00:20',0);</v>
      </c>
    </row>
    <row r="60" spans="1:15">
      <c r="A60">
        <v>59</v>
      </c>
      <c r="B60" t="s">
        <v>266</v>
      </c>
      <c r="C60" t="s">
        <v>118</v>
      </c>
      <c r="D60">
        <v>1</v>
      </c>
      <c r="E60">
        <v>3</v>
      </c>
      <c r="F60">
        <v>5</v>
      </c>
      <c r="G60">
        <v>1</v>
      </c>
      <c r="H60">
        <v>2</v>
      </c>
      <c r="I60" s="1" t="s">
        <v>152</v>
      </c>
      <c r="J60" t="s">
        <v>165</v>
      </c>
      <c r="K60" t="s">
        <v>170</v>
      </c>
      <c r="L60" s="1" t="s">
        <v>81</v>
      </c>
      <c r="M60" s="1" t="s">
        <v>96</v>
      </c>
      <c r="N60">
        <v>0</v>
      </c>
      <c r="O60" t="str">
        <f t="shared" si="0"/>
        <v>insert t_product(f_product_id,f_code,f_product_name,f_os_id,f_model_id,f_vendor_id,f_brand_id,f_operator_id,f_price,f_features,f_remark,f_created_time,f_updated_time,f_deleted) values(59,'BM2018','联想Y580N-IFI',1,3,5,1,2,6500.02,'畅销','SSD固态硬盘','2012-9-13 15:00:20','2012-9-19 15:00:20',0);</v>
      </c>
    </row>
    <row r="61" spans="1:15">
      <c r="A61">
        <v>60</v>
      </c>
      <c r="B61" t="s">
        <v>267</v>
      </c>
      <c r="C61" t="s">
        <v>119</v>
      </c>
      <c r="D61">
        <v>1</v>
      </c>
      <c r="E61">
        <v>1</v>
      </c>
      <c r="F61">
        <v>2</v>
      </c>
      <c r="G61">
        <v>2</v>
      </c>
      <c r="H61">
        <v>2</v>
      </c>
      <c r="I61" s="1" t="s">
        <v>153</v>
      </c>
      <c r="J61" t="s">
        <v>95</v>
      </c>
      <c r="K61" t="s">
        <v>170</v>
      </c>
      <c r="L61" s="1" t="s">
        <v>81</v>
      </c>
      <c r="M61" s="1" t="s">
        <v>96</v>
      </c>
      <c r="N61">
        <v>0</v>
      </c>
      <c r="O61" t="str">
        <f t="shared" si="0"/>
        <v>insert t_product(f_product_id,f_code,f_product_name,f_os_id,f_model_id,f_vendor_id,f_brand_id,f_operator_id,f_price,f_features,f_remark,f_created_time,f_updated_time,f_deleted) values(60,'ThinkSD2021','戴尔14z(Ins14zd-1518)',1,1,2,2,2,12500.03,'新品','SSD固态硬盘','2012-9-13 15:00:20','2012-9-19 15:00:20',0);</v>
      </c>
    </row>
    <row r="62" spans="1:15">
      <c r="A62">
        <v>61</v>
      </c>
      <c r="B62" t="s">
        <v>296</v>
      </c>
      <c r="C62" t="s">
        <v>121</v>
      </c>
      <c r="D62">
        <v>1</v>
      </c>
      <c r="E62">
        <v>1</v>
      </c>
      <c r="F62">
        <v>2</v>
      </c>
      <c r="G62">
        <v>2</v>
      </c>
      <c r="H62">
        <v>2</v>
      </c>
      <c r="I62" s="1" t="s">
        <v>154</v>
      </c>
      <c r="J62" t="s">
        <v>95</v>
      </c>
      <c r="K62" t="s">
        <v>170</v>
      </c>
      <c r="L62" s="1" t="s">
        <v>81</v>
      </c>
      <c r="M62" s="1" t="s">
        <v>96</v>
      </c>
      <c r="N62">
        <v>0</v>
      </c>
      <c r="O62" t="str">
        <f t="shared" si="0"/>
        <v>insert t_product(f_product_id,f_code,f_product_name,f_os_id,f_model_id,f_vendor_id,f_brand_id,f_operator_id,f_price,f_features,f_remark,f_created_time,f_updated_time,f_deleted) values(61,'G42127','戴尔14R Turbo(Ins14TD-1728)',1,1,2,2,2,22500.04,'新品','SSD固态硬盘','2012-9-13 15:00:20','2012-9-19 15:00:20',0);</v>
      </c>
    </row>
    <row r="63" spans="1:15">
      <c r="A63">
        <v>62</v>
      </c>
      <c r="B63" t="s">
        <v>268</v>
      </c>
      <c r="C63" t="s">
        <v>122</v>
      </c>
      <c r="D63">
        <v>1</v>
      </c>
      <c r="E63">
        <v>1</v>
      </c>
      <c r="F63">
        <v>1</v>
      </c>
      <c r="G63">
        <v>2</v>
      </c>
      <c r="H63">
        <v>2</v>
      </c>
      <c r="I63" s="1" t="s">
        <v>150</v>
      </c>
      <c r="J63" t="s">
        <v>95</v>
      </c>
      <c r="K63" t="s">
        <v>170</v>
      </c>
      <c r="L63" s="1" t="s">
        <v>81</v>
      </c>
      <c r="M63" s="1" t="s">
        <v>96</v>
      </c>
      <c r="N63">
        <v>0</v>
      </c>
      <c r="O63" t="str">
        <f t="shared" si="0"/>
        <v>insert t_product(f_product_id,f_code,f_product_name,f_os_id,f_model_id,f_vendor_id,f_brand_id,f_operator_id,f_price,f_features,f_remark,f_created_time,f_updated_time,f_deleted) values(62,'X0011','戴尔DNAS',1,1,1,2,2,2500.00,'新品','SSD固态硬盘','2012-9-13 15:00:20','2012-9-19 15:00:20',0);</v>
      </c>
    </row>
    <row r="64" spans="1:15">
      <c r="A64">
        <v>63</v>
      </c>
      <c r="B64" t="s">
        <v>269</v>
      </c>
      <c r="C64" t="s">
        <v>123</v>
      </c>
      <c r="D64">
        <v>1</v>
      </c>
      <c r="E64">
        <v>1</v>
      </c>
      <c r="F64">
        <v>3</v>
      </c>
      <c r="G64">
        <v>2</v>
      </c>
      <c r="H64">
        <v>2</v>
      </c>
      <c r="I64" s="1" t="s">
        <v>150</v>
      </c>
      <c r="J64" t="s">
        <v>95</v>
      </c>
      <c r="K64" t="s">
        <v>170</v>
      </c>
      <c r="L64" s="1" t="s">
        <v>81</v>
      </c>
      <c r="M64" s="1" t="s">
        <v>96</v>
      </c>
      <c r="N64">
        <v>0</v>
      </c>
      <c r="O64" t="str">
        <f t="shared" si="0"/>
        <v>insert t_product(f_product_id,f_code,f_product_name,f_os_id,f_model_id,f_vendor_id,f_brand_id,f_operator_id,f_price,f_features,f_remark,f_created_time,f_updated_time,f_deleted) values(63,'BM2019','戴尔MOSJ',1,1,3,2,2,2500.00,'新品','SSD固态硬盘','2012-9-13 15:00:20','2012-9-19 15:00:20',0);</v>
      </c>
    </row>
    <row r="65" spans="1:15">
      <c r="A65">
        <v>64</v>
      </c>
      <c r="B65" t="s">
        <v>270</v>
      </c>
      <c r="C65" t="s">
        <v>124</v>
      </c>
      <c r="D65">
        <v>2</v>
      </c>
      <c r="E65">
        <v>1</v>
      </c>
      <c r="F65">
        <v>3</v>
      </c>
      <c r="G65">
        <v>2</v>
      </c>
      <c r="H65">
        <v>2</v>
      </c>
      <c r="I65" s="1" t="s">
        <v>150</v>
      </c>
      <c r="J65" t="s">
        <v>95</v>
      </c>
      <c r="K65" t="s">
        <v>171</v>
      </c>
      <c r="L65" s="1" t="s">
        <v>81</v>
      </c>
      <c r="M65" s="1" t="s">
        <v>96</v>
      </c>
      <c r="N65">
        <v>0</v>
      </c>
      <c r="O65" t="str">
        <f t="shared" si="0"/>
        <v>insert t_product(f_product_id,f_code,f_product_name,f_os_id,f_model_id,f_vendor_id,f_brand_id,f_operator_id,f_price,f_features,f_remark,f_created_time,f_updated_time,f_deleted) values(64,'ThinkSD2022','戴尔17R SD',2,1,3,2,2,2500.00,'新品','硬盘容量：500GB','2012-9-13 15:00:20','2012-9-19 15:00:20',0);</v>
      </c>
    </row>
    <row r="66" spans="1:15">
      <c r="A66">
        <v>65</v>
      </c>
      <c r="B66" t="s">
        <v>297</v>
      </c>
      <c r="C66" t="s">
        <v>125</v>
      </c>
      <c r="D66">
        <v>2</v>
      </c>
      <c r="E66">
        <v>1</v>
      </c>
      <c r="F66">
        <v>4</v>
      </c>
      <c r="G66">
        <v>2</v>
      </c>
      <c r="H66">
        <v>2</v>
      </c>
      <c r="I66" s="1" t="s">
        <v>150</v>
      </c>
      <c r="J66" t="s">
        <v>166</v>
      </c>
      <c r="K66" t="s">
        <v>171</v>
      </c>
      <c r="L66" s="1" t="s">
        <v>81</v>
      </c>
      <c r="M66" s="1" t="s">
        <v>96</v>
      </c>
      <c r="N66">
        <v>0</v>
      </c>
      <c r="O66" t="str">
        <f t="shared" si="0"/>
        <v>insert t_product(f_product_id,f_code,f_product_name,f_os_id,f_model_id,f_vendor_id,f_brand_id,f_operator_id,f_price,f_features,f_remark,f_created_time,f_updated_time,f_deleted) values(65,'G42128','戴尔XPS 13D-138',2,1,4,2,2,2500.00,'促销','硬盘容量：500GB','2012-9-13 15:00:20','2012-9-19 15:00:20',0);</v>
      </c>
    </row>
    <row r="67" spans="1:15">
      <c r="A67">
        <v>66</v>
      </c>
      <c r="B67" t="s">
        <v>271</v>
      </c>
      <c r="C67" t="s">
        <v>121</v>
      </c>
      <c r="D67">
        <v>2</v>
      </c>
      <c r="E67">
        <v>1</v>
      </c>
      <c r="F67">
        <v>4</v>
      </c>
      <c r="G67">
        <v>2</v>
      </c>
      <c r="H67">
        <v>2</v>
      </c>
      <c r="I67" s="1" t="s">
        <v>155</v>
      </c>
      <c r="J67" t="s">
        <v>166</v>
      </c>
      <c r="K67" t="s">
        <v>171</v>
      </c>
      <c r="L67" s="1" t="s">
        <v>81</v>
      </c>
      <c r="M67" s="1" t="s">
        <v>96</v>
      </c>
      <c r="N67">
        <v>0</v>
      </c>
      <c r="O67" t="str">
        <f t="shared" si="0"/>
        <v>insert t_product(f_product_id,f_code,f_product_name,f_os_id,f_model_id,f_vendor_id,f_brand_id,f_operator_id,f_price,f_features,f_remark,f_created_time,f_updated_time,f_deleted) values(66,'X0012','戴尔14R Turbo(Ins14TD-1728)',2,1,4,2,2,3523.00,'促销','硬盘容量：500GB','2012-9-13 15:00:20','2012-9-19 15:00:20',0);</v>
      </c>
    </row>
    <row r="68" spans="1:15">
      <c r="A68">
        <v>67</v>
      </c>
      <c r="B68" t="s">
        <v>272</v>
      </c>
      <c r="C68" t="s">
        <v>120</v>
      </c>
      <c r="D68">
        <v>2</v>
      </c>
      <c r="E68">
        <v>1</v>
      </c>
      <c r="F68">
        <v>5</v>
      </c>
      <c r="G68">
        <v>2</v>
      </c>
      <c r="H68">
        <v>2</v>
      </c>
      <c r="I68" s="1" t="s">
        <v>156</v>
      </c>
      <c r="J68" t="s">
        <v>166</v>
      </c>
      <c r="K68" t="s">
        <v>171</v>
      </c>
      <c r="L68" s="1" t="s">
        <v>81</v>
      </c>
      <c r="M68" s="1" t="s">
        <v>96</v>
      </c>
      <c r="N68">
        <v>0</v>
      </c>
      <c r="O68" t="str">
        <f t="shared" ref="O68:O131" si="2">"insert t_product(f_product_id,f_code,f_product_name,f_os_id,f_model_id,f_vendor_id,f_brand_id,f_operator_id,f_price,f_features,f_remark,f_created_time,f_updated_time,f_deleted) values("&amp;A68&amp;",'"&amp;B68&amp;"','"&amp;C68&amp;"',"&amp;D68&amp;","&amp;E68&amp;","&amp;F68&amp;","&amp;G68&amp;","&amp;H68&amp;","&amp;I68&amp;",'"&amp;J68&amp;"','"&amp;K68&amp;"','"&amp;L68&amp;"','"&amp;M68&amp;"',"&amp;N68&amp;");"</f>
        <v>insert t_product(f_product_id,f_code,f_product_name,f_os_id,f_model_id,f_vendor_id,f_brand_id,f_operator_id,f_price,f_features,f_remark,f_created_time,f_updated_time,f_deleted) values(67,'BM2020','戴尔14zNS',2,1,5,2,2,2890.00,'促销','硬盘容量：500GB','2012-9-13 15:00:20','2012-9-19 15:00:20',0);</v>
      </c>
    </row>
    <row r="69" spans="1:15">
      <c r="A69">
        <v>68</v>
      </c>
      <c r="B69" t="s">
        <v>273</v>
      </c>
      <c r="C69" t="s">
        <v>133</v>
      </c>
      <c r="D69">
        <v>2</v>
      </c>
      <c r="E69">
        <v>1</v>
      </c>
      <c r="F69">
        <v>5</v>
      </c>
      <c r="G69">
        <v>2</v>
      </c>
      <c r="H69">
        <v>2</v>
      </c>
      <c r="I69" s="1" t="s">
        <v>157</v>
      </c>
      <c r="J69" t="s">
        <v>166</v>
      </c>
      <c r="K69" t="s">
        <v>171</v>
      </c>
      <c r="L69" s="1" t="s">
        <v>81</v>
      </c>
      <c r="M69" s="1" t="s">
        <v>96</v>
      </c>
      <c r="N69">
        <v>0</v>
      </c>
      <c r="O69" t="str">
        <f t="shared" si="2"/>
        <v>insert t_product(f_product_id,f_code,f_product_name,f_os_id,f_model_id,f_vendor_id,f_brand_id,f_operator_id,f_price,f_features,f_remark,f_created_time,f_updated_time,f_deleted) values(68,'ThinkSD2023','戴尔14R Turbo',2,1,5,2,2,12500.00,'促销','硬盘容量：500GB','2012-9-13 15:00:20','2012-9-19 15:00:20',0);</v>
      </c>
    </row>
    <row r="70" spans="1:15">
      <c r="A70">
        <v>69</v>
      </c>
      <c r="B70" t="s">
        <v>298</v>
      </c>
      <c r="C70" t="s">
        <v>134</v>
      </c>
      <c r="D70">
        <v>2</v>
      </c>
      <c r="E70">
        <v>4</v>
      </c>
      <c r="F70">
        <v>1</v>
      </c>
      <c r="G70">
        <v>4</v>
      </c>
      <c r="H70">
        <v>2</v>
      </c>
      <c r="I70" s="1" t="s">
        <v>158</v>
      </c>
      <c r="J70" t="s">
        <v>166</v>
      </c>
      <c r="K70" t="s">
        <v>171</v>
      </c>
      <c r="L70" s="1" t="s">
        <v>81</v>
      </c>
      <c r="M70" s="1" t="s">
        <v>96</v>
      </c>
      <c r="N70">
        <v>0</v>
      </c>
      <c r="O70" t="str">
        <f t="shared" si="2"/>
        <v>insert t_product(f_product_id,f_code,f_product_name,f_os_id,f_model_id,f_vendor_id,f_brand_id,f_operator_id,f_price,f_features,f_remark,f_created_time,f_updated_time,f_deleted) values(69,'G42129','惠普431(B7C02PA)',2,4,1,4,2,2999.00,'促销','硬盘容量：500GB','2012-9-13 15:00:20','2012-9-19 15:00:20',0);</v>
      </c>
    </row>
    <row r="71" spans="1:15">
      <c r="A71">
        <v>70</v>
      </c>
      <c r="B71" t="s">
        <v>274</v>
      </c>
      <c r="C71" t="s">
        <v>135</v>
      </c>
      <c r="D71">
        <v>3</v>
      </c>
      <c r="E71">
        <v>4</v>
      </c>
      <c r="F71">
        <v>2</v>
      </c>
      <c r="G71">
        <v>4</v>
      </c>
      <c r="H71">
        <v>2</v>
      </c>
      <c r="I71" s="1" t="s">
        <v>150</v>
      </c>
      <c r="J71" t="s">
        <v>167</v>
      </c>
      <c r="K71" t="s">
        <v>172</v>
      </c>
      <c r="L71" s="1" t="s">
        <v>81</v>
      </c>
      <c r="M71" s="1" t="s">
        <v>96</v>
      </c>
      <c r="N71">
        <v>0</v>
      </c>
      <c r="O71" t="str">
        <f t="shared" si="2"/>
        <v>insert t_product(f_product_id,f_code,f_product_name,f_os_id,f_model_id,f_vendor_id,f_brand_id,f_operator_id,f_price,f_features,f_remark,f_created_time,f_updated_time,f_deleted) values(70,'X0013','惠普G6-2145TX',3,4,2,4,2,2500.00,'商务机','显卡芯片：NVIDIA GeForce GT 610M','2012-9-13 15:00:20','2012-9-19 15:00:20',0);</v>
      </c>
    </row>
    <row r="72" spans="1:15">
      <c r="A72">
        <v>71</v>
      </c>
      <c r="B72" t="s">
        <v>275</v>
      </c>
      <c r="C72" t="s">
        <v>136</v>
      </c>
      <c r="D72">
        <v>3</v>
      </c>
      <c r="E72">
        <v>4</v>
      </c>
      <c r="F72">
        <v>3</v>
      </c>
      <c r="G72">
        <v>4</v>
      </c>
      <c r="H72">
        <v>2</v>
      </c>
      <c r="I72" s="1" t="s">
        <v>159</v>
      </c>
      <c r="J72" t="s">
        <v>167</v>
      </c>
      <c r="K72" t="s">
        <v>172</v>
      </c>
      <c r="L72" s="1" t="s">
        <v>81</v>
      </c>
      <c r="M72" s="1" t="s">
        <v>96</v>
      </c>
      <c r="N72">
        <v>0</v>
      </c>
      <c r="O72" t="str">
        <f t="shared" si="2"/>
        <v>insert t_product(f_product_id,f_code,f_product_name,f_os_id,f_model_id,f_vendor_id,f_brand_id,f_operator_id,f_price,f_features,f_remark,f_created_time,f_updated_time,f_deleted) values(71,'BM2021','惠普G4-2118TU ',3,4,3,4,2,4999.00,'商务机','显卡芯片：NVIDIA GeForce GT 610M','2012-9-13 15:00:20','2012-9-19 15:00:20',0);</v>
      </c>
    </row>
    <row r="73" spans="1:15">
      <c r="A73">
        <v>72</v>
      </c>
      <c r="B73" t="s">
        <v>276</v>
      </c>
      <c r="C73" t="s">
        <v>137</v>
      </c>
      <c r="D73">
        <v>3</v>
      </c>
      <c r="E73">
        <v>4</v>
      </c>
      <c r="F73">
        <v>4</v>
      </c>
      <c r="G73">
        <v>4</v>
      </c>
      <c r="H73">
        <v>2</v>
      </c>
      <c r="I73" s="1" t="s">
        <v>160</v>
      </c>
      <c r="J73" t="s">
        <v>167</v>
      </c>
      <c r="K73" t="s">
        <v>172</v>
      </c>
      <c r="L73" s="1" t="s">
        <v>81</v>
      </c>
      <c r="M73" s="1" t="s">
        <v>96</v>
      </c>
      <c r="N73">
        <v>0</v>
      </c>
      <c r="O73" t="str">
        <f t="shared" si="2"/>
        <v>insert t_product(f_product_id,f_code,f_product_name,f_os_id,f_model_id,f_vendor_id,f_brand_id,f_operator_id,f_price,f_features,f_remark,f_created_time,f_updated_time,f_deleted) values(72,'ThinkSD2024','惠普4436s(C5P68PA)',3,4,4,4,2,4500.00,'商务机','显卡芯片：NVIDIA GeForce GT 610M','2012-9-13 15:00:20','2012-9-19 15:00:20',0);</v>
      </c>
    </row>
    <row r="74" spans="1:15">
      <c r="A74">
        <v>73</v>
      </c>
      <c r="B74" t="s">
        <v>299</v>
      </c>
      <c r="C74" t="s">
        <v>138</v>
      </c>
      <c r="D74">
        <v>3</v>
      </c>
      <c r="E74">
        <v>4</v>
      </c>
      <c r="F74">
        <v>5</v>
      </c>
      <c r="G74">
        <v>4</v>
      </c>
      <c r="H74">
        <v>2</v>
      </c>
      <c r="I74" s="1" t="s">
        <v>160</v>
      </c>
      <c r="J74" t="s">
        <v>168</v>
      </c>
      <c r="K74" t="s">
        <v>172</v>
      </c>
      <c r="L74" s="1" t="s">
        <v>81</v>
      </c>
      <c r="M74" s="1" t="s">
        <v>96</v>
      </c>
      <c r="N74">
        <v>0</v>
      </c>
      <c r="O74" t="str">
        <f t="shared" si="2"/>
        <v>insert t_product(f_product_id,f_code,f_product_name,f_os_id,f_model_id,f_vendor_id,f_brand_id,f_operator_id,f_price,f_features,f_remark,f_created_time,f_updated_time,f_deleted) values(73,'G42130','惠普g4-2120TX(C5H41PA)',3,4,5,4,2,4500.00,'游戏','显卡芯片：NVIDIA GeForce GT 610M','2012-9-13 15:00:20','2012-9-19 15:00:20',0);</v>
      </c>
    </row>
    <row r="75" spans="1:15">
      <c r="A75">
        <v>74</v>
      </c>
      <c r="B75" t="s">
        <v>277</v>
      </c>
      <c r="C75" t="s">
        <v>139</v>
      </c>
      <c r="D75">
        <v>3</v>
      </c>
      <c r="E75">
        <v>4</v>
      </c>
      <c r="F75">
        <v>2</v>
      </c>
      <c r="G75">
        <v>4</v>
      </c>
      <c r="H75">
        <v>2</v>
      </c>
      <c r="I75" s="1" t="s">
        <v>161</v>
      </c>
      <c r="J75" t="s">
        <v>168</v>
      </c>
      <c r="K75" t="s">
        <v>173</v>
      </c>
      <c r="L75" s="1" t="s">
        <v>81</v>
      </c>
      <c r="M75" s="1" t="s">
        <v>96</v>
      </c>
      <c r="N75">
        <v>0</v>
      </c>
      <c r="O75" t="str">
        <f t="shared" si="2"/>
        <v>insert t_product(f_product_id,f_code,f_product_name,f_os_id,f_model_id,f_vendor_id,f_brand_id,f_operator_id,f_price,f_features,f_remark,f_created_time,f_updated_time,f_deleted) values(74,'X0014','惠普4441s(B7B95PA)',3,4,2,4,2,2700.00,'游戏','内存容量：4GB','2012-9-13 15:00:20','2012-9-19 15:00:20',0);</v>
      </c>
    </row>
    <row r="76" spans="1:15">
      <c r="A76">
        <v>75</v>
      </c>
      <c r="B76" t="s">
        <v>278</v>
      </c>
      <c r="C76" t="s">
        <v>140</v>
      </c>
      <c r="D76">
        <v>3</v>
      </c>
      <c r="E76">
        <v>4</v>
      </c>
      <c r="F76">
        <v>3</v>
      </c>
      <c r="G76">
        <v>4</v>
      </c>
      <c r="H76">
        <v>2</v>
      </c>
      <c r="I76" s="1" t="s">
        <v>162</v>
      </c>
      <c r="J76" t="s">
        <v>168</v>
      </c>
      <c r="K76" t="s">
        <v>173</v>
      </c>
      <c r="L76" s="1" t="s">
        <v>81</v>
      </c>
      <c r="M76" s="1" t="s">
        <v>96</v>
      </c>
      <c r="N76">
        <v>0</v>
      </c>
      <c r="O76" t="str">
        <f t="shared" si="2"/>
        <v>insert t_product(f_product_id,f_code,f_product_name,f_os_id,f_model_id,f_vendor_id,f_brand_id,f_operator_id,f_price,f_features,f_remark,f_created_time,f_updated_time,f_deleted) values(75,'BM2022','惠普Envy 6-1016TX',3,4,3,4,2,2980.00,'游戏','内存容量：4GB','2012-9-13 15:00:20','2012-9-19 15:00:20',0);</v>
      </c>
    </row>
    <row r="77" spans="1:15">
      <c r="A77">
        <v>76</v>
      </c>
      <c r="B77" t="s">
        <v>279</v>
      </c>
      <c r="C77" t="s">
        <v>141</v>
      </c>
      <c r="D77">
        <v>3</v>
      </c>
      <c r="E77">
        <v>4</v>
      </c>
      <c r="F77">
        <v>4</v>
      </c>
      <c r="G77">
        <v>4</v>
      </c>
      <c r="H77">
        <v>2</v>
      </c>
      <c r="I77" s="1" t="s">
        <v>163</v>
      </c>
      <c r="J77" t="s">
        <v>168</v>
      </c>
      <c r="K77" t="s">
        <v>173</v>
      </c>
      <c r="L77" s="1" t="s">
        <v>81</v>
      </c>
      <c r="M77" s="1" t="s">
        <v>96</v>
      </c>
      <c r="N77">
        <v>0</v>
      </c>
      <c r="O77" t="str">
        <f t="shared" si="2"/>
        <v>insert t_product(f_product_id,f_code,f_product_name,f_os_id,f_model_id,f_vendor_id,f_brand_id,f_operator_id,f_price,f_features,f_remark,f_created_time,f_updated_time,f_deleted) values(76,'ThinkSD2025','惠普G4-2118TU',3,4,4,4,2,6500.00,'游戏','内存容量：4GB','2012-9-13 15:00:20','2012-9-19 15:00:20',0);</v>
      </c>
    </row>
    <row r="78" spans="1:15">
      <c r="A78">
        <v>77</v>
      </c>
      <c r="B78" t="s">
        <v>300</v>
      </c>
      <c r="C78" t="s">
        <v>142</v>
      </c>
      <c r="D78">
        <v>3</v>
      </c>
      <c r="E78">
        <v>4</v>
      </c>
      <c r="F78">
        <v>5</v>
      </c>
      <c r="G78">
        <v>4</v>
      </c>
      <c r="H78">
        <v>2</v>
      </c>
      <c r="I78" s="1" t="s">
        <v>164</v>
      </c>
      <c r="J78" t="s">
        <v>168</v>
      </c>
      <c r="K78" t="s">
        <v>173</v>
      </c>
      <c r="L78" s="1" t="s">
        <v>81</v>
      </c>
      <c r="M78" s="1" t="s">
        <v>96</v>
      </c>
      <c r="N78">
        <v>0</v>
      </c>
      <c r="O78" t="str">
        <f t="shared" si="2"/>
        <v>insert t_product(f_product_id,f_code,f_product_name,f_os_id,f_model_id,f_vendor_id,f_brand_id,f_operator_id,f_price,f_features,f_remark,f_created_time,f_updated_time,f_deleted) values(77,'G42131','惠普g4-2022tx(B3J58PA)',3,4,5,4,2,8500.00,'游戏','内存容量：4GB','2012-9-13 15:00:20','2012-9-19 15:00:20',0);</v>
      </c>
    </row>
    <row r="79" spans="1:15">
      <c r="A79">
        <v>78</v>
      </c>
      <c r="B79" t="s">
        <v>280</v>
      </c>
      <c r="C79" t="s">
        <v>228</v>
      </c>
      <c r="D79">
        <v>1</v>
      </c>
      <c r="E79">
        <v>1</v>
      </c>
      <c r="F79">
        <v>1</v>
      </c>
      <c r="G79">
        <v>2</v>
      </c>
      <c r="H79">
        <v>1</v>
      </c>
      <c r="I79" s="1" t="s">
        <v>94</v>
      </c>
      <c r="J79" t="s">
        <v>95</v>
      </c>
      <c r="K79" t="s">
        <v>169</v>
      </c>
      <c r="L79" s="1" t="s">
        <v>81</v>
      </c>
      <c r="M79" s="1" t="s">
        <v>96</v>
      </c>
      <c r="N79">
        <v>0</v>
      </c>
      <c r="O79" t="str">
        <f t="shared" si="2"/>
        <v>insert t_product(f_product_id,f_code,f_product_name,f_os_id,f_model_id,f_vendor_id,f_brand_id,f_operator_id,f_price,f_features,f_remark,f_created_time,f_updated_time,f_deleted) values(78,'X0015','戴尔笔记本',1,1,1,2,1,4000.00,'新品','14英寸','2012-9-13 15:00:20','2012-9-19 15:00:20',0);</v>
      </c>
    </row>
    <row r="80" spans="1:15">
      <c r="A80">
        <v>79</v>
      </c>
      <c r="B80" t="s">
        <v>281</v>
      </c>
      <c r="C80" t="s">
        <v>228</v>
      </c>
      <c r="D80">
        <v>1</v>
      </c>
      <c r="E80">
        <v>1</v>
      </c>
      <c r="F80">
        <v>1</v>
      </c>
      <c r="G80">
        <v>2</v>
      </c>
      <c r="H80">
        <v>1</v>
      </c>
      <c r="I80" s="1" t="s">
        <v>94</v>
      </c>
      <c r="J80" t="s">
        <v>95</v>
      </c>
      <c r="K80" t="s">
        <v>169</v>
      </c>
      <c r="L80" s="1" t="s">
        <v>81</v>
      </c>
      <c r="M80" s="1" t="s">
        <v>96</v>
      </c>
      <c r="N80">
        <v>0</v>
      </c>
      <c r="O80" t="str">
        <f t="shared" si="2"/>
        <v>insert t_product(f_product_id,f_code,f_product_name,f_os_id,f_model_id,f_vendor_id,f_brand_id,f_operator_id,f_price,f_features,f_remark,f_created_time,f_updated_time,f_deleted) values(79,'BM2023','戴尔笔记本',1,1,1,2,1,4000.00,'新品','14英寸','2012-9-13 15:00:20','2012-9-19 15:00:20',0);</v>
      </c>
    </row>
    <row r="81" spans="1:15">
      <c r="A81">
        <v>80</v>
      </c>
      <c r="B81" t="s">
        <v>282</v>
      </c>
      <c r="C81" t="s">
        <v>97</v>
      </c>
      <c r="D81">
        <v>2</v>
      </c>
      <c r="E81">
        <v>3</v>
      </c>
      <c r="F81">
        <v>2</v>
      </c>
      <c r="G81">
        <v>1</v>
      </c>
      <c r="H81">
        <v>2</v>
      </c>
      <c r="I81" s="1" t="s">
        <v>107</v>
      </c>
      <c r="J81" t="s">
        <v>95</v>
      </c>
      <c r="K81" t="s">
        <v>169</v>
      </c>
      <c r="L81" s="1" t="s">
        <v>81</v>
      </c>
      <c r="M81" s="1" t="s">
        <v>96</v>
      </c>
      <c r="N81">
        <v>0</v>
      </c>
      <c r="O81" t="str">
        <f t="shared" si="2"/>
        <v>insert t_product(f_product_id,f_code,f_product_name,f_os_id,f_model_id,f_vendor_id,f_brand_id,f_operator_id,f_price,f_features,f_remark,f_created_time,f_updated_time,f_deleted) values(80,'ThinkSD2026','联想电脑',2,3,2,1,2,2500.19,'新品','14英寸','2012-9-13 15:00:20','2012-9-19 15:00:20',0);</v>
      </c>
    </row>
    <row r="82" spans="1:15">
      <c r="A82">
        <v>81</v>
      </c>
      <c r="B82" t="s">
        <v>301</v>
      </c>
      <c r="C82" t="s">
        <v>114</v>
      </c>
      <c r="D82">
        <v>1</v>
      </c>
      <c r="E82">
        <v>3</v>
      </c>
      <c r="F82">
        <v>1</v>
      </c>
      <c r="G82">
        <v>1</v>
      </c>
      <c r="H82">
        <v>2</v>
      </c>
      <c r="I82" s="1" t="s">
        <v>148</v>
      </c>
      <c r="J82" t="s">
        <v>165</v>
      </c>
      <c r="K82" t="s">
        <v>169</v>
      </c>
      <c r="L82" s="1" t="s">
        <v>81</v>
      </c>
      <c r="M82" s="1" t="s">
        <v>96</v>
      </c>
      <c r="N82">
        <v>0</v>
      </c>
      <c r="O82" t="str">
        <f t="shared" si="2"/>
        <v>insert t_product(f_product_id,f_code,f_product_name,f_os_id,f_model_id,f_vendor_id,f_brand_id,f_operator_id,f_price,f_features,f_remark,f_created_time,f_updated_time,f_deleted) values(81,'G42132','联想笔记本',1,3,1,1,2,2600.19,'畅销','14英寸','2012-9-13 15:00:20','2012-9-19 15:00:20',0);</v>
      </c>
    </row>
    <row r="83" spans="1:15">
      <c r="A83">
        <v>82</v>
      </c>
      <c r="B83" t="s">
        <v>283</v>
      </c>
      <c r="C83" t="s">
        <v>115</v>
      </c>
      <c r="D83">
        <v>1</v>
      </c>
      <c r="E83">
        <v>3</v>
      </c>
      <c r="F83">
        <v>2</v>
      </c>
      <c r="G83">
        <v>1</v>
      </c>
      <c r="H83">
        <v>2</v>
      </c>
      <c r="I83" s="1" t="s">
        <v>149</v>
      </c>
      <c r="J83" t="s">
        <v>165</v>
      </c>
      <c r="K83" t="s">
        <v>169</v>
      </c>
      <c r="L83" s="1" t="s">
        <v>81</v>
      </c>
      <c r="M83" s="1" t="s">
        <v>96</v>
      </c>
      <c r="N83">
        <v>0</v>
      </c>
      <c r="O83" t="str">
        <f t="shared" si="2"/>
        <v>insert t_product(f_product_id,f_code,f_product_name,f_os_id,f_model_id,f_vendor_id,f_brand_id,f_operator_id,f_price,f_features,f_remark,f_created_time,f_updated_time,f_deleted) values(82,'X0016','联想G480AM-IFI',1,3,2,1,2,5500.19,'畅销','14英寸','2012-9-13 15:00:20','2012-9-19 15:00:20',0);</v>
      </c>
    </row>
    <row r="84" spans="1:15">
      <c r="A84">
        <v>83</v>
      </c>
      <c r="B84" t="s">
        <v>284</v>
      </c>
      <c r="C84" t="s">
        <v>116</v>
      </c>
      <c r="D84">
        <v>1</v>
      </c>
      <c r="E84">
        <v>3</v>
      </c>
      <c r="F84">
        <v>3</v>
      </c>
      <c r="G84">
        <v>1</v>
      </c>
      <c r="H84">
        <v>2</v>
      </c>
      <c r="I84" s="1" t="s">
        <v>150</v>
      </c>
      <c r="J84" t="s">
        <v>165</v>
      </c>
      <c r="K84" t="s">
        <v>169</v>
      </c>
      <c r="L84" s="1" t="s">
        <v>81</v>
      </c>
      <c r="M84" s="1" t="s">
        <v>96</v>
      </c>
      <c r="N84">
        <v>0</v>
      </c>
      <c r="O84" t="str">
        <f t="shared" si="2"/>
        <v>insert t_product(f_product_id,f_code,f_product_name,f_os_id,f_model_id,f_vendor_id,f_brand_id,f_operator_id,f_price,f_features,f_remark,f_created_time,f_updated_time,f_deleted) values(83,'BM2024','联想U410-IFI(暮光灰)',1,3,3,1,2,2500.00,'畅销','14英寸','2012-9-13 15:00:20','2012-9-19 15:00:20',0);</v>
      </c>
    </row>
    <row r="85" spans="1:15">
      <c r="A85">
        <v>84</v>
      </c>
      <c r="B85" t="s">
        <v>285</v>
      </c>
      <c r="C85" t="s">
        <v>117</v>
      </c>
      <c r="D85">
        <v>1</v>
      </c>
      <c r="E85">
        <v>3</v>
      </c>
      <c r="F85">
        <v>4</v>
      </c>
      <c r="G85">
        <v>1</v>
      </c>
      <c r="H85">
        <v>2</v>
      </c>
      <c r="I85" s="1" t="s">
        <v>151</v>
      </c>
      <c r="J85" t="s">
        <v>165</v>
      </c>
      <c r="K85" t="s">
        <v>170</v>
      </c>
      <c r="L85" s="1" t="s">
        <v>81</v>
      </c>
      <c r="M85" s="1" t="s">
        <v>96</v>
      </c>
      <c r="N85">
        <v>0</v>
      </c>
      <c r="O85" t="str">
        <f t="shared" si="2"/>
        <v>insert t_product(f_product_id,f_code,f_product_name,f_os_id,f_model_id,f_vendor_id,f_brand_id,f_operator_id,f_price,f_features,f_remark,f_created_time,f_updated_time,f_deleted) values(84,'ThinkSD2027','联想G480A-IFI(金属灰)',1,3,4,1,2,4900.01,'畅销','SSD固态硬盘','2012-9-13 15:00:20','2012-9-19 15:00:20',0);</v>
      </c>
    </row>
    <row r="86" spans="1:15">
      <c r="A86">
        <v>85</v>
      </c>
      <c r="B86" t="s">
        <v>302</v>
      </c>
      <c r="C86" t="s">
        <v>118</v>
      </c>
      <c r="D86">
        <v>1</v>
      </c>
      <c r="E86">
        <v>3</v>
      </c>
      <c r="F86">
        <v>5</v>
      </c>
      <c r="G86">
        <v>1</v>
      </c>
      <c r="H86">
        <v>2</v>
      </c>
      <c r="I86" s="1" t="s">
        <v>152</v>
      </c>
      <c r="J86" t="s">
        <v>165</v>
      </c>
      <c r="K86" t="s">
        <v>170</v>
      </c>
      <c r="L86" s="1" t="s">
        <v>81</v>
      </c>
      <c r="M86" s="1" t="s">
        <v>96</v>
      </c>
      <c r="N86">
        <v>0</v>
      </c>
      <c r="O86" t="str">
        <f t="shared" si="2"/>
        <v>insert t_product(f_product_id,f_code,f_product_name,f_os_id,f_model_id,f_vendor_id,f_brand_id,f_operator_id,f_price,f_features,f_remark,f_created_time,f_updated_time,f_deleted) values(85,'G42133','联想Y580N-IFI',1,3,5,1,2,6500.02,'畅销','SSD固态硬盘','2012-9-13 15:00:20','2012-9-19 15:00:20',0);</v>
      </c>
    </row>
    <row r="87" spans="1:15">
      <c r="A87">
        <v>86</v>
      </c>
      <c r="B87" t="s">
        <v>303</v>
      </c>
      <c r="C87" t="s">
        <v>119</v>
      </c>
      <c r="D87">
        <v>1</v>
      </c>
      <c r="E87">
        <v>1</v>
      </c>
      <c r="F87">
        <v>2</v>
      </c>
      <c r="G87">
        <v>2</v>
      </c>
      <c r="H87">
        <v>2</v>
      </c>
      <c r="I87" s="1" t="s">
        <v>153</v>
      </c>
      <c r="J87" t="s">
        <v>95</v>
      </c>
      <c r="K87" t="s">
        <v>170</v>
      </c>
      <c r="L87" s="1" t="s">
        <v>81</v>
      </c>
      <c r="M87" s="1" t="s">
        <v>96</v>
      </c>
      <c r="N87">
        <v>0</v>
      </c>
      <c r="O87" t="str">
        <f t="shared" si="2"/>
        <v>insert t_product(f_product_id,f_code,f_product_name,f_os_id,f_model_id,f_vendor_id,f_brand_id,f_operator_id,f_price,f_features,f_remark,f_created_time,f_updated_time,f_deleted) values(86,'X0017','戴尔14z(Ins14zd-1518)',1,1,2,2,2,12500.03,'新品','SSD固态硬盘','2012-9-13 15:00:20','2012-9-19 15:00:20',0);</v>
      </c>
    </row>
    <row r="88" spans="1:15">
      <c r="A88">
        <v>87</v>
      </c>
      <c r="B88" t="s">
        <v>304</v>
      </c>
      <c r="C88" t="s">
        <v>121</v>
      </c>
      <c r="D88">
        <v>1</v>
      </c>
      <c r="E88">
        <v>1</v>
      </c>
      <c r="F88">
        <v>2</v>
      </c>
      <c r="G88">
        <v>2</v>
      </c>
      <c r="H88">
        <v>2</v>
      </c>
      <c r="I88" s="1" t="s">
        <v>154</v>
      </c>
      <c r="J88" t="s">
        <v>95</v>
      </c>
      <c r="K88" t="s">
        <v>170</v>
      </c>
      <c r="L88" s="1" t="s">
        <v>81</v>
      </c>
      <c r="M88" s="1" t="s">
        <v>96</v>
      </c>
      <c r="N88">
        <v>0</v>
      </c>
      <c r="O88" t="str">
        <f t="shared" si="2"/>
        <v>insert t_product(f_product_id,f_code,f_product_name,f_os_id,f_model_id,f_vendor_id,f_brand_id,f_operator_id,f_price,f_features,f_remark,f_created_time,f_updated_time,f_deleted) values(87,'BM2025','戴尔14R Turbo(Ins14TD-1728)',1,1,2,2,2,22500.04,'新品','SSD固态硬盘','2012-9-13 15:00:20','2012-9-19 15:00:20',0);</v>
      </c>
    </row>
    <row r="89" spans="1:15">
      <c r="A89">
        <v>88</v>
      </c>
      <c r="B89" t="s">
        <v>305</v>
      </c>
      <c r="C89" t="s">
        <v>122</v>
      </c>
      <c r="D89">
        <v>1</v>
      </c>
      <c r="E89">
        <v>1</v>
      </c>
      <c r="F89">
        <v>1</v>
      </c>
      <c r="G89">
        <v>2</v>
      </c>
      <c r="H89">
        <v>2</v>
      </c>
      <c r="I89" s="1" t="s">
        <v>150</v>
      </c>
      <c r="J89" t="s">
        <v>95</v>
      </c>
      <c r="K89" t="s">
        <v>170</v>
      </c>
      <c r="L89" s="1" t="s">
        <v>81</v>
      </c>
      <c r="M89" s="1" t="s">
        <v>96</v>
      </c>
      <c r="N89">
        <v>0</v>
      </c>
      <c r="O89" t="str">
        <f t="shared" si="2"/>
        <v>insert t_product(f_product_id,f_code,f_product_name,f_os_id,f_model_id,f_vendor_id,f_brand_id,f_operator_id,f_price,f_features,f_remark,f_created_time,f_updated_time,f_deleted) values(88,'ThinkSD2028','戴尔DNAS',1,1,1,2,2,2500.00,'新品','SSD固态硬盘','2012-9-13 15:00:20','2012-9-19 15:00:20',0);</v>
      </c>
    </row>
    <row r="90" spans="1:15">
      <c r="A90">
        <v>89</v>
      </c>
      <c r="B90" t="s">
        <v>306</v>
      </c>
      <c r="C90" t="s">
        <v>123</v>
      </c>
      <c r="D90">
        <v>1</v>
      </c>
      <c r="E90">
        <v>1</v>
      </c>
      <c r="F90">
        <v>3</v>
      </c>
      <c r="G90">
        <v>2</v>
      </c>
      <c r="H90">
        <v>2</v>
      </c>
      <c r="I90" s="1" t="s">
        <v>150</v>
      </c>
      <c r="J90" t="s">
        <v>95</v>
      </c>
      <c r="K90" t="s">
        <v>170</v>
      </c>
      <c r="L90" s="1" t="s">
        <v>81</v>
      </c>
      <c r="M90" s="1" t="s">
        <v>96</v>
      </c>
      <c r="N90">
        <v>0</v>
      </c>
      <c r="O90" t="str">
        <f t="shared" si="2"/>
        <v>insert t_product(f_product_id,f_code,f_product_name,f_os_id,f_model_id,f_vendor_id,f_brand_id,f_operator_id,f_price,f_features,f_remark,f_created_time,f_updated_time,f_deleted) values(89,'G42134','戴尔MOSJ',1,1,3,2,2,2500.00,'新品','SSD固态硬盘','2012-9-13 15:00:20','2012-9-19 15:00:20',0);</v>
      </c>
    </row>
    <row r="91" spans="1:15">
      <c r="A91">
        <v>90</v>
      </c>
      <c r="B91" t="s">
        <v>307</v>
      </c>
      <c r="C91" t="s">
        <v>124</v>
      </c>
      <c r="D91">
        <v>2</v>
      </c>
      <c r="E91">
        <v>1</v>
      </c>
      <c r="F91">
        <v>3</v>
      </c>
      <c r="G91">
        <v>2</v>
      </c>
      <c r="H91">
        <v>2</v>
      </c>
      <c r="I91" s="1" t="s">
        <v>150</v>
      </c>
      <c r="J91" t="s">
        <v>95</v>
      </c>
      <c r="K91" t="s">
        <v>171</v>
      </c>
      <c r="L91" s="1" t="s">
        <v>81</v>
      </c>
      <c r="M91" s="1" t="s">
        <v>96</v>
      </c>
      <c r="N91">
        <v>0</v>
      </c>
      <c r="O91" t="str">
        <f t="shared" si="2"/>
        <v>insert t_product(f_product_id,f_code,f_product_name,f_os_id,f_model_id,f_vendor_id,f_brand_id,f_operator_id,f_price,f_features,f_remark,f_created_time,f_updated_time,f_deleted) values(90,'X0018','戴尔17R SD',2,1,3,2,2,2500.00,'新品','硬盘容量：500GB','2012-9-13 15:00:20','2012-9-19 15:00:20',0);</v>
      </c>
    </row>
    <row r="92" spans="1:15">
      <c r="A92">
        <v>91</v>
      </c>
      <c r="B92" t="s">
        <v>308</v>
      </c>
      <c r="C92" t="s">
        <v>125</v>
      </c>
      <c r="D92">
        <v>2</v>
      </c>
      <c r="E92">
        <v>1</v>
      </c>
      <c r="F92">
        <v>4</v>
      </c>
      <c r="G92">
        <v>2</v>
      </c>
      <c r="H92">
        <v>2</v>
      </c>
      <c r="I92" s="1" t="s">
        <v>150</v>
      </c>
      <c r="J92" t="s">
        <v>166</v>
      </c>
      <c r="K92" t="s">
        <v>171</v>
      </c>
      <c r="L92" s="1" t="s">
        <v>81</v>
      </c>
      <c r="M92" s="1" t="s">
        <v>96</v>
      </c>
      <c r="N92">
        <v>0</v>
      </c>
      <c r="O92" t="str">
        <f t="shared" si="2"/>
        <v>insert t_product(f_product_id,f_code,f_product_name,f_os_id,f_model_id,f_vendor_id,f_brand_id,f_operator_id,f_price,f_features,f_remark,f_created_time,f_updated_time,f_deleted) values(91,'BM2026','戴尔XPS 13D-138',2,1,4,2,2,2500.00,'促销','硬盘容量：500GB','2012-9-13 15:00:20','2012-9-19 15:00:20',0);</v>
      </c>
    </row>
    <row r="93" spans="1:15">
      <c r="A93">
        <v>92</v>
      </c>
      <c r="B93" t="s">
        <v>309</v>
      </c>
      <c r="C93" t="s">
        <v>121</v>
      </c>
      <c r="D93">
        <v>2</v>
      </c>
      <c r="E93">
        <v>1</v>
      </c>
      <c r="F93">
        <v>4</v>
      </c>
      <c r="G93">
        <v>2</v>
      </c>
      <c r="H93">
        <v>2</v>
      </c>
      <c r="I93" s="1" t="s">
        <v>155</v>
      </c>
      <c r="J93" t="s">
        <v>166</v>
      </c>
      <c r="K93" t="s">
        <v>171</v>
      </c>
      <c r="L93" s="1" t="s">
        <v>81</v>
      </c>
      <c r="M93" s="1" t="s">
        <v>96</v>
      </c>
      <c r="N93">
        <v>0</v>
      </c>
      <c r="O93" t="str">
        <f t="shared" si="2"/>
        <v>insert t_product(f_product_id,f_code,f_product_name,f_os_id,f_model_id,f_vendor_id,f_brand_id,f_operator_id,f_price,f_features,f_remark,f_created_time,f_updated_time,f_deleted) values(92,'ThinkSD2029','戴尔14R Turbo(Ins14TD-1728)',2,1,4,2,2,3523.00,'促销','硬盘容量：500GB','2012-9-13 15:00:20','2012-9-19 15:00:20',0);</v>
      </c>
    </row>
    <row r="94" spans="1:15">
      <c r="A94">
        <v>93</v>
      </c>
      <c r="B94" t="s">
        <v>310</v>
      </c>
      <c r="C94" t="s">
        <v>120</v>
      </c>
      <c r="D94">
        <v>2</v>
      </c>
      <c r="E94">
        <v>1</v>
      </c>
      <c r="F94">
        <v>5</v>
      </c>
      <c r="G94">
        <v>2</v>
      </c>
      <c r="H94">
        <v>2</v>
      </c>
      <c r="I94" s="1" t="s">
        <v>156</v>
      </c>
      <c r="J94" t="s">
        <v>166</v>
      </c>
      <c r="K94" t="s">
        <v>171</v>
      </c>
      <c r="L94" s="1" t="s">
        <v>81</v>
      </c>
      <c r="M94" s="1" t="s">
        <v>96</v>
      </c>
      <c r="N94">
        <v>0</v>
      </c>
      <c r="O94" t="str">
        <f t="shared" si="2"/>
        <v>insert t_product(f_product_id,f_code,f_product_name,f_os_id,f_model_id,f_vendor_id,f_brand_id,f_operator_id,f_price,f_features,f_remark,f_created_time,f_updated_time,f_deleted) values(93,'G42135','戴尔14zNS',2,1,5,2,2,2890.00,'促销','硬盘容量：500GB','2012-9-13 15:00:20','2012-9-19 15:00:20',0);</v>
      </c>
    </row>
    <row r="95" spans="1:15">
      <c r="A95">
        <v>94</v>
      </c>
      <c r="B95" t="s">
        <v>311</v>
      </c>
      <c r="C95" t="s">
        <v>133</v>
      </c>
      <c r="D95">
        <v>2</v>
      </c>
      <c r="E95">
        <v>1</v>
      </c>
      <c r="F95">
        <v>5</v>
      </c>
      <c r="G95">
        <v>2</v>
      </c>
      <c r="H95">
        <v>2</v>
      </c>
      <c r="I95" s="1" t="s">
        <v>157</v>
      </c>
      <c r="J95" t="s">
        <v>166</v>
      </c>
      <c r="K95" t="s">
        <v>171</v>
      </c>
      <c r="L95" s="1" t="s">
        <v>81</v>
      </c>
      <c r="M95" s="1" t="s">
        <v>96</v>
      </c>
      <c r="N95">
        <v>0</v>
      </c>
      <c r="O95" t="str">
        <f t="shared" si="2"/>
        <v>insert t_product(f_product_id,f_code,f_product_name,f_os_id,f_model_id,f_vendor_id,f_brand_id,f_operator_id,f_price,f_features,f_remark,f_created_time,f_updated_time,f_deleted) values(94,'X0019','戴尔14R Turbo',2,1,5,2,2,12500.00,'促销','硬盘容量：500GB','2012-9-13 15:00:20','2012-9-19 15:00:20',0);</v>
      </c>
    </row>
    <row r="96" spans="1:15">
      <c r="A96">
        <v>95</v>
      </c>
      <c r="B96" t="s">
        <v>312</v>
      </c>
      <c r="C96" t="s">
        <v>134</v>
      </c>
      <c r="D96">
        <v>2</v>
      </c>
      <c r="E96">
        <v>4</v>
      </c>
      <c r="F96">
        <v>1</v>
      </c>
      <c r="G96">
        <v>4</v>
      </c>
      <c r="H96">
        <v>2</v>
      </c>
      <c r="I96" s="1" t="s">
        <v>158</v>
      </c>
      <c r="J96" t="s">
        <v>166</v>
      </c>
      <c r="K96" t="s">
        <v>171</v>
      </c>
      <c r="L96" s="1" t="s">
        <v>81</v>
      </c>
      <c r="M96" s="1" t="s">
        <v>96</v>
      </c>
      <c r="N96">
        <v>0</v>
      </c>
      <c r="O96" t="str">
        <f t="shared" si="2"/>
        <v>insert t_product(f_product_id,f_code,f_product_name,f_os_id,f_model_id,f_vendor_id,f_brand_id,f_operator_id,f_price,f_features,f_remark,f_created_time,f_updated_time,f_deleted) values(95,'BM2027','惠普431(B7C02PA)',2,4,1,4,2,2999.00,'促销','硬盘容量：500GB','2012-9-13 15:00:20','2012-9-19 15:00:20',0);</v>
      </c>
    </row>
    <row r="97" spans="1:15">
      <c r="A97">
        <v>96</v>
      </c>
      <c r="B97" t="s">
        <v>313</v>
      </c>
      <c r="C97" t="s">
        <v>135</v>
      </c>
      <c r="D97">
        <v>3</v>
      </c>
      <c r="E97">
        <v>4</v>
      </c>
      <c r="F97">
        <v>2</v>
      </c>
      <c r="G97">
        <v>4</v>
      </c>
      <c r="H97">
        <v>2</v>
      </c>
      <c r="I97" s="1" t="s">
        <v>150</v>
      </c>
      <c r="J97" t="s">
        <v>167</v>
      </c>
      <c r="K97" t="s">
        <v>172</v>
      </c>
      <c r="L97" s="1" t="s">
        <v>81</v>
      </c>
      <c r="M97" s="1" t="s">
        <v>96</v>
      </c>
      <c r="N97">
        <v>0</v>
      </c>
      <c r="O97" t="str">
        <f t="shared" si="2"/>
        <v>insert t_product(f_product_id,f_code,f_product_name,f_os_id,f_model_id,f_vendor_id,f_brand_id,f_operator_id,f_price,f_features,f_remark,f_created_time,f_updated_time,f_deleted) values(96,'ThinkSD2030','惠普G6-2145TX',3,4,2,4,2,2500.00,'商务机','显卡芯片：NVIDIA GeForce GT 610M','2012-9-13 15:00:20','2012-9-19 15:00:20',0);</v>
      </c>
    </row>
    <row r="98" spans="1:15">
      <c r="A98">
        <v>97</v>
      </c>
      <c r="B98" t="s">
        <v>314</v>
      </c>
      <c r="C98" t="s">
        <v>136</v>
      </c>
      <c r="D98">
        <v>3</v>
      </c>
      <c r="E98">
        <v>4</v>
      </c>
      <c r="F98">
        <v>3</v>
      </c>
      <c r="G98">
        <v>4</v>
      </c>
      <c r="H98">
        <v>2</v>
      </c>
      <c r="I98" s="1" t="s">
        <v>159</v>
      </c>
      <c r="J98" t="s">
        <v>167</v>
      </c>
      <c r="K98" t="s">
        <v>172</v>
      </c>
      <c r="L98" s="1" t="s">
        <v>81</v>
      </c>
      <c r="M98" s="1" t="s">
        <v>96</v>
      </c>
      <c r="N98">
        <v>0</v>
      </c>
      <c r="O98" t="str">
        <f t="shared" si="2"/>
        <v>insert t_product(f_product_id,f_code,f_product_name,f_os_id,f_model_id,f_vendor_id,f_brand_id,f_operator_id,f_price,f_features,f_remark,f_created_time,f_updated_time,f_deleted) values(97,'G42136','惠普G4-2118TU ',3,4,3,4,2,4999.00,'商务机','显卡芯片：NVIDIA GeForce GT 610M','2012-9-13 15:00:20','2012-9-19 15:00:20',0);</v>
      </c>
    </row>
    <row r="99" spans="1:15">
      <c r="A99">
        <v>98</v>
      </c>
      <c r="B99" t="s">
        <v>315</v>
      </c>
      <c r="C99" t="s">
        <v>137</v>
      </c>
      <c r="D99">
        <v>3</v>
      </c>
      <c r="E99">
        <v>4</v>
      </c>
      <c r="F99">
        <v>4</v>
      </c>
      <c r="G99">
        <v>4</v>
      </c>
      <c r="H99">
        <v>2</v>
      </c>
      <c r="I99" s="1" t="s">
        <v>160</v>
      </c>
      <c r="J99" t="s">
        <v>167</v>
      </c>
      <c r="K99" t="s">
        <v>172</v>
      </c>
      <c r="L99" s="1" t="s">
        <v>81</v>
      </c>
      <c r="M99" s="1" t="s">
        <v>96</v>
      </c>
      <c r="N99">
        <v>0</v>
      </c>
      <c r="O99" t="str">
        <f t="shared" si="2"/>
        <v>insert t_product(f_product_id,f_code,f_product_name,f_os_id,f_model_id,f_vendor_id,f_brand_id,f_operator_id,f_price,f_features,f_remark,f_created_time,f_updated_time,f_deleted) values(98,'X0020','惠普4436s(C5P68PA)',3,4,4,4,2,4500.00,'商务机','显卡芯片：NVIDIA GeForce GT 610M','2012-9-13 15:00:20','2012-9-19 15:00:20',0);</v>
      </c>
    </row>
    <row r="100" spans="1:15">
      <c r="A100">
        <v>99</v>
      </c>
      <c r="B100" t="s">
        <v>316</v>
      </c>
      <c r="C100" t="s">
        <v>138</v>
      </c>
      <c r="D100">
        <v>3</v>
      </c>
      <c r="E100">
        <v>4</v>
      </c>
      <c r="F100">
        <v>5</v>
      </c>
      <c r="G100">
        <v>4</v>
      </c>
      <c r="H100">
        <v>2</v>
      </c>
      <c r="I100" s="1" t="s">
        <v>160</v>
      </c>
      <c r="J100" t="s">
        <v>168</v>
      </c>
      <c r="K100" t="s">
        <v>172</v>
      </c>
      <c r="L100" s="1" t="s">
        <v>81</v>
      </c>
      <c r="M100" s="1" t="s">
        <v>96</v>
      </c>
      <c r="N100">
        <v>0</v>
      </c>
      <c r="O100" t="str">
        <f t="shared" si="2"/>
        <v>insert t_product(f_product_id,f_code,f_product_name,f_os_id,f_model_id,f_vendor_id,f_brand_id,f_operator_id,f_price,f_features,f_remark,f_created_time,f_updated_time,f_deleted) values(99,'BM2028','惠普g4-2120TX(C5H41PA)',3,4,5,4,2,4500.00,'游戏','显卡芯片：NVIDIA GeForce GT 610M','2012-9-13 15:00:20','2012-9-19 15:00:20',0);</v>
      </c>
    </row>
    <row r="101" spans="1:15">
      <c r="A101">
        <v>100</v>
      </c>
      <c r="B101" t="s">
        <v>317</v>
      </c>
      <c r="C101" t="s">
        <v>139</v>
      </c>
      <c r="D101">
        <v>3</v>
      </c>
      <c r="E101">
        <v>4</v>
      </c>
      <c r="F101">
        <v>2</v>
      </c>
      <c r="G101">
        <v>4</v>
      </c>
      <c r="H101">
        <v>2</v>
      </c>
      <c r="I101" s="1" t="s">
        <v>161</v>
      </c>
      <c r="J101" t="s">
        <v>168</v>
      </c>
      <c r="K101" t="s">
        <v>173</v>
      </c>
      <c r="L101" s="1" t="s">
        <v>81</v>
      </c>
      <c r="M101" s="1" t="s">
        <v>96</v>
      </c>
      <c r="N101">
        <v>0</v>
      </c>
      <c r="O101" t="str">
        <f t="shared" si="2"/>
        <v>insert t_product(f_product_id,f_code,f_product_name,f_os_id,f_model_id,f_vendor_id,f_brand_id,f_operator_id,f_price,f_features,f_remark,f_created_time,f_updated_time,f_deleted) values(100,'ThinkSD2031','惠普4441s(B7B95PA)',3,4,2,4,2,2700.00,'游戏','内存容量：4GB','2012-9-13 15:00:20','2012-9-19 15:00:20',0);</v>
      </c>
    </row>
    <row r="102" spans="1:15">
      <c r="A102">
        <v>101</v>
      </c>
      <c r="B102" t="s">
        <v>318</v>
      </c>
      <c r="C102" t="s">
        <v>140</v>
      </c>
      <c r="D102">
        <v>3</v>
      </c>
      <c r="E102">
        <v>4</v>
      </c>
      <c r="F102">
        <v>3</v>
      </c>
      <c r="G102">
        <v>4</v>
      </c>
      <c r="H102">
        <v>2</v>
      </c>
      <c r="I102" s="1" t="s">
        <v>162</v>
      </c>
      <c r="J102" t="s">
        <v>168</v>
      </c>
      <c r="K102" t="s">
        <v>173</v>
      </c>
      <c r="L102" s="1" t="s">
        <v>81</v>
      </c>
      <c r="M102" s="1" t="s">
        <v>96</v>
      </c>
      <c r="N102">
        <v>0</v>
      </c>
      <c r="O102" t="str">
        <f t="shared" si="2"/>
        <v>insert t_product(f_product_id,f_code,f_product_name,f_os_id,f_model_id,f_vendor_id,f_brand_id,f_operator_id,f_price,f_features,f_remark,f_created_time,f_updated_time,f_deleted) values(101,'G42137','惠普Envy 6-1016TX',3,4,3,4,2,2980.00,'游戏','内存容量：4GB','2012-9-13 15:00:20','2012-9-19 15:00:20',0);</v>
      </c>
    </row>
    <row r="103" spans="1:15">
      <c r="A103">
        <v>102</v>
      </c>
      <c r="B103" t="s">
        <v>319</v>
      </c>
      <c r="C103" t="s">
        <v>141</v>
      </c>
      <c r="D103">
        <v>3</v>
      </c>
      <c r="E103">
        <v>4</v>
      </c>
      <c r="F103">
        <v>4</v>
      </c>
      <c r="G103">
        <v>4</v>
      </c>
      <c r="H103">
        <v>2</v>
      </c>
      <c r="I103" s="1" t="s">
        <v>163</v>
      </c>
      <c r="J103" t="s">
        <v>168</v>
      </c>
      <c r="K103" t="s">
        <v>173</v>
      </c>
      <c r="L103" s="1" t="s">
        <v>81</v>
      </c>
      <c r="M103" s="1" t="s">
        <v>96</v>
      </c>
      <c r="N103">
        <v>0</v>
      </c>
      <c r="O103" t="str">
        <f t="shared" si="2"/>
        <v>insert t_product(f_product_id,f_code,f_product_name,f_os_id,f_model_id,f_vendor_id,f_brand_id,f_operator_id,f_price,f_features,f_remark,f_created_time,f_updated_time,f_deleted) values(102,'X0021','惠普G4-2118TU',3,4,4,4,2,6500.00,'游戏','内存容量：4GB','2012-9-13 15:00:20','2012-9-19 15:00:20',0);</v>
      </c>
    </row>
    <row r="104" spans="1:15">
      <c r="A104">
        <v>103</v>
      </c>
      <c r="B104" t="s">
        <v>320</v>
      </c>
      <c r="C104" t="s">
        <v>142</v>
      </c>
      <c r="D104">
        <v>3</v>
      </c>
      <c r="E104">
        <v>4</v>
      </c>
      <c r="F104">
        <v>5</v>
      </c>
      <c r="G104">
        <v>4</v>
      </c>
      <c r="H104">
        <v>2</v>
      </c>
      <c r="I104" s="1" t="s">
        <v>164</v>
      </c>
      <c r="J104" t="s">
        <v>168</v>
      </c>
      <c r="K104" t="s">
        <v>173</v>
      </c>
      <c r="L104" s="1" t="s">
        <v>81</v>
      </c>
      <c r="M104" s="1" t="s">
        <v>96</v>
      </c>
      <c r="N104">
        <v>0</v>
      </c>
      <c r="O104" t="str">
        <f t="shared" si="2"/>
        <v>insert t_product(f_product_id,f_code,f_product_name,f_os_id,f_model_id,f_vendor_id,f_brand_id,f_operator_id,f_price,f_features,f_remark,f_created_time,f_updated_time,f_deleted) values(103,'BM2029','惠普g4-2022tx(B3J58PA)',3,4,5,4,2,8500.00,'游戏','内存容量：4GB','2012-9-13 15:00:20','2012-9-19 15:00:20',0);</v>
      </c>
    </row>
    <row r="105" spans="1:15">
      <c r="A105">
        <v>104</v>
      </c>
      <c r="B105" t="s">
        <v>321</v>
      </c>
      <c r="C105" t="s">
        <v>228</v>
      </c>
      <c r="D105">
        <v>1</v>
      </c>
      <c r="E105">
        <v>1</v>
      </c>
      <c r="F105">
        <v>1</v>
      </c>
      <c r="G105">
        <v>2</v>
      </c>
      <c r="H105">
        <v>1</v>
      </c>
      <c r="I105" s="1" t="s">
        <v>94</v>
      </c>
      <c r="J105" t="s">
        <v>95</v>
      </c>
      <c r="K105" t="s">
        <v>169</v>
      </c>
      <c r="L105" s="1" t="s">
        <v>81</v>
      </c>
      <c r="M105" s="1" t="s">
        <v>96</v>
      </c>
      <c r="N105">
        <v>0</v>
      </c>
      <c r="O105" t="str">
        <f t="shared" si="2"/>
        <v>insert t_product(f_product_id,f_code,f_product_name,f_os_id,f_model_id,f_vendor_id,f_brand_id,f_operator_id,f_price,f_features,f_remark,f_created_time,f_updated_time,f_deleted) values(104,'ThinkSD2032','戴尔笔记本',1,1,1,2,1,4000.00,'新品','14英寸','2012-9-13 15:00:20','2012-9-19 15:00:20',0);</v>
      </c>
    </row>
    <row r="106" spans="1:15">
      <c r="A106">
        <v>105</v>
      </c>
      <c r="B106" t="s">
        <v>322</v>
      </c>
      <c r="C106" t="s">
        <v>228</v>
      </c>
      <c r="D106">
        <v>1</v>
      </c>
      <c r="E106">
        <v>1</v>
      </c>
      <c r="F106">
        <v>1</v>
      </c>
      <c r="G106">
        <v>2</v>
      </c>
      <c r="H106">
        <v>1</v>
      </c>
      <c r="I106" s="1" t="s">
        <v>94</v>
      </c>
      <c r="J106" t="s">
        <v>95</v>
      </c>
      <c r="K106" t="s">
        <v>169</v>
      </c>
      <c r="L106" s="1" t="s">
        <v>81</v>
      </c>
      <c r="M106" s="1" t="s">
        <v>96</v>
      </c>
      <c r="N106">
        <v>0</v>
      </c>
      <c r="O106" t="str">
        <f t="shared" si="2"/>
        <v>insert t_product(f_product_id,f_code,f_product_name,f_os_id,f_model_id,f_vendor_id,f_brand_id,f_operator_id,f_price,f_features,f_remark,f_created_time,f_updated_time,f_deleted) values(105,'G42138','戴尔笔记本',1,1,1,2,1,4000.00,'新品','14英寸','2012-9-13 15:00:20','2012-9-19 15:00:20',0);</v>
      </c>
    </row>
    <row r="107" spans="1:15">
      <c r="A107">
        <v>106</v>
      </c>
      <c r="B107" t="s">
        <v>323</v>
      </c>
      <c r="C107" t="s">
        <v>97</v>
      </c>
      <c r="D107">
        <v>2</v>
      </c>
      <c r="E107">
        <v>3</v>
      </c>
      <c r="F107">
        <v>2</v>
      </c>
      <c r="G107">
        <v>1</v>
      </c>
      <c r="H107">
        <v>2</v>
      </c>
      <c r="I107" s="1" t="s">
        <v>107</v>
      </c>
      <c r="J107" t="s">
        <v>95</v>
      </c>
      <c r="K107" t="s">
        <v>169</v>
      </c>
      <c r="L107" s="1" t="s">
        <v>81</v>
      </c>
      <c r="M107" s="1" t="s">
        <v>96</v>
      </c>
      <c r="N107">
        <v>0</v>
      </c>
      <c r="O107" t="str">
        <f t="shared" si="2"/>
        <v>insert t_product(f_product_id,f_code,f_product_name,f_os_id,f_model_id,f_vendor_id,f_brand_id,f_operator_id,f_price,f_features,f_remark,f_created_time,f_updated_time,f_deleted) values(106,'X0022','联想电脑',2,3,2,1,2,2500.19,'新品','14英寸','2012-9-13 15:00:20','2012-9-19 15:00:20',0);</v>
      </c>
    </row>
    <row r="108" spans="1:15">
      <c r="A108">
        <v>107</v>
      </c>
      <c r="B108" t="s">
        <v>324</v>
      </c>
      <c r="C108" t="s">
        <v>114</v>
      </c>
      <c r="D108">
        <v>1</v>
      </c>
      <c r="E108">
        <v>3</v>
      </c>
      <c r="F108">
        <v>1</v>
      </c>
      <c r="G108">
        <v>1</v>
      </c>
      <c r="H108">
        <v>2</v>
      </c>
      <c r="I108" s="1" t="s">
        <v>148</v>
      </c>
      <c r="J108" t="s">
        <v>165</v>
      </c>
      <c r="K108" t="s">
        <v>169</v>
      </c>
      <c r="L108" s="1" t="s">
        <v>81</v>
      </c>
      <c r="M108" s="1" t="s">
        <v>96</v>
      </c>
      <c r="N108">
        <v>0</v>
      </c>
      <c r="O108" t="str">
        <f t="shared" si="2"/>
        <v>insert t_product(f_product_id,f_code,f_product_name,f_os_id,f_model_id,f_vendor_id,f_brand_id,f_operator_id,f_price,f_features,f_remark,f_created_time,f_updated_time,f_deleted) values(107,'BM2030','联想笔记本',1,3,1,1,2,2600.19,'畅销','14英寸','2012-9-13 15:00:20','2012-9-19 15:00:20',0);</v>
      </c>
    </row>
    <row r="109" spans="1:15">
      <c r="A109">
        <v>108</v>
      </c>
      <c r="B109" t="s">
        <v>325</v>
      </c>
      <c r="C109" t="s">
        <v>115</v>
      </c>
      <c r="D109">
        <v>1</v>
      </c>
      <c r="E109">
        <v>3</v>
      </c>
      <c r="F109">
        <v>2</v>
      </c>
      <c r="G109">
        <v>1</v>
      </c>
      <c r="H109">
        <v>2</v>
      </c>
      <c r="I109" s="1" t="s">
        <v>149</v>
      </c>
      <c r="J109" t="s">
        <v>165</v>
      </c>
      <c r="K109" t="s">
        <v>169</v>
      </c>
      <c r="L109" s="1" t="s">
        <v>81</v>
      </c>
      <c r="M109" s="1" t="s">
        <v>96</v>
      </c>
      <c r="N109">
        <v>0</v>
      </c>
      <c r="O109" t="str">
        <f t="shared" si="2"/>
        <v>insert t_product(f_product_id,f_code,f_product_name,f_os_id,f_model_id,f_vendor_id,f_brand_id,f_operator_id,f_price,f_features,f_remark,f_created_time,f_updated_time,f_deleted) values(108,'ThinkSD2033','联想G480AM-IFI',1,3,2,1,2,5500.19,'畅销','14英寸','2012-9-13 15:00:20','2012-9-19 15:00:20',0);</v>
      </c>
    </row>
    <row r="110" spans="1:15">
      <c r="A110">
        <v>109</v>
      </c>
      <c r="B110" t="s">
        <v>326</v>
      </c>
      <c r="C110" t="s">
        <v>116</v>
      </c>
      <c r="D110">
        <v>1</v>
      </c>
      <c r="E110">
        <v>3</v>
      </c>
      <c r="F110">
        <v>3</v>
      </c>
      <c r="G110">
        <v>1</v>
      </c>
      <c r="H110">
        <v>2</v>
      </c>
      <c r="I110" s="1" t="s">
        <v>150</v>
      </c>
      <c r="J110" t="s">
        <v>165</v>
      </c>
      <c r="K110" t="s">
        <v>169</v>
      </c>
      <c r="L110" s="1" t="s">
        <v>81</v>
      </c>
      <c r="M110" s="1" t="s">
        <v>96</v>
      </c>
      <c r="N110">
        <v>0</v>
      </c>
      <c r="O110" t="str">
        <f t="shared" si="2"/>
        <v>insert t_product(f_product_id,f_code,f_product_name,f_os_id,f_model_id,f_vendor_id,f_brand_id,f_operator_id,f_price,f_features,f_remark,f_created_time,f_updated_time,f_deleted) values(109,'G42139','联想U410-IFI(暮光灰)',1,3,3,1,2,2500.00,'畅销','14英寸','2012-9-13 15:00:20','2012-9-19 15:00:20',0);</v>
      </c>
    </row>
    <row r="111" spans="1:15">
      <c r="A111">
        <v>110</v>
      </c>
      <c r="B111" t="s">
        <v>327</v>
      </c>
      <c r="C111" t="s">
        <v>117</v>
      </c>
      <c r="D111">
        <v>1</v>
      </c>
      <c r="E111">
        <v>3</v>
      </c>
      <c r="F111">
        <v>4</v>
      </c>
      <c r="G111">
        <v>1</v>
      </c>
      <c r="H111">
        <v>2</v>
      </c>
      <c r="I111" s="1" t="s">
        <v>151</v>
      </c>
      <c r="J111" t="s">
        <v>165</v>
      </c>
      <c r="K111" t="s">
        <v>170</v>
      </c>
      <c r="L111" s="1" t="s">
        <v>81</v>
      </c>
      <c r="M111" s="1" t="s">
        <v>96</v>
      </c>
      <c r="N111">
        <v>0</v>
      </c>
      <c r="O111" t="str">
        <f t="shared" si="2"/>
        <v>insert t_product(f_product_id,f_code,f_product_name,f_os_id,f_model_id,f_vendor_id,f_brand_id,f_operator_id,f_price,f_features,f_remark,f_created_time,f_updated_time,f_deleted) values(110,'X0023','联想G480A-IFI(金属灰)',1,3,4,1,2,4900.01,'畅销','SSD固态硬盘','2012-9-13 15:00:20','2012-9-19 15:00:20',0);</v>
      </c>
    </row>
    <row r="112" spans="1:15">
      <c r="A112">
        <v>111</v>
      </c>
      <c r="B112" t="s">
        <v>328</v>
      </c>
      <c r="C112" t="s">
        <v>118</v>
      </c>
      <c r="D112">
        <v>1</v>
      </c>
      <c r="E112">
        <v>3</v>
      </c>
      <c r="F112">
        <v>5</v>
      </c>
      <c r="G112">
        <v>1</v>
      </c>
      <c r="H112">
        <v>2</v>
      </c>
      <c r="I112" s="1" t="s">
        <v>152</v>
      </c>
      <c r="J112" t="s">
        <v>165</v>
      </c>
      <c r="K112" t="s">
        <v>170</v>
      </c>
      <c r="L112" s="1" t="s">
        <v>81</v>
      </c>
      <c r="M112" s="1" t="s">
        <v>96</v>
      </c>
      <c r="N112">
        <v>0</v>
      </c>
      <c r="O112" t="str">
        <f t="shared" si="2"/>
        <v>insert t_product(f_product_id,f_code,f_product_name,f_os_id,f_model_id,f_vendor_id,f_brand_id,f_operator_id,f_price,f_features,f_remark,f_created_time,f_updated_time,f_deleted) values(111,'BM2031','联想Y580N-IFI',1,3,5,1,2,6500.02,'畅销','SSD固态硬盘','2012-9-13 15:00:20','2012-9-19 15:00:20',0);</v>
      </c>
    </row>
    <row r="113" spans="1:15">
      <c r="A113">
        <v>112</v>
      </c>
      <c r="B113" t="s">
        <v>329</v>
      </c>
      <c r="C113" t="s">
        <v>119</v>
      </c>
      <c r="D113">
        <v>1</v>
      </c>
      <c r="E113">
        <v>1</v>
      </c>
      <c r="F113">
        <v>2</v>
      </c>
      <c r="G113">
        <v>2</v>
      </c>
      <c r="H113">
        <v>2</v>
      </c>
      <c r="I113" s="1" t="s">
        <v>153</v>
      </c>
      <c r="J113" t="s">
        <v>95</v>
      </c>
      <c r="K113" t="s">
        <v>170</v>
      </c>
      <c r="L113" s="1" t="s">
        <v>81</v>
      </c>
      <c r="M113" s="1" t="s">
        <v>96</v>
      </c>
      <c r="N113">
        <v>0</v>
      </c>
      <c r="O113" t="str">
        <f t="shared" si="2"/>
        <v>insert t_product(f_product_id,f_code,f_product_name,f_os_id,f_model_id,f_vendor_id,f_brand_id,f_operator_id,f_price,f_features,f_remark,f_created_time,f_updated_time,f_deleted) values(112,'ThinkSD2034','戴尔14z(Ins14zd-1518)',1,1,2,2,2,12500.03,'新品','SSD固态硬盘','2012-9-13 15:00:20','2012-9-19 15:00:20',0);</v>
      </c>
    </row>
    <row r="114" spans="1:15">
      <c r="A114">
        <v>113</v>
      </c>
      <c r="B114" t="s">
        <v>330</v>
      </c>
      <c r="C114" t="s">
        <v>121</v>
      </c>
      <c r="D114">
        <v>1</v>
      </c>
      <c r="E114">
        <v>1</v>
      </c>
      <c r="F114">
        <v>2</v>
      </c>
      <c r="G114">
        <v>2</v>
      </c>
      <c r="H114">
        <v>2</v>
      </c>
      <c r="I114" s="1" t="s">
        <v>154</v>
      </c>
      <c r="J114" t="s">
        <v>95</v>
      </c>
      <c r="K114" t="s">
        <v>170</v>
      </c>
      <c r="L114" s="1" t="s">
        <v>81</v>
      </c>
      <c r="M114" s="1" t="s">
        <v>96</v>
      </c>
      <c r="N114">
        <v>0</v>
      </c>
      <c r="O114" t="str">
        <f t="shared" si="2"/>
        <v>insert t_product(f_product_id,f_code,f_product_name,f_os_id,f_model_id,f_vendor_id,f_brand_id,f_operator_id,f_price,f_features,f_remark,f_created_time,f_updated_time,f_deleted) values(113,'G42140','戴尔14R Turbo(Ins14TD-1728)',1,1,2,2,2,22500.04,'新品','SSD固态硬盘','2012-9-13 15:00:20','2012-9-19 15:00:20',0);</v>
      </c>
    </row>
    <row r="115" spans="1:15">
      <c r="A115">
        <v>114</v>
      </c>
      <c r="B115" t="s">
        <v>331</v>
      </c>
      <c r="C115" t="s">
        <v>122</v>
      </c>
      <c r="D115">
        <v>1</v>
      </c>
      <c r="E115">
        <v>1</v>
      </c>
      <c r="F115">
        <v>1</v>
      </c>
      <c r="G115">
        <v>2</v>
      </c>
      <c r="H115">
        <v>2</v>
      </c>
      <c r="I115" s="1" t="s">
        <v>150</v>
      </c>
      <c r="J115" t="s">
        <v>95</v>
      </c>
      <c r="K115" t="s">
        <v>170</v>
      </c>
      <c r="L115" s="1" t="s">
        <v>81</v>
      </c>
      <c r="M115" s="1" t="s">
        <v>96</v>
      </c>
      <c r="N115">
        <v>0</v>
      </c>
      <c r="O115" t="str">
        <f t="shared" si="2"/>
        <v>insert t_product(f_product_id,f_code,f_product_name,f_os_id,f_model_id,f_vendor_id,f_brand_id,f_operator_id,f_price,f_features,f_remark,f_created_time,f_updated_time,f_deleted) values(114,'X0024','戴尔DNAS',1,1,1,2,2,2500.00,'新品','SSD固态硬盘','2012-9-13 15:00:20','2012-9-19 15:00:20',0);</v>
      </c>
    </row>
    <row r="116" spans="1:15">
      <c r="A116">
        <v>115</v>
      </c>
      <c r="B116" t="s">
        <v>332</v>
      </c>
      <c r="C116" t="s">
        <v>123</v>
      </c>
      <c r="D116">
        <v>1</v>
      </c>
      <c r="E116">
        <v>1</v>
      </c>
      <c r="F116">
        <v>3</v>
      </c>
      <c r="G116">
        <v>2</v>
      </c>
      <c r="H116">
        <v>2</v>
      </c>
      <c r="I116" s="1" t="s">
        <v>150</v>
      </c>
      <c r="J116" t="s">
        <v>95</v>
      </c>
      <c r="K116" t="s">
        <v>170</v>
      </c>
      <c r="L116" s="1" t="s">
        <v>81</v>
      </c>
      <c r="M116" s="1" t="s">
        <v>96</v>
      </c>
      <c r="N116">
        <v>0</v>
      </c>
      <c r="O116" t="str">
        <f t="shared" si="2"/>
        <v>insert t_product(f_product_id,f_code,f_product_name,f_os_id,f_model_id,f_vendor_id,f_brand_id,f_operator_id,f_price,f_features,f_remark,f_created_time,f_updated_time,f_deleted) values(115,'BM2032','戴尔MOSJ',1,1,3,2,2,2500.00,'新品','SSD固态硬盘','2012-9-13 15:00:20','2012-9-19 15:00:20',0);</v>
      </c>
    </row>
    <row r="117" spans="1:15">
      <c r="A117">
        <v>116</v>
      </c>
      <c r="B117" t="s">
        <v>333</v>
      </c>
      <c r="C117" t="s">
        <v>124</v>
      </c>
      <c r="D117">
        <v>2</v>
      </c>
      <c r="E117">
        <v>1</v>
      </c>
      <c r="F117">
        <v>3</v>
      </c>
      <c r="G117">
        <v>2</v>
      </c>
      <c r="H117">
        <v>2</v>
      </c>
      <c r="I117" s="1" t="s">
        <v>150</v>
      </c>
      <c r="J117" t="s">
        <v>95</v>
      </c>
      <c r="K117" t="s">
        <v>171</v>
      </c>
      <c r="L117" s="1" t="s">
        <v>81</v>
      </c>
      <c r="M117" s="1" t="s">
        <v>96</v>
      </c>
      <c r="N117">
        <v>0</v>
      </c>
      <c r="O117" t="str">
        <f t="shared" si="2"/>
        <v>insert t_product(f_product_id,f_code,f_product_name,f_os_id,f_model_id,f_vendor_id,f_brand_id,f_operator_id,f_price,f_features,f_remark,f_created_time,f_updated_time,f_deleted) values(116,'ThinkSD2035','戴尔17R SD',2,1,3,2,2,2500.00,'新品','硬盘容量：500GB','2012-9-13 15:00:20','2012-9-19 15:00:20',0);</v>
      </c>
    </row>
    <row r="118" spans="1:15">
      <c r="A118">
        <v>117</v>
      </c>
      <c r="B118" t="s">
        <v>334</v>
      </c>
      <c r="C118" t="s">
        <v>125</v>
      </c>
      <c r="D118">
        <v>2</v>
      </c>
      <c r="E118">
        <v>1</v>
      </c>
      <c r="F118">
        <v>4</v>
      </c>
      <c r="G118">
        <v>2</v>
      </c>
      <c r="H118">
        <v>2</v>
      </c>
      <c r="I118" s="1" t="s">
        <v>150</v>
      </c>
      <c r="J118" t="s">
        <v>166</v>
      </c>
      <c r="K118" t="s">
        <v>171</v>
      </c>
      <c r="L118" s="1" t="s">
        <v>81</v>
      </c>
      <c r="M118" s="1" t="s">
        <v>96</v>
      </c>
      <c r="N118">
        <v>0</v>
      </c>
      <c r="O118" t="str">
        <f t="shared" si="2"/>
        <v>insert t_product(f_product_id,f_code,f_product_name,f_os_id,f_model_id,f_vendor_id,f_brand_id,f_operator_id,f_price,f_features,f_remark,f_created_time,f_updated_time,f_deleted) values(117,'G42141','戴尔XPS 13D-138',2,1,4,2,2,2500.00,'促销','硬盘容量：500GB','2012-9-13 15:00:20','2012-9-19 15:00:20',0);</v>
      </c>
    </row>
    <row r="119" spans="1:15">
      <c r="A119">
        <v>118</v>
      </c>
      <c r="B119" t="s">
        <v>335</v>
      </c>
      <c r="C119" t="s">
        <v>121</v>
      </c>
      <c r="D119">
        <v>2</v>
      </c>
      <c r="E119">
        <v>1</v>
      </c>
      <c r="F119">
        <v>4</v>
      </c>
      <c r="G119">
        <v>2</v>
      </c>
      <c r="H119">
        <v>2</v>
      </c>
      <c r="I119" s="1" t="s">
        <v>155</v>
      </c>
      <c r="J119" t="s">
        <v>166</v>
      </c>
      <c r="K119" t="s">
        <v>171</v>
      </c>
      <c r="L119" s="1" t="s">
        <v>81</v>
      </c>
      <c r="M119" s="1" t="s">
        <v>96</v>
      </c>
      <c r="N119">
        <v>0</v>
      </c>
      <c r="O119" t="str">
        <f t="shared" si="2"/>
        <v>insert t_product(f_product_id,f_code,f_product_name,f_os_id,f_model_id,f_vendor_id,f_brand_id,f_operator_id,f_price,f_features,f_remark,f_created_time,f_updated_time,f_deleted) values(118,'X0025','戴尔14R Turbo(Ins14TD-1728)',2,1,4,2,2,3523.00,'促销','硬盘容量：500GB','2012-9-13 15:00:20','2012-9-19 15:00:20',0);</v>
      </c>
    </row>
    <row r="120" spans="1:15">
      <c r="A120">
        <v>119</v>
      </c>
      <c r="B120" t="s">
        <v>336</v>
      </c>
      <c r="C120" t="s">
        <v>120</v>
      </c>
      <c r="D120">
        <v>2</v>
      </c>
      <c r="E120">
        <v>1</v>
      </c>
      <c r="F120">
        <v>5</v>
      </c>
      <c r="G120">
        <v>2</v>
      </c>
      <c r="H120">
        <v>2</v>
      </c>
      <c r="I120" s="1" t="s">
        <v>156</v>
      </c>
      <c r="J120" t="s">
        <v>166</v>
      </c>
      <c r="K120" t="s">
        <v>171</v>
      </c>
      <c r="L120" s="1" t="s">
        <v>81</v>
      </c>
      <c r="M120" s="1" t="s">
        <v>96</v>
      </c>
      <c r="N120">
        <v>0</v>
      </c>
      <c r="O120" t="str">
        <f t="shared" si="2"/>
        <v>insert t_product(f_product_id,f_code,f_product_name,f_os_id,f_model_id,f_vendor_id,f_brand_id,f_operator_id,f_price,f_features,f_remark,f_created_time,f_updated_time,f_deleted) values(119,'BM2033','戴尔14zNS',2,1,5,2,2,2890.00,'促销','硬盘容量：500GB','2012-9-13 15:00:20','2012-9-19 15:00:20',0);</v>
      </c>
    </row>
    <row r="121" spans="1:15">
      <c r="A121">
        <v>120</v>
      </c>
      <c r="B121" t="s">
        <v>337</v>
      </c>
      <c r="C121" t="s">
        <v>133</v>
      </c>
      <c r="D121">
        <v>2</v>
      </c>
      <c r="E121">
        <v>1</v>
      </c>
      <c r="F121">
        <v>5</v>
      </c>
      <c r="G121">
        <v>2</v>
      </c>
      <c r="H121">
        <v>2</v>
      </c>
      <c r="I121" s="1" t="s">
        <v>157</v>
      </c>
      <c r="J121" t="s">
        <v>166</v>
      </c>
      <c r="K121" t="s">
        <v>171</v>
      </c>
      <c r="L121" s="1" t="s">
        <v>81</v>
      </c>
      <c r="M121" s="1" t="s">
        <v>96</v>
      </c>
      <c r="N121">
        <v>0</v>
      </c>
      <c r="O121" t="str">
        <f t="shared" si="2"/>
        <v>insert t_product(f_product_id,f_code,f_product_name,f_os_id,f_model_id,f_vendor_id,f_brand_id,f_operator_id,f_price,f_features,f_remark,f_created_time,f_updated_time,f_deleted) values(120,'ThinkSD2036','戴尔14R Turbo',2,1,5,2,2,12500.00,'促销','硬盘容量：500GB','2012-9-13 15:00:20','2012-9-19 15:00:20',0);</v>
      </c>
    </row>
    <row r="122" spans="1:15">
      <c r="A122">
        <v>121</v>
      </c>
      <c r="B122" t="s">
        <v>338</v>
      </c>
      <c r="C122" t="s">
        <v>134</v>
      </c>
      <c r="D122">
        <v>2</v>
      </c>
      <c r="E122">
        <v>4</v>
      </c>
      <c r="F122">
        <v>1</v>
      </c>
      <c r="G122">
        <v>4</v>
      </c>
      <c r="H122">
        <v>2</v>
      </c>
      <c r="I122" s="1" t="s">
        <v>158</v>
      </c>
      <c r="J122" t="s">
        <v>166</v>
      </c>
      <c r="K122" t="s">
        <v>171</v>
      </c>
      <c r="L122" s="1" t="s">
        <v>81</v>
      </c>
      <c r="M122" s="1" t="s">
        <v>96</v>
      </c>
      <c r="N122">
        <v>0</v>
      </c>
      <c r="O122" t="str">
        <f t="shared" si="2"/>
        <v>insert t_product(f_product_id,f_code,f_product_name,f_os_id,f_model_id,f_vendor_id,f_brand_id,f_operator_id,f_price,f_features,f_remark,f_created_time,f_updated_time,f_deleted) values(121,'G42142','惠普431(B7C02PA)',2,4,1,4,2,2999.00,'促销','硬盘容量：500GB','2012-9-13 15:00:20','2012-9-19 15:00:20',0);</v>
      </c>
    </row>
    <row r="123" spans="1:15">
      <c r="A123">
        <v>122</v>
      </c>
      <c r="B123" t="s">
        <v>339</v>
      </c>
      <c r="C123" t="s">
        <v>135</v>
      </c>
      <c r="D123">
        <v>3</v>
      </c>
      <c r="E123">
        <v>4</v>
      </c>
      <c r="F123">
        <v>2</v>
      </c>
      <c r="G123">
        <v>4</v>
      </c>
      <c r="H123">
        <v>2</v>
      </c>
      <c r="I123" s="1" t="s">
        <v>150</v>
      </c>
      <c r="J123" t="s">
        <v>167</v>
      </c>
      <c r="K123" t="s">
        <v>172</v>
      </c>
      <c r="L123" s="1" t="s">
        <v>81</v>
      </c>
      <c r="M123" s="1" t="s">
        <v>96</v>
      </c>
      <c r="N123">
        <v>0</v>
      </c>
      <c r="O123" t="str">
        <f t="shared" si="2"/>
        <v>insert t_product(f_product_id,f_code,f_product_name,f_os_id,f_model_id,f_vendor_id,f_brand_id,f_operator_id,f_price,f_features,f_remark,f_created_time,f_updated_time,f_deleted) values(122,'X0026','惠普G6-2145TX',3,4,2,4,2,2500.00,'商务机','显卡芯片：NVIDIA GeForce GT 610M','2012-9-13 15:00:20','2012-9-19 15:00:20',0);</v>
      </c>
    </row>
    <row r="124" spans="1:15">
      <c r="A124">
        <v>123</v>
      </c>
      <c r="B124" t="s">
        <v>340</v>
      </c>
      <c r="C124" t="s">
        <v>136</v>
      </c>
      <c r="D124">
        <v>3</v>
      </c>
      <c r="E124">
        <v>4</v>
      </c>
      <c r="F124">
        <v>3</v>
      </c>
      <c r="G124">
        <v>4</v>
      </c>
      <c r="H124">
        <v>2</v>
      </c>
      <c r="I124" s="1" t="s">
        <v>159</v>
      </c>
      <c r="J124" t="s">
        <v>167</v>
      </c>
      <c r="K124" t="s">
        <v>172</v>
      </c>
      <c r="L124" s="1" t="s">
        <v>81</v>
      </c>
      <c r="M124" s="1" t="s">
        <v>96</v>
      </c>
      <c r="N124">
        <v>0</v>
      </c>
      <c r="O124" t="str">
        <f t="shared" si="2"/>
        <v>insert t_product(f_product_id,f_code,f_product_name,f_os_id,f_model_id,f_vendor_id,f_brand_id,f_operator_id,f_price,f_features,f_remark,f_created_time,f_updated_time,f_deleted) values(123,'BM2034','惠普G4-2118TU ',3,4,3,4,2,4999.00,'商务机','显卡芯片：NVIDIA GeForce GT 610M','2012-9-13 15:00:20','2012-9-19 15:00:20',0);</v>
      </c>
    </row>
    <row r="125" spans="1:15">
      <c r="A125">
        <v>124</v>
      </c>
      <c r="B125" t="s">
        <v>341</v>
      </c>
      <c r="C125" t="s">
        <v>137</v>
      </c>
      <c r="D125">
        <v>3</v>
      </c>
      <c r="E125">
        <v>4</v>
      </c>
      <c r="F125">
        <v>4</v>
      </c>
      <c r="G125">
        <v>4</v>
      </c>
      <c r="H125">
        <v>2</v>
      </c>
      <c r="I125" s="1" t="s">
        <v>160</v>
      </c>
      <c r="J125" t="s">
        <v>167</v>
      </c>
      <c r="K125" t="s">
        <v>172</v>
      </c>
      <c r="L125" s="1" t="s">
        <v>81</v>
      </c>
      <c r="M125" s="1" t="s">
        <v>96</v>
      </c>
      <c r="N125">
        <v>0</v>
      </c>
      <c r="O125" t="str">
        <f t="shared" si="2"/>
        <v>insert t_product(f_product_id,f_code,f_product_name,f_os_id,f_model_id,f_vendor_id,f_brand_id,f_operator_id,f_price,f_features,f_remark,f_created_time,f_updated_time,f_deleted) values(124,'ThinkSD2037','惠普4436s(C5P68PA)',3,4,4,4,2,4500.00,'商务机','显卡芯片：NVIDIA GeForce GT 610M','2012-9-13 15:00:20','2012-9-19 15:00:20',0);</v>
      </c>
    </row>
    <row r="126" spans="1:15">
      <c r="A126">
        <v>125</v>
      </c>
      <c r="B126" t="s">
        <v>342</v>
      </c>
      <c r="C126" t="s">
        <v>138</v>
      </c>
      <c r="D126">
        <v>3</v>
      </c>
      <c r="E126">
        <v>4</v>
      </c>
      <c r="F126">
        <v>5</v>
      </c>
      <c r="G126">
        <v>4</v>
      </c>
      <c r="H126">
        <v>2</v>
      </c>
      <c r="I126" s="1" t="s">
        <v>160</v>
      </c>
      <c r="J126" t="s">
        <v>168</v>
      </c>
      <c r="K126" t="s">
        <v>172</v>
      </c>
      <c r="L126" s="1" t="s">
        <v>81</v>
      </c>
      <c r="M126" s="1" t="s">
        <v>96</v>
      </c>
      <c r="N126">
        <v>0</v>
      </c>
      <c r="O126" t="str">
        <f t="shared" si="2"/>
        <v>insert t_product(f_product_id,f_code,f_product_name,f_os_id,f_model_id,f_vendor_id,f_brand_id,f_operator_id,f_price,f_features,f_remark,f_created_time,f_updated_time,f_deleted) values(125,'G42143','惠普g4-2120TX(C5H41PA)',3,4,5,4,2,4500.00,'游戏','显卡芯片：NVIDIA GeForce GT 610M','2012-9-13 15:00:20','2012-9-19 15:00:20',0);</v>
      </c>
    </row>
    <row r="127" spans="1:15">
      <c r="A127">
        <v>126</v>
      </c>
      <c r="B127" t="s">
        <v>343</v>
      </c>
      <c r="C127" t="s">
        <v>139</v>
      </c>
      <c r="D127">
        <v>3</v>
      </c>
      <c r="E127">
        <v>4</v>
      </c>
      <c r="F127">
        <v>2</v>
      </c>
      <c r="G127">
        <v>4</v>
      </c>
      <c r="H127">
        <v>2</v>
      </c>
      <c r="I127" s="1" t="s">
        <v>161</v>
      </c>
      <c r="J127" t="s">
        <v>168</v>
      </c>
      <c r="K127" t="s">
        <v>173</v>
      </c>
      <c r="L127" s="1" t="s">
        <v>81</v>
      </c>
      <c r="M127" s="1" t="s">
        <v>96</v>
      </c>
      <c r="N127">
        <v>0</v>
      </c>
      <c r="O127" t="str">
        <f t="shared" si="2"/>
        <v>insert t_product(f_product_id,f_code,f_product_name,f_os_id,f_model_id,f_vendor_id,f_brand_id,f_operator_id,f_price,f_features,f_remark,f_created_time,f_updated_time,f_deleted) values(126,'X0027','惠普4441s(B7B95PA)',3,4,2,4,2,2700.00,'游戏','内存容量：4GB','2012-9-13 15:00:20','2012-9-19 15:00:20',0);</v>
      </c>
    </row>
    <row r="128" spans="1:15">
      <c r="A128">
        <v>127</v>
      </c>
      <c r="B128" t="s">
        <v>344</v>
      </c>
      <c r="C128" t="s">
        <v>140</v>
      </c>
      <c r="D128">
        <v>3</v>
      </c>
      <c r="E128">
        <v>4</v>
      </c>
      <c r="F128">
        <v>3</v>
      </c>
      <c r="G128">
        <v>4</v>
      </c>
      <c r="H128">
        <v>2</v>
      </c>
      <c r="I128" s="1" t="s">
        <v>162</v>
      </c>
      <c r="J128" t="s">
        <v>168</v>
      </c>
      <c r="K128" t="s">
        <v>173</v>
      </c>
      <c r="L128" s="1" t="s">
        <v>81</v>
      </c>
      <c r="M128" s="1" t="s">
        <v>96</v>
      </c>
      <c r="N128">
        <v>0</v>
      </c>
      <c r="O128" t="str">
        <f t="shared" si="2"/>
        <v>insert t_product(f_product_id,f_code,f_product_name,f_os_id,f_model_id,f_vendor_id,f_brand_id,f_operator_id,f_price,f_features,f_remark,f_created_time,f_updated_time,f_deleted) values(127,'BM2035','惠普Envy 6-1016TX',3,4,3,4,2,2980.00,'游戏','内存容量：4GB','2012-9-13 15:00:20','2012-9-19 15:00:20',0);</v>
      </c>
    </row>
    <row r="129" spans="1:15">
      <c r="A129">
        <v>128</v>
      </c>
      <c r="B129" t="s">
        <v>345</v>
      </c>
      <c r="C129" t="s">
        <v>141</v>
      </c>
      <c r="D129">
        <v>3</v>
      </c>
      <c r="E129">
        <v>4</v>
      </c>
      <c r="F129">
        <v>4</v>
      </c>
      <c r="G129">
        <v>4</v>
      </c>
      <c r="H129">
        <v>2</v>
      </c>
      <c r="I129" s="1" t="s">
        <v>163</v>
      </c>
      <c r="J129" t="s">
        <v>168</v>
      </c>
      <c r="K129" t="s">
        <v>173</v>
      </c>
      <c r="L129" s="1" t="s">
        <v>81</v>
      </c>
      <c r="M129" s="1" t="s">
        <v>96</v>
      </c>
      <c r="N129">
        <v>0</v>
      </c>
      <c r="O129" t="str">
        <f t="shared" si="2"/>
        <v>insert t_product(f_product_id,f_code,f_product_name,f_os_id,f_model_id,f_vendor_id,f_brand_id,f_operator_id,f_price,f_features,f_remark,f_created_time,f_updated_time,f_deleted) values(128,'ThinkSD2038','惠普G4-2118TU',3,4,4,4,2,6500.00,'游戏','内存容量：4GB','2012-9-13 15:00:20','2012-9-19 15:00:20',0);</v>
      </c>
    </row>
    <row r="130" spans="1:15">
      <c r="A130">
        <v>129</v>
      </c>
      <c r="B130" t="s">
        <v>346</v>
      </c>
      <c r="C130" t="s">
        <v>142</v>
      </c>
      <c r="D130">
        <v>3</v>
      </c>
      <c r="E130">
        <v>4</v>
      </c>
      <c r="F130">
        <v>5</v>
      </c>
      <c r="G130">
        <v>4</v>
      </c>
      <c r="H130">
        <v>2</v>
      </c>
      <c r="I130" s="1" t="s">
        <v>164</v>
      </c>
      <c r="J130" t="s">
        <v>168</v>
      </c>
      <c r="K130" t="s">
        <v>173</v>
      </c>
      <c r="L130" s="1" t="s">
        <v>81</v>
      </c>
      <c r="M130" s="1" t="s">
        <v>96</v>
      </c>
      <c r="N130">
        <v>0</v>
      </c>
      <c r="O130" t="str">
        <f t="shared" si="2"/>
        <v>insert t_product(f_product_id,f_code,f_product_name,f_os_id,f_model_id,f_vendor_id,f_brand_id,f_operator_id,f_price,f_features,f_remark,f_created_time,f_updated_time,f_deleted) values(129,'G42144','惠普g4-2022tx(B3J58PA)',3,4,5,4,2,8500.00,'游戏','内存容量：4GB','2012-9-13 15:00:20','2012-9-19 15:00:20',0);</v>
      </c>
    </row>
    <row r="131" spans="1:15">
      <c r="A131">
        <v>130</v>
      </c>
      <c r="B131" t="s">
        <v>347</v>
      </c>
      <c r="C131" t="s">
        <v>228</v>
      </c>
      <c r="D131">
        <v>1</v>
      </c>
      <c r="E131">
        <v>1</v>
      </c>
      <c r="F131">
        <v>1</v>
      </c>
      <c r="G131">
        <v>2</v>
      </c>
      <c r="H131">
        <v>1</v>
      </c>
      <c r="I131" s="1" t="s">
        <v>94</v>
      </c>
      <c r="J131" t="s">
        <v>95</v>
      </c>
      <c r="K131" t="s">
        <v>169</v>
      </c>
      <c r="L131" s="1" t="s">
        <v>81</v>
      </c>
      <c r="M131" s="1" t="s">
        <v>96</v>
      </c>
      <c r="N131">
        <v>0</v>
      </c>
      <c r="O131" t="str">
        <f t="shared" si="2"/>
        <v>insert t_product(f_product_id,f_code,f_product_name,f_os_id,f_model_id,f_vendor_id,f_brand_id,f_operator_id,f_price,f_features,f_remark,f_created_time,f_updated_time,f_deleted) values(130,'X0028','戴尔笔记本',1,1,1,2,1,4000.00,'新品','14英寸','2012-9-13 15:00:20','2012-9-19 15:00:20',0);</v>
      </c>
    </row>
    <row r="132" spans="1:15">
      <c r="A132">
        <v>131</v>
      </c>
      <c r="B132" t="s">
        <v>348</v>
      </c>
      <c r="C132" t="s">
        <v>228</v>
      </c>
      <c r="D132">
        <v>1</v>
      </c>
      <c r="E132">
        <v>1</v>
      </c>
      <c r="F132">
        <v>1</v>
      </c>
      <c r="G132">
        <v>2</v>
      </c>
      <c r="H132">
        <v>1</v>
      </c>
      <c r="I132" s="1" t="s">
        <v>94</v>
      </c>
      <c r="J132" t="s">
        <v>95</v>
      </c>
      <c r="K132" t="s">
        <v>169</v>
      </c>
      <c r="L132" s="1" t="s">
        <v>81</v>
      </c>
      <c r="M132" s="1" t="s">
        <v>96</v>
      </c>
      <c r="N132">
        <v>0</v>
      </c>
      <c r="O132" t="str">
        <f t="shared" ref="O132:O195" si="3">"insert t_product(f_product_id,f_code,f_product_name,f_os_id,f_model_id,f_vendor_id,f_brand_id,f_operator_id,f_price,f_features,f_remark,f_created_time,f_updated_time,f_deleted) values("&amp;A132&amp;",'"&amp;B132&amp;"','"&amp;C132&amp;"',"&amp;D132&amp;","&amp;E132&amp;","&amp;F132&amp;","&amp;G132&amp;","&amp;H132&amp;","&amp;I132&amp;",'"&amp;J132&amp;"','"&amp;K132&amp;"','"&amp;L132&amp;"','"&amp;M132&amp;"',"&amp;N132&amp;");"</f>
        <v>insert t_product(f_product_id,f_code,f_product_name,f_os_id,f_model_id,f_vendor_id,f_brand_id,f_operator_id,f_price,f_features,f_remark,f_created_time,f_updated_time,f_deleted) values(131,'BM2036','戴尔笔记本',1,1,1,2,1,4000.00,'新品','14英寸','2012-9-13 15:00:20','2012-9-19 15:00:20',0);</v>
      </c>
    </row>
    <row r="133" spans="1:15">
      <c r="A133">
        <v>132</v>
      </c>
      <c r="B133" t="s">
        <v>349</v>
      </c>
      <c r="C133" t="s">
        <v>97</v>
      </c>
      <c r="D133">
        <v>2</v>
      </c>
      <c r="E133">
        <v>3</v>
      </c>
      <c r="F133">
        <v>2</v>
      </c>
      <c r="G133">
        <v>1</v>
      </c>
      <c r="H133">
        <v>2</v>
      </c>
      <c r="I133" s="1" t="s">
        <v>107</v>
      </c>
      <c r="J133" t="s">
        <v>95</v>
      </c>
      <c r="K133" t="s">
        <v>169</v>
      </c>
      <c r="L133" s="1" t="s">
        <v>81</v>
      </c>
      <c r="M133" s="1" t="s">
        <v>96</v>
      </c>
      <c r="N133">
        <v>0</v>
      </c>
      <c r="O133" t="str">
        <f t="shared" si="3"/>
        <v>insert t_product(f_product_id,f_code,f_product_name,f_os_id,f_model_id,f_vendor_id,f_brand_id,f_operator_id,f_price,f_features,f_remark,f_created_time,f_updated_time,f_deleted) values(132,'ThinkSD2039','联想电脑',2,3,2,1,2,2500.19,'新品','14英寸','2012-9-13 15:00:20','2012-9-19 15:00:20',0);</v>
      </c>
    </row>
    <row r="134" spans="1:15">
      <c r="A134">
        <v>133</v>
      </c>
      <c r="B134" t="s">
        <v>350</v>
      </c>
      <c r="C134" t="s">
        <v>114</v>
      </c>
      <c r="D134">
        <v>1</v>
      </c>
      <c r="E134">
        <v>3</v>
      </c>
      <c r="F134">
        <v>1</v>
      </c>
      <c r="G134">
        <v>1</v>
      </c>
      <c r="H134">
        <v>2</v>
      </c>
      <c r="I134" s="1" t="s">
        <v>148</v>
      </c>
      <c r="J134" t="s">
        <v>165</v>
      </c>
      <c r="K134" t="s">
        <v>169</v>
      </c>
      <c r="L134" s="1" t="s">
        <v>81</v>
      </c>
      <c r="M134" s="1" t="s">
        <v>96</v>
      </c>
      <c r="N134">
        <v>0</v>
      </c>
      <c r="O134" t="str">
        <f t="shared" si="3"/>
        <v>insert t_product(f_product_id,f_code,f_product_name,f_os_id,f_model_id,f_vendor_id,f_brand_id,f_operator_id,f_price,f_features,f_remark,f_created_time,f_updated_time,f_deleted) values(133,'G42145','联想笔记本',1,3,1,1,2,2600.19,'畅销','14英寸','2012-9-13 15:00:20','2012-9-19 15:00:20',0);</v>
      </c>
    </row>
    <row r="135" spans="1:15">
      <c r="A135">
        <v>134</v>
      </c>
      <c r="B135" t="s">
        <v>351</v>
      </c>
      <c r="C135" t="s">
        <v>115</v>
      </c>
      <c r="D135">
        <v>1</v>
      </c>
      <c r="E135">
        <v>3</v>
      </c>
      <c r="F135">
        <v>2</v>
      </c>
      <c r="G135">
        <v>1</v>
      </c>
      <c r="H135">
        <v>2</v>
      </c>
      <c r="I135" s="1" t="s">
        <v>149</v>
      </c>
      <c r="J135" t="s">
        <v>165</v>
      </c>
      <c r="K135" t="s">
        <v>169</v>
      </c>
      <c r="L135" s="1" t="s">
        <v>81</v>
      </c>
      <c r="M135" s="1" t="s">
        <v>96</v>
      </c>
      <c r="N135">
        <v>0</v>
      </c>
      <c r="O135" t="str">
        <f t="shared" si="3"/>
        <v>insert t_product(f_product_id,f_code,f_product_name,f_os_id,f_model_id,f_vendor_id,f_brand_id,f_operator_id,f_price,f_features,f_remark,f_created_time,f_updated_time,f_deleted) values(134,'X0029','联想G480AM-IFI',1,3,2,1,2,5500.19,'畅销','14英寸','2012-9-13 15:00:20','2012-9-19 15:00:20',0);</v>
      </c>
    </row>
    <row r="136" spans="1:15">
      <c r="A136">
        <v>135</v>
      </c>
      <c r="B136" t="s">
        <v>352</v>
      </c>
      <c r="C136" t="s">
        <v>116</v>
      </c>
      <c r="D136">
        <v>1</v>
      </c>
      <c r="E136">
        <v>3</v>
      </c>
      <c r="F136">
        <v>3</v>
      </c>
      <c r="G136">
        <v>1</v>
      </c>
      <c r="H136">
        <v>2</v>
      </c>
      <c r="I136" s="1" t="s">
        <v>150</v>
      </c>
      <c r="J136" t="s">
        <v>165</v>
      </c>
      <c r="K136" t="s">
        <v>169</v>
      </c>
      <c r="L136" s="1" t="s">
        <v>81</v>
      </c>
      <c r="M136" s="1" t="s">
        <v>96</v>
      </c>
      <c r="N136">
        <v>0</v>
      </c>
      <c r="O136" t="str">
        <f t="shared" si="3"/>
        <v>insert t_product(f_product_id,f_code,f_product_name,f_os_id,f_model_id,f_vendor_id,f_brand_id,f_operator_id,f_price,f_features,f_remark,f_created_time,f_updated_time,f_deleted) values(135,'BM2037','联想U410-IFI(暮光灰)',1,3,3,1,2,2500.00,'畅销','14英寸','2012-9-13 15:00:20','2012-9-19 15:00:20',0);</v>
      </c>
    </row>
    <row r="137" spans="1:15">
      <c r="A137">
        <v>136</v>
      </c>
      <c r="B137" t="s">
        <v>353</v>
      </c>
      <c r="C137" t="s">
        <v>117</v>
      </c>
      <c r="D137">
        <v>1</v>
      </c>
      <c r="E137">
        <v>3</v>
      </c>
      <c r="F137">
        <v>4</v>
      </c>
      <c r="G137">
        <v>1</v>
      </c>
      <c r="H137">
        <v>2</v>
      </c>
      <c r="I137" s="1" t="s">
        <v>151</v>
      </c>
      <c r="J137" t="s">
        <v>165</v>
      </c>
      <c r="K137" t="s">
        <v>170</v>
      </c>
      <c r="L137" s="1" t="s">
        <v>81</v>
      </c>
      <c r="M137" s="1" t="s">
        <v>96</v>
      </c>
      <c r="N137">
        <v>0</v>
      </c>
      <c r="O137" t="str">
        <f t="shared" si="3"/>
        <v>insert t_product(f_product_id,f_code,f_product_name,f_os_id,f_model_id,f_vendor_id,f_brand_id,f_operator_id,f_price,f_features,f_remark,f_created_time,f_updated_time,f_deleted) values(136,'ThinkSD2040','联想G480A-IFI(金属灰)',1,3,4,1,2,4900.01,'畅销','SSD固态硬盘','2012-9-13 15:00:20','2012-9-19 15:00:20',0);</v>
      </c>
    </row>
    <row r="138" spans="1:15">
      <c r="A138">
        <v>137</v>
      </c>
      <c r="B138" t="s">
        <v>354</v>
      </c>
      <c r="C138" t="s">
        <v>118</v>
      </c>
      <c r="D138">
        <v>1</v>
      </c>
      <c r="E138">
        <v>3</v>
      </c>
      <c r="F138">
        <v>5</v>
      </c>
      <c r="G138">
        <v>1</v>
      </c>
      <c r="H138">
        <v>2</v>
      </c>
      <c r="I138" s="1" t="s">
        <v>152</v>
      </c>
      <c r="J138" t="s">
        <v>165</v>
      </c>
      <c r="K138" t="s">
        <v>170</v>
      </c>
      <c r="L138" s="1" t="s">
        <v>81</v>
      </c>
      <c r="M138" s="1" t="s">
        <v>96</v>
      </c>
      <c r="N138">
        <v>0</v>
      </c>
      <c r="O138" t="str">
        <f t="shared" si="3"/>
        <v>insert t_product(f_product_id,f_code,f_product_name,f_os_id,f_model_id,f_vendor_id,f_brand_id,f_operator_id,f_price,f_features,f_remark,f_created_time,f_updated_time,f_deleted) values(137,'G42146','联想Y580N-IFI',1,3,5,1,2,6500.02,'畅销','SSD固态硬盘','2012-9-13 15:00:20','2012-9-19 15:00:20',0);</v>
      </c>
    </row>
    <row r="139" spans="1:15">
      <c r="A139">
        <v>138</v>
      </c>
      <c r="B139" t="s">
        <v>355</v>
      </c>
      <c r="C139" t="s">
        <v>119</v>
      </c>
      <c r="D139">
        <v>1</v>
      </c>
      <c r="E139">
        <v>1</v>
      </c>
      <c r="F139">
        <v>2</v>
      </c>
      <c r="G139">
        <v>2</v>
      </c>
      <c r="H139">
        <v>2</v>
      </c>
      <c r="I139" s="1" t="s">
        <v>153</v>
      </c>
      <c r="J139" t="s">
        <v>95</v>
      </c>
      <c r="K139" t="s">
        <v>170</v>
      </c>
      <c r="L139" s="1" t="s">
        <v>81</v>
      </c>
      <c r="M139" s="1" t="s">
        <v>96</v>
      </c>
      <c r="N139">
        <v>0</v>
      </c>
      <c r="O139" t="str">
        <f t="shared" si="3"/>
        <v>insert t_product(f_product_id,f_code,f_product_name,f_os_id,f_model_id,f_vendor_id,f_brand_id,f_operator_id,f_price,f_features,f_remark,f_created_time,f_updated_time,f_deleted) values(138,'X0030','戴尔14z(Ins14zd-1518)',1,1,2,2,2,12500.03,'新品','SSD固态硬盘','2012-9-13 15:00:20','2012-9-19 15:00:20',0);</v>
      </c>
    </row>
    <row r="140" spans="1:15">
      <c r="A140">
        <v>139</v>
      </c>
      <c r="B140" t="s">
        <v>356</v>
      </c>
      <c r="C140" t="s">
        <v>121</v>
      </c>
      <c r="D140">
        <v>1</v>
      </c>
      <c r="E140">
        <v>1</v>
      </c>
      <c r="F140">
        <v>2</v>
      </c>
      <c r="G140">
        <v>2</v>
      </c>
      <c r="H140">
        <v>2</v>
      </c>
      <c r="I140" s="1" t="s">
        <v>154</v>
      </c>
      <c r="J140" t="s">
        <v>95</v>
      </c>
      <c r="K140" t="s">
        <v>170</v>
      </c>
      <c r="L140" s="1" t="s">
        <v>81</v>
      </c>
      <c r="M140" s="1" t="s">
        <v>96</v>
      </c>
      <c r="N140">
        <v>0</v>
      </c>
      <c r="O140" t="str">
        <f t="shared" si="3"/>
        <v>insert t_product(f_product_id,f_code,f_product_name,f_os_id,f_model_id,f_vendor_id,f_brand_id,f_operator_id,f_price,f_features,f_remark,f_created_time,f_updated_time,f_deleted) values(139,'BM2038','戴尔14R Turbo(Ins14TD-1728)',1,1,2,2,2,22500.04,'新品','SSD固态硬盘','2012-9-13 15:00:20','2012-9-19 15:00:20',0);</v>
      </c>
    </row>
    <row r="141" spans="1:15">
      <c r="A141">
        <v>140</v>
      </c>
      <c r="B141" t="s">
        <v>357</v>
      </c>
      <c r="C141" t="s">
        <v>122</v>
      </c>
      <c r="D141">
        <v>1</v>
      </c>
      <c r="E141">
        <v>1</v>
      </c>
      <c r="F141">
        <v>1</v>
      </c>
      <c r="G141">
        <v>2</v>
      </c>
      <c r="H141">
        <v>2</v>
      </c>
      <c r="I141" s="1" t="s">
        <v>150</v>
      </c>
      <c r="J141" t="s">
        <v>95</v>
      </c>
      <c r="K141" t="s">
        <v>170</v>
      </c>
      <c r="L141" s="1" t="s">
        <v>81</v>
      </c>
      <c r="M141" s="1" t="s">
        <v>96</v>
      </c>
      <c r="N141">
        <v>0</v>
      </c>
      <c r="O141" t="str">
        <f t="shared" si="3"/>
        <v>insert t_product(f_product_id,f_code,f_product_name,f_os_id,f_model_id,f_vendor_id,f_brand_id,f_operator_id,f_price,f_features,f_remark,f_created_time,f_updated_time,f_deleted) values(140,'ThinkSD2041','戴尔DNAS',1,1,1,2,2,2500.00,'新品','SSD固态硬盘','2012-9-13 15:00:20','2012-9-19 15:00:20',0);</v>
      </c>
    </row>
    <row r="142" spans="1:15">
      <c r="A142">
        <v>141</v>
      </c>
      <c r="B142" t="s">
        <v>358</v>
      </c>
      <c r="C142" t="s">
        <v>123</v>
      </c>
      <c r="D142">
        <v>1</v>
      </c>
      <c r="E142">
        <v>1</v>
      </c>
      <c r="F142">
        <v>3</v>
      </c>
      <c r="G142">
        <v>2</v>
      </c>
      <c r="H142">
        <v>2</v>
      </c>
      <c r="I142" s="1" t="s">
        <v>150</v>
      </c>
      <c r="J142" t="s">
        <v>95</v>
      </c>
      <c r="K142" t="s">
        <v>170</v>
      </c>
      <c r="L142" s="1" t="s">
        <v>81</v>
      </c>
      <c r="M142" s="1" t="s">
        <v>96</v>
      </c>
      <c r="N142">
        <v>0</v>
      </c>
      <c r="O142" t="str">
        <f t="shared" si="3"/>
        <v>insert t_product(f_product_id,f_code,f_product_name,f_os_id,f_model_id,f_vendor_id,f_brand_id,f_operator_id,f_price,f_features,f_remark,f_created_time,f_updated_time,f_deleted) values(141,'G42147','戴尔MOSJ',1,1,3,2,2,2500.00,'新品','SSD固态硬盘','2012-9-13 15:00:20','2012-9-19 15:00:20',0);</v>
      </c>
    </row>
    <row r="143" spans="1:15">
      <c r="A143">
        <v>142</v>
      </c>
      <c r="B143" t="s">
        <v>359</v>
      </c>
      <c r="C143" t="s">
        <v>124</v>
      </c>
      <c r="D143">
        <v>2</v>
      </c>
      <c r="E143">
        <v>1</v>
      </c>
      <c r="F143">
        <v>3</v>
      </c>
      <c r="G143">
        <v>2</v>
      </c>
      <c r="H143">
        <v>2</v>
      </c>
      <c r="I143" s="1" t="s">
        <v>150</v>
      </c>
      <c r="J143" t="s">
        <v>95</v>
      </c>
      <c r="K143" t="s">
        <v>171</v>
      </c>
      <c r="L143" s="1" t="s">
        <v>81</v>
      </c>
      <c r="M143" s="1" t="s">
        <v>96</v>
      </c>
      <c r="N143">
        <v>0</v>
      </c>
      <c r="O143" t="str">
        <f t="shared" si="3"/>
        <v>insert t_product(f_product_id,f_code,f_product_name,f_os_id,f_model_id,f_vendor_id,f_brand_id,f_operator_id,f_price,f_features,f_remark,f_created_time,f_updated_time,f_deleted) values(142,'X0031','戴尔17R SD',2,1,3,2,2,2500.00,'新品','硬盘容量：500GB','2012-9-13 15:00:20','2012-9-19 15:00:20',0);</v>
      </c>
    </row>
    <row r="144" spans="1:15">
      <c r="A144">
        <v>143</v>
      </c>
      <c r="B144" t="s">
        <v>360</v>
      </c>
      <c r="C144" t="s">
        <v>125</v>
      </c>
      <c r="D144">
        <v>2</v>
      </c>
      <c r="E144">
        <v>1</v>
      </c>
      <c r="F144">
        <v>4</v>
      </c>
      <c r="G144">
        <v>2</v>
      </c>
      <c r="H144">
        <v>2</v>
      </c>
      <c r="I144" s="1" t="s">
        <v>150</v>
      </c>
      <c r="J144" t="s">
        <v>166</v>
      </c>
      <c r="K144" t="s">
        <v>171</v>
      </c>
      <c r="L144" s="1" t="s">
        <v>81</v>
      </c>
      <c r="M144" s="1" t="s">
        <v>96</v>
      </c>
      <c r="N144">
        <v>0</v>
      </c>
      <c r="O144" t="str">
        <f t="shared" si="3"/>
        <v>insert t_product(f_product_id,f_code,f_product_name,f_os_id,f_model_id,f_vendor_id,f_brand_id,f_operator_id,f_price,f_features,f_remark,f_created_time,f_updated_time,f_deleted) values(143,'BM2039','戴尔XPS 13D-138',2,1,4,2,2,2500.00,'促销','硬盘容量：500GB','2012-9-13 15:00:20','2012-9-19 15:00:20',0);</v>
      </c>
    </row>
    <row r="145" spans="1:15">
      <c r="A145">
        <v>144</v>
      </c>
      <c r="B145" t="s">
        <v>361</v>
      </c>
      <c r="C145" t="s">
        <v>121</v>
      </c>
      <c r="D145">
        <v>2</v>
      </c>
      <c r="E145">
        <v>1</v>
      </c>
      <c r="F145">
        <v>4</v>
      </c>
      <c r="G145">
        <v>2</v>
      </c>
      <c r="H145">
        <v>2</v>
      </c>
      <c r="I145" s="1" t="s">
        <v>155</v>
      </c>
      <c r="J145" t="s">
        <v>166</v>
      </c>
      <c r="K145" t="s">
        <v>171</v>
      </c>
      <c r="L145" s="1" t="s">
        <v>81</v>
      </c>
      <c r="M145" s="1" t="s">
        <v>96</v>
      </c>
      <c r="N145">
        <v>0</v>
      </c>
      <c r="O145" t="str">
        <f t="shared" si="3"/>
        <v>insert t_product(f_product_id,f_code,f_product_name,f_os_id,f_model_id,f_vendor_id,f_brand_id,f_operator_id,f_price,f_features,f_remark,f_created_time,f_updated_time,f_deleted) values(144,'ThinkSD2042','戴尔14R Turbo(Ins14TD-1728)',2,1,4,2,2,3523.00,'促销','硬盘容量：500GB','2012-9-13 15:00:20','2012-9-19 15:00:20',0);</v>
      </c>
    </row>
    <row r="146" spans="1:15">
      <c r="A146">
        <v>145</v>
      </c>
      <c r="B146" t="s">
        <v>362</v>
      </c>
      <c r="C146" t="s">
        <v>120</v>
      </c>
      <c r="D146">
        <v>2</v>
      </c>
      <c r="E146">
        <v>1</v>
      </c>
      <c r="F146">
        <v>5</v>
      </c>
      <c r="G146">
        <v>2</v>
      </c>
      <c r="H146">
        <v>2</v>
      </c>
      <c r="I146" s="1" t="s">
        <v>156</v>
      </c>
      <c r="J146" t="s">
        <v>166</v>
      </c>
      <c r="K146" t="s">
        <v>171</v>
      </c>
      <c r="L146" s="1" t="s">
        <v>81</v>
      </c>
      <c r="M146" s="1" t="s">
        <v>96</v>
      </c>
      <c r="N146">
        <v>0</v>
      </c>
      <c r="O146" t="str">
        <f t="shared" si="3"/>
        <v>insert t_product(f_product_id,f_code,f_product_name,f_os_id,f_model_id,f_vendor_id,f_brand_id,f_operator_id,f_price,f_features,f_remark,f_created_time,f_updated_time,f_deleted) values(145,'G42148','戴尔14zNS',2,1,5,2,2,2890.00,'促销','硬盘容量：500GB','2012-9-13 15:00:20','2012-9-19 15:00:20',0);</v>
      </c>
    </row>
    <row r="147" spans="1:15">
      <c r="A147">
        <v>146</v>
      </c>
      <c r="B147" t="s">
        <v>363</v>
      </c>
      <c r="C147" t="s">
        <v>133</v>
      </c>
      <c r="D147">
        <v>2</v>
      </c>
      <c r="E147">
        <v>1</v>
      </c>
      <c r="F147">
        <v>5</v>
      </c>
      <c r="G147">
        <v>2</v>
      </c>
      <c r="H147">
        <v>2</v>
      </c>
      <c r="I147" s="1" t="s">
        <v>157</v>
      </c>
      <c r="J147" t="s">
        <v>166</v>
      </c>
      <c r="K147" t="s">
        <v>171</v>
      </c>
      <c r="L147" s="1" t="s">
        <v>81</v>
      </c>
      <c r="M147" s="1" t="s">
        <v>96</v>
      </c>
      <c r="N147">
        <v>0</v>
      </c>
      <c r="O147" t="str">
        <f t="shared" si="3"/>
        <v>insert t_product(f_product_id,f_code,f_product_name,f_os_id,f_model_id,f_vendor_id,f_brand_id,f_operator_id,f_price,f_features,f_remark,f_created_time,f_updated_time,f_deleted) values(146,'X0032','戴尔14R Turbo',2,1,5,2,2,12500.00,'促销','硬盘容量：500GB','2012-9-13 15:00:20','2012-9-19 15:00:20',0);</v>
      </c>
    </row>
    <row r="148" spans="1:15">
      <c r="A148">
        <v>147</v>
      </c>
      <c r="B148" t="s">
        <v>364</v>
      </c>
      <c r="C148" t="s">
        <v>134</v>
      </c>
      <c r="D148">
        <v>2</v>
      </c>
      <c r="E148">
        <v>4</v>
      </c>
      <c r="F148">
        <v>1</v>
      </c>
      <c r="G148">
        <v>4</v>
      </c>
      <c r="H148">
        <v>2</v>
      </c>
      <c r="I148" s="1" t="s">
        <v>158</v>
      </c>
      <c r="J148" t="s">
        <v>166</v>
      </c>
      <c r="K148" t="s">
        <v>171</v>
      </c>
      <c r="L148" s="1" t="s">
        <v>81</v>
      </c>
      <c r="M148" s="1" t="s">
        <v>96</v>
      </c>
      <c r="N148">
        <v>0</v>
      </c>
      <c r="O148" t="str">
        <f t="shared" si="3"/>
        <v>insert t_product(f_product_id,f_code,f_product_name,f_os_id,f_model_id,f_vendor_id,f_brand_id,f_operator_id,f_price,f_features,f_remark,f_created_time,f_updated_time,f_deleted) values(147,'BM2040','惠普431(B7C02PA)',2,4,1,4,2,2999.00,'促销','硬盘容量：500GB','2012-9-13 15:00:20','2012-9-19 15:00:20',0);</v>
      </c>
    </row>
    <row r="149" spans="1:15">
      <c r="A149">
        <v>148</v>
      </c>
      <c r="B149" t="s">
        <v>365</v>
      </c>
      <c r="C149" t="s">
        <v>135</v>
      </c>
      <c r="D149">
        <v>3</v>
      </c>
      <c r="E149">
        <v>4</v>
      </c>
      <c r="F149">
        <v>2</v>
      </c>
      <c r="G149">
        <v>4</v>
      </c>
      <c r="H149">
        <v>2</v>
      </c>
      <c r="I149" s="1" t="s">
        <v>150</v>
      </c>
      <c r="J149" t="s">
        <v>167</v>
      </c>
      <c r="K149" t="s">
        <v>172</v>
      </c>
      <c r="L149" s="1" t="s">
        <v>81</v>
      </c>
      <c r="M149" s="1" t="s">
        <v>96</v>
      </c>
      <c r="N149">
        <v>0</v>
      </c>
      <c r="O149" t="str">
        <f t="shared" si="3"/>
        <v>insert t_product(f_product_id,f_code,f_product_name,f_os_id,f_model_id,f_vendor_id,f_brand_id,f_operator_id,f_price,f_features,f_remark,f_created_time,f_updated_time,f_deleted) values(148,'ThinkSD2043','惠普G6-2145TX',3,4,2,4,2,2500.00,'商务机','显卡芯片：NVIDIA GeForce GT 610M','2012-9-13 15:00:20','2012-9-19 15:00:20',0);</v>
      </c>
    </row>
    <row r="150" spans="1:15">
      <c r="A150">
        <v>149</v>
      </c>
      <c r="B150" t="s">
        <v>366</v>
      </c>
      <c r="C150" t="s">
        <v>136</v>
      </c>
      <c r="D150">
        <v>3</v>
      </c>
      <c r="E150">
        <v>4</v>
      </c>
      <c r="F150">
        <v>3</v>
      </c>
      <c r="G150">
        <v>4</v>
      </c>
      <c r="H150">
        <v>2</v>
      </c>
      <c r="I150" s="1" t="s">
        <v>159</v>
      </c>
      <c r="J150" t="s">
        <v>167</v>
      </c>
      <c r="K150" t="s">
        <v>172</v>
      </c>
      <c r="L150" s="1" t="s">
        <v>81</v>
      </c>
      <c r="M150" s="1" t="s">
        <v>96</v>
      </c>
      <c r="N150">
        <v>0</v>
      </c>
      <c r="O150" t="str">
        <f t="shared" si="3"/>
        <v>insert t_product(f_product_id,f_code,f_product_name,f_os_id,f_model_id,f_vendor_id,f_brand_id,f_operator_id,f_price,f_features,f_remark,f_created_time,f_updated_time,f_deleted) values(149,'G42149','惠普G4-2118TU ',3,4,3,4,2,4999.00,'商务机','显卡芯片：NVIDIA GeForce GT 610M','2012-9-13 15:00:20','2012-9-19 15:00:20',0);</v>
      </c>
    </row>
    <row r="151" spans="1:15">
      <c r="A151">
        <v>150</v>
      </c>
      <c r="B151" t="s">
        <v>367</v>
      </c>
      <c r="C151" t="s">
        <v>137</v>
      </c>
      <c r="D151">
        <v>3</v>
      </c>
      <c r="E151">
        <v>4</v>
      </c>
      <c r="F151">
        <v>4</v>
      </c>
      <c r="G151">
        <v>4</v>
      </c>
      <c r="H151">
        <v>2</v>
      </c>
      <c r="I151" s="1" t="s">
        <v>160</v>
      </c>
      <c r="J151" t="s">
        <v>167</v>
      </c>
      <c r="K151" t="s">
        <v>172</v>
      </c>
      <c r="L151" s="1" t="s">
        <v>81</v>
      </c>
      <c r="M151" s="1" t="s">
        <v>96</v>
      </c>
      <c r="N151">
        <v>0</v>
      </c>
      <c r="O151" t="str">
        <f t="shared" si="3"/>
        <v>insert t_product(f_product_id,f_code,f_product_name,f_os_id,f_model_id,f_vendor_id,f_brand_id,f_operator_id,f_price,f_features,f_remark,f_created_time,f_updated_time,f_deleted) values(150,'X0033','惠普4436s(C5P68PA)',3,4,4,4,2,4500.00,'商务机','显卡芯片：NVIDIA GeForce GT 610M','2012-9-13 15:00:20','2012-9-19 15:00:20',0);</v>
      </c>
    </row>
    <row r="152" spans="1:15">
      <c r="A152">
        <v>151</v>
      </c>
      <c r="B152" t="s">
        <v>368</v>
      </c>
      <c r="C152" t="s">
        <v>138</v>
      </c>
      <c r="D152">
        <v>3</v>
      </c>
      <c r="E152">
        <v>4</v>
      </c>
      <c r="F152">
        <v>5</v>
      </c>
      <c r="G152">
        <v>4</v>
      </c>
      <c r="H152">
        <v>2</v>
      </c>
      <c r="I152" s="1" t="s">
        <v>160</v>
      </c>
      <c r="J152" t="s">
        <v>168</v>
      </c>
      <c r="K152" t="s">
        <v>172</v>
      </c>
      <c r="L152" s="1" t="s">
        <v>81</v>
      </c>
      <c r="M152" s="1" t="s">
        <v>96</v>
      </c>
      <c r="N152">
        <v>0</v>
      </c>
      <c r="O152" t="str">
        <f t="shared" si="3"/>
        <v>insert t_product(f_product_id,f_code,f_product_name,f_os_id,f_model_id,f_vendor_id,f_brand_id,f_operator_id,f_price,f_features,f_remark,f_created_time,f_updated_time,f_deleted) values(151,'BM2041','惠普g4-2120TX(C5H41PA)',3,4,5,4,2,4500.00,'游戏','显卡芯片：NVIDIA GeForce GT 610M','2012-9-13 15:00:20','2012-9-19 15:00:20',0);</v>
      </c>
    </row>
    <row r="153" spans="1:15">
      <c r="A153">
        <v>152</v>
      </c>
      <c r="B153" t="s">
        <v>369</v>
      </c>
      <c r="C153" t="s">
        <v>139</v>
      </c>
      <c r="D153">
        <v>3</v>
      </c>
      <c r="E153">
        <v>4</v>
      </c>
      <c r="F153">
        <v>2</v>
      </c>
      <c r="G153">
        <v>4</v>
      </c>
      <c r="H153">
        <v>2</v>
      </c>
      <c r="I153" s="1" t="s">
        <v>161</v>
      </c>
      <c r="J153" t="s">
        <v>168</v>
      </c>
      <c r="K153" t="s">
        <v>173</v>
      </c>
      <c r="L153" s="1" t="s">
        <v>81</v>
      </c>
      <c r="M153" s="1" t="s">
        <v>96</v>
      </c>
      <c r="N153">
        <v>0</v>
      </c>
      <c r="O153" t="str">
        <f t="shared" si="3"/>
        <v>insert t_product(f_product_id,f_code,f_product_name,f_os_id,f_model_id,f_vendor_id,f_brand_id,f_operator_id,f_price,f_features,f_remark,f_created_time,f_updated_time,f_deleted) values(152,'ThinkSD2044','惠普4441s(B7B95PA)',3,4,2,4,2,2700.00,'游戏','内存容量：4GB','2012-9-13 15:00:20','2012-9-19 15:00:20',0);</v>
      </c>
    </row>
    <row r="154" spans="1:15">
      <c r="A154">
        <v>153</v>
      </c>
      <c r="B154" t="s">
        <v>370</v>
      </c>
      <c r="C154" t="s">
        <v>140</v>
      </c>
      <c r="D154">
        <v>3</v>
      </c>
      <c r="E154">
        <v>4</v>
      </c>
      <c r="F154">
        <v>3</v>
      </c>
      <c r="G154">
        <v>4</v>
      </c>
      <c r="H154">
        <v>2</v>
      </c>
      <c r="I154" s="1" t="s">
        <v>162</v>
      </c>
      <c r="J154" t="s">
        <v>168</v>
      </c>
      <c r="K154" t="s">
        <v>173</v>
      </c>
      <c r="L154" s="1" t="s">
        <v>81</v>
      </c>
      <c r="M154" s="1" t="s">
        <v>96</v>
      </c>
      <c r="N154">
        <v>0</v>
      </c>
      <c r="O154" t="str">
        <f t="shared" si="3"/>
        <v>insert t_product(f_product_id,f_code,f_product_name,f_os_id,f_model_id,f_vendor_id,f_brand_id,f_operator_id,f_price,f_features,f_remark,f_created_time,f_updated_time,f_deleted) values(153,'G42150','惠普Envy 6-1016TX',3,4,3,4,2,2980.00,'游戏','内存容量：4GB','2012-9-13 15:00:20','2012-9-19 15:00:20',0);</v>
      </c>
    </row>
    <row r="155" spans="1:15">
      <c r="A155">
        <v>154</v>
      </c>
      <c r="B155" t="s">
        <v>371</v>
      </c>
      <c r="C155" t="s">
        <v>141</v>
      </c>
      <c r="D155">
        <v>3</v>
      </c>
      <c r="E155">
        <v>4</v>
      </c>
      <c r="F155">
        <v>4</v>
      </c>
      <c r="G155">
        <v>4</v>
      </c>
      <c r="H155">
        <v>2</v>
      </c>
      <c r="I155" s="1" t="s">
        <v>163</v>
      </c>
      <c r="J155" t="s">
        <v>168</v>
      </c>
      <c r="K155" t="s">
        <v>173</v>
      </c>
      <c r="L155" s="1" t="s">
        <v>81</v>
      </c>
      <c r="M155" s="1" t="s">
        <v>96</v>
      </c>
      <c r="N155">
        <v>0</v>
      </c>
      <c r="O155" t="str">
        <f t="shared" si="3"/>
        <v>insert t_product(f_product_id,f_code,f_product_name,f_os_id,f_model_id,f_vendor_id,f_brand_id,f_operator_id,f_price,f_features,f_remark,f_created_time,f_updated_time,f_deleted) values(154,'X0034','惠普G4-2118TU',3,4,4,4,2,6500.00,'游戏','内存容量：4GB','2012-9-13 15:00:20','2012-9-19 15:00:20',0);</v>
      </c>
    </row>
    <row r="156" spans="1:15">
      <c r="A156">
        <v>155</v>
      </c>
      <c r="B156" t="s">
        <v>372</v>
      </c>
      <c r="C156" t="s">
        <v>142</v>
      </c>
      <c r="D156">
        <v>3</v>
      </c>
      <c r="E156">
        <v>4</v>
      </c>
      <c r="F156">
        <v>5</v>
      </c>
      <c r="G156">
        <v>4</v>
      </c>
      <c r="H156">
        <v>2</v>
      </c>
      <c r="I156" s="1" t="s">
        <v>164</v>
      </c>
      <c r="J156" t="s">
        <v>168</v>
      </c>
      <c r="K156" t="s">
        <v>173</v>
      </c>
      <c r="L156" s="1" t="s">
        <v>81</v>
      </c>
      <c r="M156" s="1" t="s">
        <v>96</v>
      </c>
      <c r="N156">
        <v>0</v>
      </c>
      <c r="O156" t="str">
        <f t="shared" si="3"/>
        <v>insert t_product(f_product_id,f_code,f_product_name,f_os_id,f_model_id,f_vendor_id,f_brand_id,f_operator_id,f_price,f_features,f_remark,f_created_time,f_updated_time,f_deleted) values(155,'BM2042','惠普g4-2022tx(B3J58PA)',3,4,5,4,2,8500.00,'游戏','内存容量：4GB','2012-9-13 15:00:20','2012-9-19 15:00:20',0);</v>
      </c>
    </row>
    <row r="157" spans="1:15">
      <c r="A157">
        <v>156</v>
      </c>
      <c r="B157" t="s">
        <v>373</v>
      </c>
      <c r="C157" t="s">
        <v>228</v>
      </c>
      <c r="D157">
        <v>1</v>
      </c>
      <c r="E157">
        <v>1</v>
      </c>
      <c r="F157">
        <v>1</v>
      </c>
      <c r="G157">
        <v>2</v>
      </c>
      <c r="H157">
        <v>1</v>
      </c>
      <c r="I157" s="1" t="s">
        <v>94</v>
      </c>
      <c r="J157" t="s">
        <v>95</v>
      </c>
      <c r="K157" t="s">
        <v>169</v>
      </c>
      <c r="L157" s="1" t="s">
        <v>81</v>
      </c>
      <c r="M157" s="1" t="s">
        <v>96</v>
      </c>
      <c r="N157">
        <v>0</v>
      </c>
      <c r="O157" t="str">
        <f t="shared" si="3"/>
        <v>insert t_product(f_product_id,f_code,f_product_name,f_os_id,f_model_id,f_vendor_id,f_brand_id,f_operator_id,f_price,f_features,f_remark,f_created_time,f_updated_time,f_deleted) values(156,'ThinkSD2045','戴尔笔记本',1,1,1,2,1,4000.00,'新品','14英寸','2012-9-13 15:00:20','2012-9-19 15:00:20',0);</v>
      </c>
    </row>
    <row r="158" spans="1:15">
      <c r="A158">
        <v>157</v>
      </c>
      <c r="B158" t="s">
        <v>374</v>
      </c>
      <c r="C158" t="s">
        <v>228</v>
      </c>
      <c r="D158">
        <v>1</v>
      </c>
      <c r="E158">
        <v>1</v>
      </c>
      <c r="F158">
        <v>1</v>
      </c>
      <c r="G158">
        <v>2</v>
      </c>
      <c r="H158">
        <v>1</v>
      </c>
      <c r="I158" s="1" t="s">
        <v>94</v>
      </c>
      <c r="J158" t="s">
        <v>95</v>
      </c>
      <c r="K158" t="s">
        <v>169</v>
      </c>
      <c r="L158" s="1" t="s">
        <v>81</v>
      </c>
      <c r="M158" s="1" t="s">
        <v>96</v>
      </c>
      <c r="N158">
        <v>0</v>
      </c>
      <c r="O158" t="str">
        <f t="shared" si="3"/>
        <v>insert t_product(f_product_id,f_code,f_product_name,f_os_id,f_model_id,f_vendor_id,f_brand_id,f_operator_id,f_price,f_features,f_remark,f_created_time,f_updated_time,f_deleted) values(157,'G42151','戴尔笔记本',1,1,1,2,1,4000.00,'新品','14英寸','2012-9-13 15:00:20','2012-9-19 15:00:20',0);</v>
      </c>
    </row>
    <row r="159" spans="1:15">
      <c r="A159">
        <v>158</v>
      </c>
      <c r="B159" t="s">
        <v>375</v>
      </c>
      <c r="C159" t="s">
        <v>97</v>
      </c>
      <c r="D159">
        <v>2</v>
      </c>
      <c r="E159">
        <v>3</v>
      </c>
      <c r="F159">
        <v>2</v>
      </c>
      <c r="G159">
        <v>1</v>
      </c>
      <c r="H159">
        <v>2</v>
      </c>
      <c r="I159" s="1" t="s">
        <v>107</v>
      </c>
      <c r="J159" t="s">
        <v>95</v>
      </c>
      <c r="K159" t="s">
        <v>169</v>
      </c>
      <c r="L159" s="1" t="s">
        <v>81</v>
      </c>
      <c r="M159" s="1" t="s">
        <v>96</v>
      </c>
      <c r="N159">
        <v>0</v>
      </c>
      <c r="O159" t="str">
        <f t="shared" si="3"/>
        <v>insert t_product(f_product_id,f_code,f_product_name,f_os_id,f_model_id,f_vendor_id,f_brand_id,f_operator_id,f_price,f_features,f_remark,f_created_time,f_updated_time,f_deleted) values(158,'X0035','联想电脑',2,3,2,1,2,2500.19,'新品','14英寸','2012-9-13 15:00:20','2012-9-19 15:00:20',0);</v>
      </c>
    </row>
    <row r="160" spans="1:15">
      <c r="A160">
        <v>159</v>
      </c>
      <c r="B160" t="s">
        <v>376</v>
      </c>
      <c r="C160" t="s">
        <v>114</v>
      </c>
      <c r="D160">
        <v>1</v>
      </c>
      <c r="E160">
        <v>3</v>
      </c>
      <c r="F160">
        <v>1</v>
      </c>
      <c r="G160">
        <v>1</v>
      </c>
      <c r="H160">
        <v>2</v>
      </c>
      <c r="I160" s="1" t="s">
        <v>148</v>
      </c>
      <c r="J160" t="s">
        <v>165</v>
      </c>
      <c r="K160" t="s">
        <v>169</v>
      </c>
      <c r="L160" s="1" t="s">
        <v>81</v>
      </c>
      <c r="M160" s="1" t="s">
        <v>96</v>
      </c>
      <c r="N160">
        <v>0</v>
      </c>
      <c r="O160" t="str">
        <f t="shared" si="3"/>
        <v>insert t_product(f_product_id,f_code,f_product_name,f_os_id,f_model_id,f_vendor_id,f_brand_id,f_operator_id,f_price,f_features,f_remark,f_created_time,f_updated_time,f_deleted) values(159,'BM2043','联想笔记本',1,3,1,1,2,2600.19,'畅销','14英寸','2012-9-13 15:00:20','2012-9-19 15:00:20',0);</v>
      </c>
    </row>
    <row r="161" spans="1:15">
      <c r="A161">
        <v>160</v>
      </c>
      <c r="B161" t="s">
        <v>377</v>
      </c>
      <c r="C161" t="s">
        <v>115</v>
      </c>
      <c r="D161">
        <v>1</v>
      </c>
      <c r="E161">
        <v>3</v>
      </c>
      <c r="F161">
        <v>2</v>
      </c>
      <c r="G161">
        <v>1</v>
      </c>
      <c r="H161">
        <v>2</v>
      </c>
      <c r="I161" s="1" t="s">
        <v>149</v>
      </c>
      <c r="J161" t="s">
        <v>165</v>
      </c>
      <c r="K161" t="s">
        <v>169</v>
      </c>
      <c r="L161" s="1" t="s">
        <v>81</v>
      </c>
      <c r="M161" s="1" t="s">
        <v>96</v>
      </c>
      <c r="N161">
        <v>0</v>
      </c>
      <c r="O161" t="str">
        <f t="shared" si="3"/>
        <v>insert t_product(f_product_id,f_code,f_product_name,f_os_id,f_model_id,f_vendor_id,f_brand_id,f_operator_id,f_price,f_features,f_remark,f_created_time,f_updated_time,f_deleted) values(160,'ThinkSD2046','联想G480AM-IFI',1,3,2,1,2,5500.19,'畅销','14英寸','2012-9-13 15:00:20','2012-9-19 15:00:20',0);</v>
      </c>
    </row>
    <row r="162" spans="1:15">
      <c r="A162">
        <v>161</v>
      </c>
      <c r="B162" t="s">
        <v>378</v>
      </c>
      <c r="C162" t="s">
        <v>116</v>
      </c>
      <c r="D162">
        <v>1</v>
      </c>
      <c r="E162">
        <v>3</v>
      </c>
      <c r="F162">
        <v>3</v>
      </c>
      <c r="G162">
        <v>1</v>
      </c>
      <c r="H162">
        <v>2</v>
      </c>
      <c r="I162" s="1" t="s">
        <v>150</v>
      </c>
      <c r="J162" t="s">
        <v>165</v>
      </c>
      <c r="K162" t="s">
        <v>169</v>
      </c>
      <c r="L162" s="1" t="s">
        <v>81</v>
      </c>
      <c r="M162" s="1" t="s">
        <v>96</v>
      </c>
      <c r="N162">
        <v>0</v>
      </c>
      <c r="O162" t="str">
        <f t="shared" si="3"/>
        <v>insert t_product(f_product_id,f_code,f_product_name,f_os_id,f_model_id,f_vendor_id,f_brand_id,f_operator_id,f_price,f_features,f_remark,f_created_time,f_updated_time,f_deleted) values(161,'G42152','联想U410-IFI(暮光灰)',1,3,3,1,2,2500.00,'畅销','14英寸','2012-9-13 15:00:20','2012-9-19 15:00:20',0);</v>
      </c>
    </row>
    <row r="163" spans="1:15">
      <c r="A163">
        <v>162</v>
      </c>
      <c r="B163" t="s">
        <v>379</v>
      </c>
      <c r="C163" t="s">
        <v>117</v>
      </c>
      <c r="D163">
        <v>1</v>
      </c>
      <c r="E163">
        <v>3</v>
      </c>
      <c r="F163">
        <v>4</v>
      </c>
      <c r="G163">
        <v>1</v>
      </c>
      <c r="H163">
        <v>2</v>
      </c>
      <c r="I163" s="1" t="s">
        <v>151</v>
      </c>
      <c r="J163" t="s">
        <v>165</v>
      </c>
      <c r="K163" t="s">
        <v>170</v>
      </c>
      <c r="L163" s="1" t="s">
        <v>81</v>
      </c>
      <c r="M163" s="1" t="s">
        <v>96</v>
      </c>
      <c r="N163">
        <v>0</v>
      </c>
      <c r="O163" t="str">
        <f t="shared" si="3"/>
        <v>insert t_product(f_product_id,f_code,f_product_name,f_os_id,f_model_id,f_vendor_id,f_brand_id,f_operator_id,f_price,f_features,f_remark,f_created_time,f_updated_time,f_deleted) values(162,'X0036','联想G480A-IFI(金属灰)',1,3,4,1,2,4900.01,'畅销','SSD固态硬盘','2012-9-13 15:00:20','2012-9-19 15:00:20',0);</v>
      </c>
    </row>
    <row r="164" spans="1:15">
      <c r="A164">
        <v>163</v>
      </c>
      <c r="B164" t="s">
        <v>380</v>
      </c>
      <c r="C164" t="s">
        <v>118</v>
      </c>
      <c r="D164">
        <v>1</v>
      </c>
      <c r="E164">
        <v>3</v>
      </c>
      <c r="F164">
        <v>5</v>
      </c>
      <c r="G164">
        <v>1</v>
      </c>
      <c r="H164">
        <v>2</v>
      </c>
      <c r="I164" s="1" t="s">
        <v>152</v>
      </c>
      <c r="J164" t="s">
        <v>165</v>
      </c>
      <c r="K164" t="s">
        <v>170</v>
      </c>
      <c r="L164" s="1" t="s">
        <v>81</v>
      </c>
      <c r="M164" s="1" t="s">
        <v>96</v>
      </c>
      <c r="N164">
        <v>0</v>
      </c>
      <c r="O164" t="str">
        <f t="shared" si="3"/>
        <v>insert t_product(f_product_id,f_code,f_product_name,f_os_id,f_model_id,f_vendor_id,f_brand_id,f_operator_id,f_price,f_features,f_remark,f_created_time,f_updated_time,f_deleted) values(163,'BM2044','联想Y580N-IFI',1,3,5,1,2,6500.02,'畅销','SSD固态硬盘','2012-9-13 15:00:20','2012-9-19 15:00:20',0);</v>
      </c>
    </row>
    <row r="165" spans="1:15">
      <c r="A165">
        <v>164</v>
      </c>
      <c r="B165" t="s">
        <v>381</v>
      </c>
      <c r="C165" t="s">
        <v>119</v>
      </c>
      <c r="D165">
        <v>1</v>
      </c>
      <c r="E165">
        <v>1</v>
      </c>
      <c r="F165">
        <v>2</v>
      </c>
      <c r="G165">
        <v>2</v>
      </c>
      <c r="H165">
        <v>2</v>
      </c>
      <c r="I165" s="1" t="s">
        <v>153</v>
      </c>
      <c r="J165" t="s">
        <v>95</v>
      </c>
      <c r="K165" t="s">
        <v>170</v>
      </c>
      <c r="L165" s="1" t="s">
        <v>81</v>
      </c>
      <c r="M165" s="1" t="s">
        <v>96</v>
      </c>
      <c r="N165">
        <v>0</v>
      </c>
      <c r="O165" t="str">
        <f t="shared" si="3"/>
        <v>insert t_product(f_product_id,f_code,f_product_name,f_os_id,f_model_id,f_vendor_id,f_brand_id,f_operator_id,f_price,f_features,f_remark,f_created_time,f_updated_time,f_deleted) values(164,'ThinkSD2047','戴尔14z(Ins14zd-1518)',1,1,2,2,2,12500.03,'新品','SSD固态硬盘','2012-9-13 15:00:20','2012-9-19 15:00:20',0);</v>
      </c>
    </row>
    <row r="166" spans="1:15">
      <c r="A166">
        <v>165</v>
      </c>
      <c r="B166" t="s">
        <v>382</v>
      </c>
      <c r="C166" t="s">
        <v>121</v>
      </c>
      <c r="D166">
        <v>1</v>
      </c>
      <c r="E166">
        <v>1</v>
      </c>
      <c r="F166">
        <v>2</v>
      </c>
      <c r="G166">
        <v>2</v>
      </c>
      <c r="H166">
        <v>2</v>
      </c>
      <c r="I166" s="1" t="s">
        <v>154</v>
      </c>
      <c r="J166" t="s">
        <v>95</v>
      </c>
      <c r="K166" t="s">
        <v>170</v>
      </c>
      <c r="L166" s="1" t="s">
        <v>81</v>
      </c>
      <c r="M166" s="1" t="s">
        <v>96</v>
      </c>
      <c r="N166">
        <v>0</v>
      </c>
      <c r="O166" t="str">
        <f t="shared" si="3"/>
        <v>insert t_product(f_product_id,f_code,f_product_name,f_os_id,f_model_id,f_vendor_id,f_brand_id,f_operator_id,f_price,f_features,f_remark,f_created_time,f_updated_time,f_deleted) values(165,'G42153','戴尔14R Turbo(Ins14TD-1728)',1,1,2,2,2,22500.04,'新品','SSD固态硬盘','2012-9-13 15:00:20','2012-9-19 15:00:20',0);</v>
      </c>
    </row>
    <row r="167" spans="1:15">
      <c r="A167">
        <v>166</v>
      </c>
      <c r="B167" t="s">
        <v>383</v>
      </c>
      <c r="C167" t="s">
        <v>122</v>
      </c>
      <c r="D167">
        <v>1</v>
      </c>
      <c r="E167">
        <v>1</v>
      </c>
      <c r="F167">
        <v>1</v>
      </c>
      <c r="G167">
        <v>2</v>
      </c>
      <c r="H167">
        <v>2</v>
      </c>
      <c r="I167" s="1" t="s">
        <v>150</v>
      </c>
      <c r="J167" t="s">
        <v>95</v>
      </c>
      <c r="K167" t="s">
        <v>170</v>
      </c>
      <c r="L167" s="1" t="s">
        <v>81</v>
      </c>
      <c r="M167" s="1" t="s">
        <v>96</v>
      </c>
      <c r="N167">
        <v>0</v>
      </c>
      <c r="O167" t="str">
        <f t="shared" si="3"/>
        <v>insert t_product(f_product_id,f_code,f_product_name,f_os_id,f_model_id,f_vendor_id,f_brand_id,f_operator_id,f_price,f_features,f_remark,f_created_time,f_updated_time,f_deleted) values(166,'X0037','戴尔DNAS',1,1,1,2,2,2500.00,'新品','SSD固态硬盘','2012-9-13 15:00:20','2012-9-19 15:00:20',0);</v>
      </c>
    </row>
    <row r="168" spans="1:15">
      <c r="A168">
        <v>167</v>
      </c>
      <c r="B168" t="s">
        <v>384</v>
      </c>
      <c r="C168" t="s">
        <v>123</v>
      </c>
      <c r="D168">
        <v>1</v>
      </c>
      <c r="E168">
        <v>1</v>
      </c>
      <c r="F168">
        <v>3</v>
      </c>
      <c r="G168">
        <v>2</v>
      </c>
      <c r="H168">
        <v>2</v>
      </c>
      <c r="I168" s="1" t="s">
        <v>150</v>
      </c>
      <c r="J168" t="s">
        <v>95</v>
      </c>
      <c r="K168" t="s">
        <v>170</v>
      </c>
      <c r="L168" s="1" t="s">
        <v>81</v>
      </c>
      <c r="M168" s="1" t="s">
        <v>96</v>
      </c>
      <c r="N168">
        <v>0</v>
      </c>
      <c r="O168" t="str">
        <f t="shared" si="3"/>
        <v>insert t_product(f_product_id,f_code,f_product_name,f_os_id,f_model_id,f_vendor_id,f_brand_id,f_operator_id,f_price,f_features,f_remark,f_created_time,f_updated_time,f_deleted) values(167,'BM2045','戴尔MOSJ',1,1,3,2,2,2500.00,'新品','SSD固态硬盘','2012-9-13 15:00:20','2012-9-19 15:00:20',0);</v>
      </c>
    </row>
    <row r="169" spans="1:15">
      <c r="A169">
        <v>168</v>
      </c>
      <c r="B169" t="s">
        <v>385</v>
      </c>
      <c r="C169" t="s">
        <v>124</v>
      </c>
      <c r="D169">
        <v>2</v>
      </c>
      <c r="E169">
        <v>1</v>
      </c>
      <c r="F169">
        <v>3</v>
      </c>
      <c r="G169">
        <v>2</v>
      </c>
      <c r="H169">
        <v>2</v>
      </c>
      <c r="I169" s="1" t="s">
        <v>150</v>
      </c>
      <c r="J169" t="s">
        <v>95</v>
      </c>
      <c r="K169" t="s">
        <v>171</v>
      </c>
      <c r="L169" s="1" t="s">
        <v>81</v>
      </c>
      <c r="M169" s="1" t="s">
        <v>96</v>
      </c>
      <c r="N169">
        <v>0</v>
      </c>
      <c r="O169" t="str">
        <f t="shared" si="3"/>
        <v>insert t_product(f_product_id,f_code,f_product_name,f_os_id,f_model_id,f_vendor_id,f_brand_id,f_operator_id,f_price,f_features,f_remark,f_created_time,f_updated_time,f_deleted) values(168,'ThinkSD2048','戴尔17R SD',2,1,3,2,2,2500.00,'新品','硬盘容量：500GB','2012-9-13 15:00:20','2012-9-19 15:00:20',0);</v>
      </c>
    </row>
    <row r="170" spans="1:15">
      <c r="A170">
        <v>169</v>
      </c>
      <c r="B170" t="s">
        <v>386</v>
      </c>
      <c r="C170" t="s">
        <v>125</v>
      </c>
      <c r="D170">
        <v>2</v>
      </c>
      <c r="E170">
        <v>1</v>
      </c>
      <c r="F170">
        <v>4</v>
      </c>
      <c r="G170">
        <v>2</v>
      </c>
      <c r="H170">
        <v>2</v>
      </c>
      <c r="I170" s="1" t="s">
        <v>150</v>
      </c>
      <c r="J170" t="s">
        <v>166</v>
      </c>
      <c r="K170" t="s">
        <v>171</v>
      </c>
      <c r="L170" s="1" t="s">
        <v>81</v>
      </c>
      <c r="M170" s="1" t="s">
        <v>96</v>
      </c>
      <c r="N170">
        <v>0</v>
      </c>
      <c r="O170" t="str">
        <f t="shared" si="3"/>
        <v>insert t_product(f_product_id,f_code,f_product_name,f_os_id,f_model_id,f_vendor_id,f_brand_id,f_operator_id,f_price,f_features,f_remark,f_created_time,f_updated_time,f_deleted) values(169,'G42154','戴尔XPS 13D-138',2,1,4,2,2,2500.00,'促销','硬盘容量：500GB','2012-9-13 15:00:20','2012-9-19 15:00:20',0);</v>
      </c>
    </row>
    <row r="171" spans="1:15">
      <c r="A171">
        <v>170</v>
      </c>
      <c r="B171" t="s">
        <v>387</v>
      </c>
      <c r="C171" t="s">
        <v>121</v>
      </c>
      <c r="D171">
        <v>2</v>
      </c>
      <c r="E171">
        <v>1</v>
      </c>
      <c r="F171">
        <v>4</v>
      </c>
      <c r="G171">
        <v>2</v>
      </c>
      <c r="H171">
        <v>2</v>
      </c>
      <c r="I171" s="1" t="s">
        <v>155</v>
      </c>
      <c r="J171" t="s">
        <v>166</v>
      </c>
      <c r="K171" t="s">
        <v>171</v>
      </c>
      <c r="L171" s="1" t="s">
        <v>81</v>
      </c>
      <c r="M171" s="1" t="s">
        <v>96</v>
      </c>
      <c r="N171">
        <v>0</v>
      </c>
      <c r="O171" t="str">
        <f t="shared" si="3"/>
        <v>insert t_product(f_product_id,f_code,f_product_name,f_os_id,f_model_id,f_vendor_id,f_brand_id,f_operator_id,f_price,f_features,f_remark,f_created_time,f_updated_time,f_deleted) values(170,'X0038','戴尔14R Turbo(Ins14TD-1728)',2,1,4,2,2,3523.00,'促销','硬盘容量：500GB','2012-9-13 15:00:20','2012-9-19 15:00:20',0);</v>
      </c>
    </row>
    <row r="172" spans="1:15">
      <c r="A172">
        <v>171</v>
      </c>
      <c r="B172" t="s">
        <v>388</v>
      </c>
      <c r="C172" t="s">
        <v>120</v>
      </c>
      <c r="D172">
        <v>2</v>
      </c>
      <c r="E172">
        <v>1</v>
      </c>
      <c r="F172">
        <v>5</v>
      </c>
      <c r="G172">
        <v>2</v>
      </c>
      <c r="H172">
        <v>2</v>
      </c>
      <c r="I172" s="1" t="s">
        <v>156</v>
      </c>
      <c r="J172" t="s">
        <v>166</v>
      </c>
      <c r="K172" t="s">
        <v>171</v>
      </c>
      <c r="L172" s="1" t="s">
        <v>81</v>
      </c>
      <c r="M172" s="1" t="s">
        <v>96</v>
      </c>
      <c r="N172">
        <v>0</v>
      </c>
      <c r="O172" t="str">
        <f t="shared" si="3"/>
        <v>insert t_product(f_product_id,f_code,f_product_name,f_os_id,f_model_id,f_vendor_id,f_brand_id,f_operator_id,f_price,f_features,f_remark,f_created_time,f_updated_time,f_deleted) values(171,'BM2046','戴尔14zNS',2,1,5,2,2,2890.00,'促销','硬盘容量：500GB','2012-9-13 15:00:20','2012-9-19 15:00:20',0);</v>
      </c>
    </row>
    <row r="173" spans="1:15">
      <c r="A173">
        <v>172</v>
      </c>
      <c r="B173" t="s">
        <v>389</v>
      </c>
      <c r="C173" t="s">
        <v>133</v>
      </c>
      <c r="D173">
        <v>2</v>
      </c>
      <c r="E173">
        <v>1</v>
      </c>
      <c r="F173">
        <v>5</v>
      </c>
      <c r="G173">
        <v>2</v>
      </c>
      <c r="H173">
        <v>2</v>
      </c>
      <c r="I173" s="1" t="s">
        <v>157</v>
      </c>
      <c r="J173" t="s">
        <v>166</v>
      </c>
      <c r="K173" t="s">
        <v>171</v>
      </c>
      <c r="L173" s="1" t="s">
        <v>81</v>
      </c>
      <c r="M173" s="1" t="s">
        <v>96</v>
      </c>
      <c r="N173">
        <v>0</v>
      </c>
      <c r="O173" t="str">
        <f t="shared" si="3"/>
        <v>insert t_product(f_product_id,f_code,f_product_name,f_os_id,f_model_id,f_vendor_id,f_brand_id,f_operator_id,f_price,f_features,f_remark,f_created_time,f_updated_time,f_deleted) values(172,'ThinkSD2049','戴尔14R Turbo',2,1,5,2,2,12500.00,'促销','硬盘容量：500GB','2012-9-13 15:00:20','2012-9-19 15:00:20',0);</v>
      </c>
    </row>
    <row r="174" spans="1:15">
      <c r="A174">
        <v>173</v>
      </c>
      <c r="B174" t="s">
        <v>390</v>
      </c>
      <c r="C174" t="s">
        <v>134</v>
      </c>
      <c r="D174">
        <v>2</v>
      </c>
      <c r="E174">
        <v>4</v>
      </c>
      <c r="F174">
        <v>1</v>
      </c>
      <c r="G174">
        <v>4</v>
      </c>
      <c r="H174">
        <v>2</v>
      </c>
      <c r="I174" s="1" t="s">
        <v>158</v>
      </c>
      <c r="J174" t="s">
        <v>166</v>
      </c>
      <c r="K174" t="s">
        <v>171</v>
      </c>
      <c r="L174" s="1" t="s">
        <v>81</v>
      </c>
      <c r="M174" s="1" t="s">
        <v>96</v>
      </c>
      <c r="N174">
        <v>0</v>
      </c>
      <c r="O174" t="str">
        <f t="shared" si="3"/>
        <v>insert t_product(f_product_id,f_code,f_product_name,f_os_id,f_model_id,f_vendor_id,f_brand_id,f_operator_id,f_price,f_features,f_remark,f_created_time,f_updated_time,f_deleted) values(173,'G42155','惠普431(B7C02PA)',2,4,1,4,2,2999.00,'促销','硬盘容量：500GB','2012-9-13 15:00:20','2012-9-19 15:00:20',0);</v>
      </c>
    </row>
    <row r="175" spans="1:15">
      <c r="A175">
        <v>174</v>
      </c>
      <c r="B175" t="s">
        <v>391</v>
      </c>
      <c r="C175" t="s">
        <v>135</v>
      </c>
      <c r="D175">
        <v>3</v>
      </c>
      <c r="E175">
        <v>4</v>
      </c>
      <c r="F175">
        <v>2</v>
      </c>
      <c r="G175">
        <v>4</v>
      </c>
      <c r="H175">
        <v>2</v>
      </c>
      <c r="I175" s="1" t="s">
        <v>150</v>
      </c>
      <c r="J175" t="s">
        <v>167</v>
      </c>
      <c r="K175" t="s">
        <v>172</v>
      </c>
      <c r="L175" s="1" t="s">
        <v>81</v>
      </c>
      <c r="M175" s="1" t="s">
        <v>96</v>
      </c>
      <c r="N175">
        <v>0</v>
      </c>
      <c r="O175" t="str">
        <f t="shared" si="3"/>
        <v>insert t_product(f_product_id,f_code,f_product_name,f_os_id,f_model_id,f_vendor_id,f_brand_id,f_operator_id,f_price,f_features,f_remark,f_created_time,f_updated_time,f_deleted) values(174,'X0039','惠普G6-2145TX',3,4,2,4,2,2500.00,'商务机','显卡芯片：NVIDIA GeForce GT 610M','2012-9-13 15:00:20','2012-9-19 15:00:20',0);</v>
      </c>
    </row>
    <row r="176" spans="1:15">
      <c r="A176">
        <v>175</v>
      </c>
      <c r="B176" t="s">
        <v>392</v>
      </c>
      <c r="C176" t="s">
        <v>136</v>
      </c>
      <c r="D176">
        <v>3</v>
      </c>
      <c r="E176">
        <v>4</v>
      </c>
      <c r="F176">
        <v>3</v>
      </c>
      <c r="G176">
        <v>4</v>
      </c>
      <c r="H176">
        <v>2</v>
      </c>
      <c r="I176" s="1" t="s">
        <v>159</v>
      </c>
      <c r="J176" t="s">
        <v>167</v>
      </c>
      <c r="K176" t="s">
        <v>172</v>
      </c>
      <c r="L176" s="1" t="s">
        <v>81</v>
      </c>
      <c r="M176" s="1" t="s">
        <v>96</v>
      </c>
      <c r="N176">
        <v>0</v>
      </c>
      <c r="O176" t="str">
        <f t="shared" si="3"/>
        <v>insert t_product(f_product_id,f_code,f_product_name,f_os_id,f_model_id,f_vendor_id,f_brand_id,f_operator_id,f_price,f_features,f_remark,f_created_time,f_updated_time,f_deleted) values(175,'BM2047','惠普G4-2118TU ',3,4,3,4,2,4999.00,'商务机','显卡芯片：NVIDIA GeForce GT 610M','2012-9-13 15:00:20','2012-9-19 15:00:20',0);</v>
      </c>
    </row>
    <row r="177" spans="1:15">
      <c r="A177">
        <v>176</v>
      </c>
      <c r="B177" t="s">
        <v>393</v>
      </c>
      <c r="C177" t="s">
        <v>137</v>
      </c>
      <c r="D177">
        <v>3</v>
      </c>
      <c r="E177">
        <v>4</v>
      </c>
      <c r="F177">
        <v>4</v>
      </c>
      <c r="G177">
        <v>4</v>
      </c>
      <c r="H177">
        <v>2</v>
      </c>
      <c r="I177" s="1" t="s">
        <v>160</v>
      </c>
      <c r="J177" t="s">
        <v>167</v>
      </c>
      <c r="K177" t="s">
        <v>172</v>
      </c>
      <c r="L177" s="1" t="s">
        <v>81</v>
      </c>
      <c r="M177" s="1" t="s">
        <v>96</v>
      </c>
      <c r="N177">
        <v>0</v>
      </c>
      <c r="O177" t="str">
        <f t="shared" si="3"/>
        <v>insert t_product(f_product_id,f_code,f_product_name,f_os_id,f_model_id,f_vendor_id,f_brand_id,f_operator_id,f_price,f_features,f_remark,f_created_time,f_updated_time,f_deleted) values(176,'ThinkSD2050','惠普4436s(C5P68PA)',3,4,4,4,2,4500.00,'商务机','显卡芯片：NVIDIA GeForce GT 610M','2012-9-13 15:00:20','2012-9-19 15:00:20',0);</v>
      </c>
    </row>
    <row r="178" spans="1:15">
      <c r="A178">
        <v>177</v>
      </c>
      <c r="B178" t="s">
        <v>394</v>
      </c>
      <c r="C178" t="s">
        <v>138</v>
      </c>
      <c r="D178">
        <v>3</v>
      </c>
      <c r="E178">
        <v>4</v>
      </c>
      <c r="F178">
        <v>5</v>
      </c>
      <c r="G178">
        <v>4</v>
      </c>
      <c r="H178">
        <v>2</v>
      </c>
      <c r="I178" s="1" t="s">
        <v>160</v>
      </c>
      <c r="J178" t="s">
        <v>168</v>
      </c>
      <c r="K178" t="s">
        <v>172</v>
      </c>
      <c r="L178" s="1" t="s">
        <v>81</v>
      </c>
      <c r="M178" s="1" t="s">
        <v>96</v>
      </c>
      <c r="N178">
        <v>0</v>
      </c>
      <c r="O178" t="str">
        <f t="shared" si="3"/>
        <v>insert t_product(f_product_id,f_code,f_product_name,f_os_id,f_model_id,f_vendor_id,f_brand_id,f_operator_id,f_price,f_features,f_remark,f_created_time,f_updated_time,f_deleted) values(177,'G42156','惠普g4-2120TX(C5H41PA)',3,4,5,4,2,4500.00,'游戏','显卡芯片：NVIDIA GeForce GT 610M','2012-9-13 15:00:20','2012-9-19 15:00:20',0);</v>
      </c>
    </row>
    <row r="179" spans="1:15">
      <c r="A179">
        <v>178</v>
      </c>
      <c r="B179" t="s">
        <v>395</v>
      </c>
      <c r="C179" t="s">
        <v>139</v>
      </c>
      <c r="D179">
        <v>3</v>
      </c>
      <c r="E179">
        <v>4</v>
      </c>
      <c r="F179">
        <v>2</v>
      </c>
      <c r="G179">
        <v>4</v>
      </c>
      <c r="H179">
        <v>2</v>
      </c>
      <c r="I179" s="1" t="s">
        <v>161</v>
      </c>
      <c r="J179" t="s">
        <v>168</v>
      </c>
      <c r="K179" t="s">
        <v>173</v>
      </c>
      <c r="L179" s="1" t="s">
        <v>81</v>
      </c>
      <c r="M179" s="1" t="s">
        <v>96</v>
      </c>
      <c r="N179">
        <v>0</v>
      </c>
      <c r="O179" t="str">
        <f t="shared" si="3"/>
        <v>insert t_product(f_product_id,f_code,f_product_name,f_os_id,f_model_id,f_vendor_id,f_brand_id,f_operator_id,f_price,f_features,f_remark,f_created_time,f_updated_time,f_deleted) values(178,'X0040','惠普4441s(B7B95PA)',3,4,2,4,2,2700.00,'游戏','内存容量：4GB','2012-9-13 15:00:20','2012-9-19 15:00:20',0);</v>
      </c>
    </row>
    <row r="180" spans="1:15">
      <c r="A180">
        <v>179</v>
      </c>
      <c r="B180" t="s">
        <v>396</v>
      </c>
      <c r="C180" t="s">
        <v>140</v>
      </c>
      <c r="D180">
        <v>3</v>
      </c>
      <c r="E180">
        <v>4</v>
      </c>
      <c r="F180">
        <v>3</v>
      </c>
      <c r="G180">
        <v>4</v>
      </c>
      <c r="H180">
        <v>2</v>
      </c>
      <c r="I180" s="1" t="s">
        <v>162</v>
      </c>
      <c r="J180" t="s">
        <v>168</v>
      </c>
      <c r="K180" t="s">
        <v>173</v>
      </c>
      <c r="L180" s="1" t="s">
        <v>81</v>
      </c>
      <c r="M180" s="1" t="s">
        <v>96</v>
      </c>
      <c r="N180">
        <v>0</v>
      </c>
      <c r="O180" t="str">
        <f t="shared" si="3"/>
        <v>insert t_product(f_product_id,f_code,f_product_name,f_os_id,f_model_id,f_vendor_id,f_brand_id,f_operator_id,f_price,f_features,f_remark,f_created_time,f_updated_time,f_deleted) values(179,'BM2048','惠普Envy 6-1016TX',3,4,3,4,2,2980.00,'游戏','内存容量：4GB','2012-9-13 15:00:20','2012-9-19 15:00:20',0);</v>
      </c>
    </row>
    <row r="181" spans="1:15">
      <c r="A181">
        <v>180</v>
      </c>
      <c r="B181" t="s">
        <v>397</v>
      </c>
      <c r="C181" t="s">
        <v>141</v>
      </c>
      <c r="D181">
        <v>3</v>
      </c>
      <c r="E181">
        <v>4</v>
      </c>
      <c r="F181">
        <v>4</v>
      </c>
      <c r="G181">
        <v>4</v>
      </c>
      <c r="H181">
        <v>2</v>
      </c>
      <c r="I181" s="1" t="s">
        <v>163</v>
      </c>
      <c r="J181" t="s">
        <v>168</v>
      </c>
      <c r="K181" t="s">
        <v>173</v>
      </c>
      <c r="L181" s="1" t="s">
        <v>81</v>
      </c>
      <c r="M181" s="1" t="s">
        <v>96</v>
      </c>
      <c r="N181">
        <v>0</v>
      </c>
      <c r="O181" t="str">
        <f t="shared" si="3"/>
        <v>insert t_product(f_product_id,f_code,f_product_name,f_os_id,f_model_id,f_vendor_id,f_brand_id,f_operator_id,f_price,f_features,f_remark,f_created_time,f_updated_time,f_deleted) values(180,'ThinkSD2051','惠普G4-2118TU',3,4,4,4,2,6500.00,'游戏','内存容量：4GB','2012-9-13 15:00:20','2012-9-19 15:00:20',0);</v>
      </c>
    </row>
    <row r="182" spans="1:15">
      <c r="A182">
        <v>181</v>
      </c>
      <c r="B182" t="s">
        <v>398</v>
      </c>
      <c r="C182" t="s">
        <v>142</v>
      </c>
      <c r="D182">
        <v>3</v>
      </c>
      <c r="E182">
        <v>4</v>
      </c>
      <c r="F182">
        <v>5</v>
      </c>
      <c r="G182">
        <v>4</v>
      </c>
      <c r="H182">
        <v>2</v>
      </c>
      <c r="I182" s="1" t="s">
        <v>164</v>
      </c>
      <c r="J182" t="s">
        <v>168</v>
      </c>
      <c r="K182" t="s">
        <v>173</v>
      </c>
      <c r="L182" s="1" t="s">
        <v>81</v>
      </c>
      <c r="M182" s="1" t="s">
        <v>96</v>
      </c>
      <c r="N182">
        <v>0</v>
      </c>
      <c r="O182" t="str">
        <f t="shared" si="3"/>
        <v>insert t_product(f_product_id,f_code,f_product_name,f_os_id,f_model_id,f_vendor_id,f_brand_id,f_operator_id,f_price,f_features,f_remark,f_created_time,f_updated_time,f_deleted) values(181,'G42157','惠普g4-2022tx(B3J58PA)',3,4,5,4,2,8500.00,'游戏','内存容量：4GB','2012-9-13 15:00:20','2012-9-19 15:00:20',0);</v>
      </c>
    </row>
    <row r="183" spans="1:15">
      <c r="A183">
        <v>182</v>
      </c>
      <c r="B183" t="s">
        <v>399</v>
      </c>
      <c r="C183" t="s">
        <v>228</v>
      </c>
      <c r="D183">
        <v>1</v>
      </c>
      <c r="E183">
        <v>1</v>
      </c>
      <c r="F183">
        <v>1</v>
      </c>
      <c r="G183">
        <v>2</v>
      </c>
      <c r="H183">
        <v>1</v>
      </c>
      <c r="I183" s="1" t="s">
        <v>94</v>
      </c>
      <c r="J183" t="s">
        <v>95</v>
      </c>
      <c r="K183" t="s">
        <v>169</v>
      </c>
      <c r="L183" s="1" t="s">
        <v>81</v>
      </c>
      <c r="M183" s="1" t="s">
        <v>96</v>
      </c>
      <c r="N183">
        <v>0</v>
      </c>
      <c r="O183" t="str">
        <f t="shared" si="3"/>
        <v>insert t_product(f_product_id,f_code,f_product_name,f_os_id,f_model_id,f_vendor_id,f_brand_id,f_operator_id,f_price,f_features,f_remark,f_created_time,f_updated_time,f_deleted) values(182,'X0041','戴尔笔记本',1,1,1,2,1,4000.00,'新品','14英寸','2012-9-13 15:00:20','2012-9-19 15:00:20',0);</v>
      </c>
    </row>
    <row r="184" spans="1:15">
      <c r="A184">
        <v>183</v>
      </c>
      <c r="B184" t="s">
        <v>400</v>
      </c>
      <c r="C184" t="s">
        <v>228</v>
      </c>
      <c r="D184">
        <v>1</v>
      </c>
      <c r="E184">
        <v>1</v>
      </c>
      <c r="F184">
        <v>1</v>
      </c>
      <c r="G184">
        <v>2</v>
      </c>
      <c r="H184">
        <v>1</v>
      </c>
      <c r="I184" s="1" t="s">
        <v>94</v>
      </c>
      <c r="J184" t="s">
        <v>95</v>
      </c>
      <c r="K184" t="s">
        <v>169</v>
      </c>
      <c r="L184" s="1" t="s">
        <v>81</v>
      </c>
      <c r="M184" s="1" t="s">
        <v>96</v>
      </c>
      <c r="N184">
        <v>0</v>
      </c>
      <c r="O184" t="str">
        <f t="shared" si="3"/>
        <v>insert t_product(f_product_id,f_code,f_product_name,f_os_id,f_model_id,f_vendor_id,f_brand_id,f_operator_id,f_price,f_features,f_remark,f_created_time,f_updated_time,f_deleted) values(183,'BM2049','戴尔笔记本',1,1,1,2,1,4000.00,'新品','14英寸','2012-9-13 15:00:20','2012-9-19 15:00:20',0);</v>
      </c>
    </row>
    <row r="185" spans="1:15">
      <c r="A185">
        <v>184</v>
      </c>
      <c r="B185" t="s">
        <v>401</v>
      </c>
      <c r="C185" t="s">
        <v>97</v>
      </c>
      <c r="D185">
        <v>2</v>
      </c>
      <c r="E185">
        <v>3</v>
      </c>
      <c r="F185">
        <v>2</v>
      </c>
      <c r="G185">
        <v>1</v>
      </c>
      <c r="H185">
        <v>2</v>
      </c>
      <c r="I185" s="1" t="s">
        <v>107</v>
      </c>
      <c r="J185" t="s">
        <v>95</v>
      </c>
      <c r="K185" t="s">
        <v>169</v>
      </c>
      <c r="L185" s="1" t="s">
        <v>81</v>
      </c>
      <c r="M185" s="1" t="s">
        <v>96</v>
      </c>
      <c r="N185">
        <v>0</v>
      </c>
      <c r="O185" t="str">
        <f t="shared" si="3"/>
        <v>insert t_product(f_product_id,f_code,f_product_name,f_os_id,f_model_id,f_vendor_id,f_brand_id,f_operator_id,f_price,f_features,f_remark,f_created_time,f_updated_time,f_deleted) values(184,'ThinkSD2052','联想电脑',2,3,2,1,2,2500.19,'新品','14英寸','2012-9-13 15:00:20','2012-9-19 15:00:20',0);</v>
      </c>
    </row>
    <row r="186" spans="1:15">
      <c r="A186">
        <v>185</v>
      </c>
      <c r="B186" t="s">
        <v>402</v>
      </c>
      <c r="C186" t="s">
        <v>114</v>
      </c>
      <c r="D186">
        <v>1</v>
      </c>
      <c r="E186">
        <v>3</v>
      </c>
      <c r="F186">
        <v>1</v>
      </c>
      <c r="G186">
        <v>1</v>
      </c>
      <c r="H186">
        <v>2</v>
      </c>
      <c r="I186" s="1" t="s">
        <v>148</v>
      </c>
      <c r="J186" t="s">
        <v>165</v>
      </c>
      <c r="K186" t="s">
        <v>169</v>
      </c>
      <c r="L186" s="1" t="s">
        <v>81</v>
      </c>
      <c r="M186" s="1" t="s">
        <v>96</v>
      </c>
      <c r="N186">
        <v>0</v>
      </c>
      <c r="O186" t="str">
        <f t="shared" si="3"/>
        <v>insert t_product(f_product_id,f_code,f_product_name,f_os_id,f_model_id,f_vendor_id,f_brand_id,f_operator_id,f_price,f_features,f_remark,f_created_time,f_updated_time,f_deleted) values(185,'G42158','联想笔记本',1,3,1,1,2,2600.19,'畅销','14英寸','2012-9-13 15:00:20','2012-9-19 15:00:20',0);</v>
      </c>
    </row>
    <row r="187" spans="1:15">
      <c r="A187">
        <v>186</v>
      </c>
      <c r="B187" t="s">
        <v>403</v>
      </c>
      <c r="C187" t="s">
        <v>115</v>
      </c>
      <c r="D187">
        <v>1</v>
      </c>
      <c r="E187">
        <v>3</v>
      </c>
      <c r="F187">
        <v>2</v>
      </c>
      <c r="G187">
        <v>1</v>
      </c>
      <c r="H187">
        <v>2</v>
      </c>
      <c r="I187" s="1" t="s">
        <v>149</v>
      </c>
      <c r="J187" t="s">
        <v>165</v>
      </c>
      <c r="K187" t="s">
        <v>169</v>
      </c>
      <c r="L187" s="1" t="s">
        <v>81</v>
      </c>
      <c r="M187" s="1" t="s">
        <v>96</v>
      </c>
      <c r="N187">
        <v>0</v>
      </c>
      <c r="O187" t="str">
        <f t="shared" si="3"/>
        <v>insert t_product(f_product_id,f_code,f_product_name,f_os_id,f_model_id,f_vendor_id,f_brand_id,f_operator_id,f_price,f_features,f_remark,f_created_time,f_updated_time,f_deleted) values(186,'X0042','联想G480AM-IFI',1,3,2,1,2,5500.19,'畅销','14英寸','2012-9-13 15:00:20','2012-9-19 15:00:20',0);</v>
      </c>
    </row>
    <row r="188" spans="1:15">
      <c r="A188">
        <v>187</v>
      </c>
      <c r="B188" t="s">
        <v>404</v>
      </c>
      <c r="C188" t="s">
        <v>116</v>
      </c>
      <c r="D188">
        <v>1</v>
      </c>
      <c r="E188">
        <v>3</v>
      </c>
      <c r="F188">
        <v>3</v>
      </c>
      <c r="G188">
        <v>1</v>
      </c>
      <c r="H188">
        <v>2</v>
      </c>
      <c r="I188" s="1" t="s">
        <v>150</v>
      </c>
      <c r="J188" t="s">
        <v>165</v>
      </c>
      <c r="K188" t="s">
        <v>169</v>
      </c>
      <c r="L188" s="1" t="s">
        <v>81</v>
      </c>
      <c r="M188" s="1" t="s">
        <v>96</v>
      </c>
      <c r="N188">
        <v>0</v>
      </c>
      <c r="O188" t="str">
        <f t="shared" si="3"/>
        <v>insert t_product(f_product_id,f_code,f_product_name,f_os_id,f_model_id,f_vendor_id,f_brand_id,f_operator_id,f_price,f_features,f_remark,f_created_time,f_updated_time,f_deleted) values(187,'BM2050','联想U410-IFI(暮光灰)',1,3,3,1,2,2500.00,'畅销','14英寸','2012-9-13 15:00:20','2012-9-19 15:00:20',0);</v>
      </c>
    </row>
    <row r="189" spans="1:15">
      <c r="A189">
        <v>188</v>
      </c>
      <c r="B189" t="s">
        <v>405</v>
      </c>
      <c r="C189" t="s">
        <v>117</v>
      </c>
      <c r="D189">
        <v>1</v>
      </c>
      <c r="E189">
        <v>3</v>
      </c>
      <c r="F189">
        <v>4</v>
      </c>
      <c r="G189">
        <v>1</v>
      </c>
      <c r="H189">
        <v>2</v>
      </c>
      <c r="I189" s="1" t="s">
        <v>151</v>
      </c>
      <c r="J189" t="s">
        <v>165</v>
      </c>
      <c r="K189" t="s">
        <v>170</v>
      </c>
      <c r="L189" s="1" t="s">
        <v>81</v>
      </c>
      <c r="M189" s="1" t="s">
        <v>96</v>
      </c>
      <c r="N189">
        <v>0</v>
      </c>
      <c r="O189" t="str">
        <f t="shared" si="3"/>
        <v>insert t_product(f_product_id,f_code,f_product_name,f_os_id,f_model_id,f_vendor_id,f_brand_id,f_operator_id,f_price,f_features,f_remark,f_created_time,f_updated_time,f_deleted) values(188,'ThinkSD2053','联想G480A-IFI(金属灰)',1,3,4,1,2,4900.01,'畅销','SSD固态硬盘','2012-9-13 15:00:20','2012-9-19 15:00:20',0);</v>
      </c>
    </row>
    <row r="190" spans="1:15">
      <c r="A190">
        <v>189</v>
      </c>
      <c r="B190" t="s">
        <v>406</v>
      </c>
      <c r="C190" t="s">
        <v>118</v>
      </c>
      <c r="D190">
        <v>1</v>
      </c>
      <c r="E190">
        <v>3</v>
      </c>
      <c r="F190">
        <v>5</v>
      </c>
      <c r="G190">
        <v>1</v>
      </c>
      <c r="H190">
        <v>2</v>
      </c>
      <c r="I190" s="1" t="s">
        <v>152</v>
      </c>
      <c r="J190" t="s">
        <v>165</v>
      </c>
      <c r="K190" t="s">
        <v>170</v>
      </c>
      <c r="L190" s="1" t="s">
        <v>81</v>
      </c>
      <c r="M190" s="1" t="s">
        <v>96</v>
      </c>
      <c r="N190">
        <v>0</v>
      </c>
      <c r="O190" t="str">
        <f t="shared" si="3"/>
        <v>insert t_product(f_product_id,f_code,f_product_name,f_os_id,f_model_id,f_vendor_id,f_brand_id,f_operator_id,f_price,f_features,f_remark,f_created_time,f_updated_time,f_deleted) values(189,'G42159','联想Y580N-IFI',1,3,5,1,2,6500.02,'畅销','SSD固态硬盘','2012-9-13 15:00:20','2012-9-19 15:00:20',0);</v>
      </c>
    </row>
    <row r="191" spans="1:15">
      <c r="A191">
        <v>190</v>
      </c>
      <c r="B191" t="s">
        <v>407</v>
      </c>
      <c r="C191" t="s">
        <v>119</v>
      </c>
      <c r="D191">
        <v>1</v>
      </c>
      <c r="E191">
        <v>1</v>
      </c>
      <c r="F191">
        <v>2</v>
      </c>
      <c r="G191">
        <v>2</v>
      </c>
      <c r="H191">
        <v>2</v>
      </c>
      <c r="I191" s="1" t="s">
        <v>153</v>
      </c>
      <c r="J191" t="s">
        <v>95</v>
      </c>
      <c r="K191" t="s">
        <v>170</v>
      </c>
      <c r="L191" s="1" t="s">
        <v>81</v>
      </c>
      <c r="M191" s="1" t="s">
        <v>96</v>
      </c>
      <c r="N191">
        <v>0</v>
      </c>
      <c r="O191" t="str">
        <f t="shared" si="3"/>
        <v>insert t_product(f_product_id,f_code,f_product_name,f_os_id,f_model_id,f_vendor_id,f_brand_id,f_operator_id,f_price,f_features,f_remark,f_created_time,f_updated_time,f_deleted) values(190,'X0043','戴尔14z(Ins14zd-1518)',1,1,2,2,2,12500.03,'新品','SSD固态硬盘','2012-9-13 15:00:20','2012-9-19 15:00:20',0);</v>
      </c>
    </row>
    <row r="192" spans="1:15">
      <c r="A192">
        <v>191</v>
      </c>
      <c r="B192" t="s">
        <v>408</v>
      </c>
      <c r="C192" t="s">
        <v>121</v>
      </c>
      <c r="D192">
        <v>1</v>
      </c>
      <c r="E192">
        <v>1</v>
      </c>
      <c r="F192">
        <v>2</v>
      </c>
      <c r="G192">
        <v>2</v>
      </c>
      <c r="H192">
        <v>2</v>
      </c>
      <c r="I192" s="1" t="s">
        <v>154</v>
      </c>
      <c r="J192" t="s">
        <v>95</v>
      </c>
      <c r="K192" t="s">
        <v>170</v>
      </c>
      <c r="L192" s="1" t="s">
        <v>81</v>
      </c>
      <c r="M192" s="1" t="s">
        <v>96</v>
      </c>
      <c r="N192">
        <v>0</v>
      </c>
      <c r="O192" t="str">
        <f t="shared" si="3"/>
        <v>insert t_product(f_product_id,f_code,f_product_name,f_os_id,f_model_id,f_vendor_id,f_brand_id,f_operator_id,f_price,f_features,f_remark,f_created_time,f_updated_time,f_deleted) values(191,'BM2051','戴尔14R Turbo(Ins14TD-1728)',1,1,2,2,2,22500.04,'新品','SSD固态硬盘','2012-9-13 15:00:20','2012-9-19 15:00:20',0);</v>
      </c>
    </row>
    <row r="193" spans="1:15">
      <c r="A193">
        <v>192</v>
      </c>
      <c r="B193" t="s">
        <v>409</v>
      </c>
      <c r="C193" t="s">
        <v>122</v>
      </c>
      <c r="D193">
        <v>1</v>
      </c>
      <c r="E193">
        <v>1</v>
      </c>
      <c r="F193">
        <v>1</v>
      </c>
      <c r="G193">
        <v>2</v>
      </c>
      <c r="H193">
        <v>2</v>
      </c>
      <c r="I193" s="1" t="s">
        <v>150</v>
      </c>
      <c r="J193" t="s">
        <v>95</v>
      </c>
      <c r="K193" t="s">
        <v>170</v>
      </c>
      <c r="L193" s="1" t="s">
        <v>81</v>
      </c>
      <c r="M193" s="1" t="s">
        <v>96</v>
      </c>
      <c r="N193">
        <v>0</v>
      </c>
      <c r="O193" t="str">
        <f t="shared" si="3"/>
        <v>insert t_product(f_product_id,f_code,f_product_name,f_os_id,f_model_id,f_vendor_id,f_brand_id,f_operator_id,f_price,f_features,f_remark,f_created_time,f_updated_time,f_deleted) values(192,'ThinkSD2054','戴尔DNAS',1,1,1,2,2,2500.00,'新品','SSD固态硬盘','2012-9-13 15:00:20','2012-9-19 15:00:20',0);</v>
      </c>
    </row>
    <row r="194" spans="1:15">
      <c r="A194">
        <v>193</v>
      </c>
      <c r="B194" t="s">
        <v>410</v>
      </c>
      <c r="C194" t="s">
        <v>123</v>
      </c>
      <c r="D194">
        <v>1</v>
      </c>
      <c r="E194">
        <v>1</v>
      </c>
      <c r="F194">
        <v>3</v>
      </c>
      <c r="G194">
        <v>2</v>
      </c>
      <c r="H194">
        <v>2</v>
      </c>
      <c r="I194" s="1" t="s">
        <v>150</v>
      </c>
      <c r="J194" t="s">
        <v>95</v>
      </c>
      <c r="K194" t="s">
        <v>170</v>
      </c>
      <c r="L194" s="1" t="s">
        <v>81</v>
      </c>
      <c r="M194" s="1" t="s">
        <v>96</v>
      </c>
      <c r="N194">
        <v>0</v>
      </c>
      <c r="O194" t="str">
        <f t="shared" si="3"/>
        <v>insert t_product(f_product_id,f_code,f_product_name,f_os_id,f_model_id,f_vendor_id,f_brand_id,f_operator_id,f_price,f_features,f_remark,f_created_time,f_updated_time,f_deleted) values(193,'G42160','戴尔MOSJ',1,1,3,2,2,2500.00,'新品','SSD固态硬盘','2012-9-13 15:00:20','2012-9-19 15:00:20',0);</v>
      </c>
    </row>
    <row r="195" spans="1:15">
      <c r="A195">
        <v>194</v>
      </c>
      <c r="B195" t="s">
        <v>411</v>
      </c>
      <c r="C195" t="s">
        <v>124</v>
      </c>
      <c r="D195">
        <v>2</v>
      </c>
      <c r="E195">
        <v>1</v>
      </c>
      <c r="F195">
        <v>3</v>
      </c>
      <c r="G195">
        <v>2</v>
      </c>
      <c r="H195">
        <v>2</v>
      </c>
      <c r="I195" s="1" t="s">
        <v>150</v>
      </c>
      <c r="J195" t="s">
        <v>95</v>
      </c>
      <c r="K195" t="s">
        <v>171</v>
      </c>
      <c r="L195" s="1" t="s">
        <v>81</v>
      </c>
      <c r="M195" s="1" t="s">
        <v>96</v>
      </c>
      <c r="N195">
        <v>0</v>
      </c>
      <c r="O195" t="str">
        <f t="shared" si="3"/>
        <v>insert t_product(f_product_id,f_code,f_product_name,f_os_id,f_model_id,f_vendor_id,f_brand_id,f_operator_id,f_price,f_features,f_remark,f_created_time,f_updated_time,f_deleted) values(194,'X0044','戴尔17R SD',2,1,3,2,2,2500.00,'新品','硬盘容量：500GB','2012-9-13 15:00:20','2012-9-19 15:00:20',0);</v>
      </c>
    </row>
    <row r="196" spans="1:15">
      <c r="A196">
        <v>195</v>
      </c>
      <c r="B196" t="s">
        <v>412</v>
      </c>
      <c r="C196" t="s">
        <v>125</v>
      </c>
      <c r="D196">
        <v>2</v>
      </c>
      <c r="E196">
        <v>1</v>
      </c>
      <c r="F196">
        <v>4</v>
      </c>
      <c r="G196">
        <v>2</v>
      </c>
      <c r="H196">
        <v>2</v>
      </c>
      <c r="I196" s="1" t="s">
        <v>150</v>
      </c>
      <c r="J196" t="s">
        <v>166</v>
      </c>
      <c r="K196" t="s">
        <v>171</v>
      </c>
      <c r="L196" s="1" t="s">
        <v>81</v>
      </c>
      <c r="M196" s="1" t="s">
        <v>96</v>
      </c>
      <c r="N196">
        <v>0</v>
      </c>
      <c r="O196" t="str">
        <f t="shared" ref="O196:O259" si="4">"insert t_product(f_product_id,f_code,f_product_name,f_os_id,f_model_id,f_vendor_id,f_brand_id,f_operator_id,f_price,f_features,f_remark,f_created_time,f_updated_time,f_deleted) values("&amp;A196&amp;",'"&amp;B196&amp;"','"&amp;C196&amp;"',"&amp;D196&amp;","&amp;E196&amp;","&amp;F196&amp;","&amp;G196&amp;","&amp;H196&amp;","&amp;I196&amp;",'"&amp;J196&amp;"','"&amp;K196&amp;"','"&amp;L196&amp;"','"&amp;M196&amp;"',"&amp;N196&amp;");"</f>
        <v>insert t_product(f_product_id,f_code,f_product_name,f_os_id,f_model_id,f_vendor_id,f_brand_id,f_operator_id,f_price,f_features,f_remark,f_created_time,f_updated_time,f_deleted) values(195,'BM2052','戴尔XPS 13D-138',2,1,4,2,2,2500.00,'促销','硬盘容量：500GB','2012-9-13 15:00:20','2012-9-19 15:00:20',0);</v>
      </c>
    </row>
    <row r="197" spans="1:15">
      <c r="A197">
        <v>196</v>
      </c>
      <c r="B197" t="s">
        <v>413</v>
      </c>
      <c r="C197" t="s">
        <v>121</v>
      </c>
      <c r="D197">
        <v>2</v>
      </c>
      <c r="E197">
        <v>1</v>
      </c>
      <c r="F197">
        <v>4</v>
      </c>
      <c r="G197">
        <v>2</v>
      </c>
      <c r="H197">
        <v>2</v>
      </c>
      <c r="I197" s="1" t="s">
        <v>155</v>
      </c>
      <c r="J197" t="s">
        <v>166</v>
      </c>
      <c r="K197" t="s">
        <v>171</v>
      </c>
      <c r="L197" s="1" t="s">
        <v>81</v>
      </c>
      <c r="M197" s="1" t="s">
        <v>96</v>
      </c>
      <c r="N197">
        <v>0</v>
      </c>
      <c r="O197" t="str">
        <f t="shared" si="4"/>
        <v>insert t_product(f_product_id,f_code,f_product_name,f_os_id,f_model_id,f_vendor_id,f_brand_id,f_operator_id,f_price,f_features,f_remark,f_created_time,f_updated_time,f_deleted) values(196,'ThinkSD2055','戴尔14R Turbo(Ins14TD-1728)',2,1,4,2,2,3523.00,'促销','硬盘容量：500GB','2012-9-13 15:00:20','2012-9-19 15:00:20',0);</v>
      </c>
    </row>
    <row r="198" spans="1:15">
      <c r="A198">
        <v>197</v>
      </c>
      <c r="B198" t="s">
        <v>414</v>
      </c>
      <c r="C198" t="s">
        <v>120</v>
      </c>
      <c r="D198">
        <v>2</v>
      </c>
      <c r="E198">
        <v>1</v>
      </c>
      <c r="F198">
        <v>5</v>
      </c>
      <c r="G198">
        <v>2</v>
      </c>
      <c r="H198">
        <v>2</v>
      </c>
      <c r="I198" s="1" t="s">
        <v>156</v>
      </c>
      <c r="J198" t="s">
        <v>166</v>
      </c>
      <c r="K198" t="s">
        <v>171</v>
      </c>
      <c r="L198" s="1" t="s">
        <v>81</v>
      </c>
      <c r="M198" s="1" t="s">
        <v>96</v>
      </c>
      <c r="N198">
        <v>0</v>
      </c>
      <c r="O198" t="str">
        <f t="shared" si="4"/>
        <v>insert t_product(f_product_id,f_code,f_product_name,f_os_id,f_model_id,f_vendor_id,f_brand_id,f_operator_id,f_price,f_features,f_remark,f_created_time,f_updated_time,f_deleted) values(197,'G42161','戴尔14zNS',2,1,5,2,2,2890.00,'促销','硬盘容量：500GB','2012-9-13 15:00:20','2012-9-19 15:00:20',0);</v>
      </c>
    </row>
    <row r="199" spans="1:15">
      <c r="A199">
        <v>198</v>
      </c>
      <c r="B199" t="s">
        <v>415</v>
      </c>
      <c r="C199" t="s">
        <v>133</v>
      </c>
      <c r="D199">
        <v>2</v>
      </c>
      <c r="E199">
        <v>1</v>
      </c>
      <c r="F199">
        <v>5</v>
      </c>
      <c r="G199">
        <v>2</v>
      </c>
      <c r="H199">
        <v>2</v>
      </c>
      <c r="I199" s="1" t="s">
        <v>157</v>
      </c>
      <c r="J199" t="s">
        <v>166</v>
      </c>
      <c r="K199" t="s">
        <v>171</v>
      </c>
      <c r="L199" s="1" t="s">
        <v>81</v>
      </c>
      <c r="M199" s="1" t="s">
        <v>96</v>
      </c>
      <c r="N199">
        <v>0</v>
      </c>
      <c r="O199" t="str">
        <f t="shared" si="4"/>
        <v>insert t_product(f_product_id,f_code,f_product_name,f_os_id,f_model_id,f_vendor_id,f_brand_id,f_operator_id,f_price,f_features,f_remark,f_created_time,f_updated_time,f_deleted) values(198,'X0045','戴尔14R Turbo',2,1,5,2,2,12500.00,'促销','硬盘容量：500GB','2012-9-13 15:00:20','2012-9-19 15:00:20',0);</v>
      </c>
    </row>
    <row r="200" spans="1:15">
      <c r="A200">
        <v>199</v>
      </c>
      <c r="B200" t="s">
        <v>416</v>
      </c>
      <c r="C200" t="s">
        <v>134</v>
      </c>
      <c r="D200">
        <v>2</v>
      </c>
      <c r="E200">
        <v>4</v>
      </c>
      <c r="F200">
        <v>1</v>
      </c>
      <c r="G200">
        <v>4</v>
      </c>
      <c r="H200">
        <v>2</v>
      </c>
      <c r="I200" s="1" t="s">
        <v>158</v>
      </c>
      <c r="J200" t="s">
        <v>166</v>
      </c>
      <c r="K200" t="s">
        <v>171</v>
      </c>
      <c r="L200" s="1" t="s">
        <v>81</v>
      </c>
      <c r="M200" s="1" t="s">
        <v>96</v>
      </c>
      <c r="N200">
        <v>0</v>
      </c>
      <c r="O200" t="str">
        <f t="shared" si="4"/>
        <v>insert t_product(f_product_id,f_code,f_product_name,f_os_id,f_model_id,f_vendor_id,f_brand_id,f_operator_id,f_price,f_features,f_remark,f_created_time,f_updated_time,f_deleted) values(199,'BM2053','惠普431(B7C02PA)',2,4,1,4,2,2999.00,'促销','硬盘容量：500GB','2012-9-13 15:00:20','2012-9-19 15:00:20',0);</v>
      </c>
    </row>
    <row r="201" spans="1:15">
      <c r="A201">
        <v>200</v>
      </c>
      <c r="B201" t="s">
        <v>417</v>
      </c>
      <c r="C201" t="s">
        <v>135</v>
      </c>
      <c r="D201">
        <v>3</v>
      </c>
      <c r="E201">
        <v>4</v>
      </c>
      <c r="F201">
        <v>2</v>
      </c>
      <c r="G201">
        <v>4</v>
      </c>
      <c r="H201">
        <v>2</v>
      </c>
      <c r="I201" s="1" t="s">
        <v>150</v>
      </c>
      <c r="J201" t="s">
        <v>167</v>
      </c>
      <c r="K201" t="s">
        <v>172</v>
      </c>
      <c r="L201" s="1" t="s">
        <v>81</v>
      </c>
      <c r="M201" s="1" t="s">
        <v>96</v>
      </c>
      <c r="N201">
        <v>0</v>
      </c>
      <c r="O201" t="str">
        <f t="shared" si="4"/>
        <v>insert t_product(f_product_id,f_code,f_product_name,f_os_id,f_model_id,f_vendor_id,f_brand_id,f_operator_id,f_price,f_features,f_remark,f_created_time,f_updated_time,f_deleted) values(200,'ThinkSD2056','惠普G6-2145TX',3,4,2,4,2,2500.00,'商务机','显卡芯片：NVIDIA GeForce GT 610M','2012-9-13 15:00:20','2012-9-19 15:00:20',0);</v>
      </c>
    </row>
    <row r="202" spans="1:15">
      <c r="A202">
        <v>201</v>
      </c>
      <c r="B202" t="s">
        <v>418</v>
      </c>
      <c r="C202" t="s">
        <v>136</v>
      </c>
      <c r="D202">
        <v>3</v>
      </c>
      <c r="E202">
        <v>4</v>
      </c>
      <c r="F202">
        <v>3</v>
      </c>
      <c r="G202">
        <v>4</v>
      </c>
      <c r="H202">
        <v>2</v>
      </c>
      <c r="I202" s="1" t="s">
        <v>159</v>
      </c>
      <c r="J202" t="s">
        <v>167</v>
      </c>
      <c r="K202" t="s">
        <v>172</v>
      </c>
      <c r="L202" s="1" t="s">
        <v>81</v>
      </c>
      <c r="M202" s="1" t="s">
        <v>96</v>
      </c>
      <c r="N202">
        <v>0</v>
      </c>
      <c r="O202" t="str">
        <f t="shared" si="4"/>
        <v>insert t_product(f_product_id,f_code,f_product_name,f_os_id,f_model_id,f_vendor_id,f_brand_id,f_operator_id,f_price,f_features,f_remark,f_created_time,f_updated_time,f_deleted) values(201,'G42162','惠普G4-2118TU ',3,4,3,4,2,4999.00,'商务机','显卡芯片：NVIDIA GeForce GT 610M','2012-9-13 15:00:20','2012-9-19 15:00:20',0);</v>
      </c>
    </row>
    <row r="203" spans="1:15">
      <c r="A203">
        <v>202</v>
      </c>
      <c r="B203" t="s">
        <v>419</v>
      </c>
      <c r="C203" t="s">
        <v>137</v>
      </c>
      <c r="D203">
        <v>3</v>
      </c>
      <c r="E203">
        <v>4</v>
      </c>
      <c r="F203">
        <v>4</v>
      </c>
      <c r="G203">
        <v>4</v>
      </c>
      <c r="H203">
        <v>2</v>
      </c>
      <c r="I203" s="1" t="s">
        <v>160</v>
      </c>
      <c r="J203" t="s">
        <v>167</v>
      </c>
      <c r="K203" t="s">
        <v>172</v>
      </c>
      <c r="L203" s="1" t="s">
        <v>81</v>
      </c>
      <c r="M203" s="1" t="s">
        <v>96</v>
      </c>
      <c r="N203">
        <v>0</v>
      </c>
      <c r="O203" t="str">
        <f t="shared" si="4"/>
        <v>insert t_product(f_product_id,f_code,f_product_name,f_os_id,f_model_id,f_vendor_id,f_brand_id,f_operator_id,f_price,f_features,f_remark,f_created_time,f_updated_time,f_deleted) values(202,'X0046','惠普4436s(C5P68PA)',3,4,4,4,2,4500.00,'商务机','显卡芯片：NVIDIA GeForce GT 610M','2012-9-13 15:00:20','2012-9-19 15:00:20',0);</v>
      </c>
    </row>
    <row r="204" spans="1:15">
      <c r="A204">
        <v>203</v>
      </c>
      <c r="B204" t="s">
        <v>420</v>
      </c>
      <c r="C204" t="s">
        <v>138</v>
      </c>
      <c r="D204">
        <v>3</v>
      </c>
      <c r="E204">
        <v>4</v>
      </c>
      <c r="F204">
        <v>5</v>
      </c>
      <c r="G204">
        <v>4</v>
      </c>
      <c r="H204">
        <v>2</v>
      </c>
      <c r="I204" s="1" t="s">
        <v>160</v>
      </c>
      <c r="J204" t="s">
        <v>168</v>
      </c>
      <c r="K204" t="s">
        <v>172</v>
      </c>
      <c r="L204" s="1" t="s">
        <v>81</v>
      </c>
      <c r="M204" s="1" t="s">
        <v>96</v>
      </c>
      <c r="N204">
        <v>0</v>
      </c>
      <c r="O204" t="str">
        <f t="shared" si="4"/>
        <v>insert t_product(f_product_id,f_code,f_product_name,f_os_id,f_model_id,f_vendor_id,f_brand_id,f_operator_id,f_price,f_features,f_remark,f_created_time,f_updated_time,f_deleted) values(203,'BM2054','惠普g4-2120TX(C5H41PA)',3,4,5,4,2,4500.00,'游戏','显卡芯片：NVIDIA GeForce GT 610M','2012-9-13 15:00:20','2012-9-19 15:00:20',0);</v>
      </c>
    </row>
    <row r="205" spans="1:15">
      <c r="A205">
        <v>204</v>
      </c>
      <c r="B205" t="s">
        <v>421</v>
      </c>
      <c r="C205" t="s">
        <v>139</v>
      </c>
      <c r="D205">
        <v>3</v>
      </c>
      <c r="E205">
        <v>4</v>
      </c>
      <c r="F205">
        <v>2</v>
      </c>
      <c r="G205">
        <v>4</v>
      </c>
      <c r="H205">
        <v>2</v>
      </c>
      <c r="I205" s="1" t="s">
        <v>161</v>
      </c>
      <c r="J205" t="s">
        <v>168</v>
      </c>
      <c r="K205" t="s">
        <v>173</v>
      </c>
      <c r="L205" s="1" t="s">
        <v>81</v>
      </c>
      <c r="M205" s="1" t="s">
        <v>96</v>
      </c>
      <c r="N205">
        <v>0</v>
      </c>
      <c r="O205" t="str">
        <f t="shared" si="4"/>
        <v>insert t_product(f_product_id,f_code,f_product_name,f_os_id,f_model_id,f_vendor_id,f_brand_id,f_operator_id,f_price,f_features,f_remark,f_created_time,f_updated_time,f_deleted) values(204,'ThinkSD2057','惠普4441s(B7B95PA)',3,4,2,4,2,2700.00,'游戏','内存容量：4GB','2012-9-13 15:00:20','2012-9-19 15:00:20',0);</v>
      </c>
    </row>
    <row r="206" spans="1:15">
      <c r="A206">
        <v>205</v>
      </c>
      <c r="B206" t="s">
        <v>422</v>
      </c>
      <c r="C206" t="s">
        <v>140</v>
      </c>
      <c r="D206">
        <v>3</v>
      </c>
      <c r="E206">
        <v>4</v>
      </c>
      <c r="F206">
        <v>3</v>
      </c>
      <c r="G206">
        <v>4</v>
      </c>
      <c r="H206">
        <v>2</v>
      </c>
      <c r="I206" s="1" t="s">
        <v>162</v>
      </c>
      <c r="J206" t="s">
        <v>168</v>
      </c>
      <c r="K206" t="s">
        <v>173</v>
      </c>
      <c r="L206" s="1" t="s">
        <v>81</v>
      </c>
      <c r="M206" s="1" t="s">
        <v>96</v>
      </c>
      <c r="N206">
        <v>0</v>
      </c>
      <c r="O206" t="str">
        <f t="shared" si="4"/>
        <v>insert t_product(f_product_id,f_code,f_product_name,f_os_id,f_model_id,f_vendor_id,f_brand_id,f_operator_id,f_price,f_features,f_remark,f_created_time,f_updated_time,f_deleted) values(205,'G42163','惠普Envy 6-1016TX',3,4,3,4,2,2980.00,'游戏','内存容量：4GB','2012-9-13 15:00:20','2012-9-19 15:00:20',0);</v>
      </c>
    </row>
    <row r="207" spans="1:15">
      <c r="A207">
        <v>206</v>
      </c>
      <c r="B207" t="s">
        <v>423</v>
      </c>
      <c r="C207" t="s">
        <v>141</v>
      </c>
      <c r="D207">
        <v>3</v>
      </c>
      <c r="E207">
        <v>4</v>
      </c>
      <c r="F207">
        <v>4</v>
      </c>
      <c r="G207">
        <v>4</v>
      </c>
      <c r="H207">
        <v>2</v>
      </c>
      <c r="I207" s="1" t="s">
        <v>163</v>
      </c>
      <c r="J207" t="s">
        <v>168</v>
      </c>
      <c r="K207" t="s">
        <v>173</v>
      </c>
      <c r="L207" s="1" t="s">
        <v>81</v>
      </c>
      <c r="M207" s="1" t="s">
        <v>96</v>
      </c>
      <c r="N207">
        <v>0</v>
      </c>
      <c r="O207" t="str">
        <f t="shared" si="4"/>
        <v>insert t_product(f_product_id,f_code,f_product_name,f_os_id,f_model_id,f_vendor_id,f_brand_id,f_operator_id,f_price,f_features,f_remark,f_created_time,f_updated_time,f_deleted) values(206,'X0047','惠普G4-2118TU',3,4,4,4,2,6500.00,'游戏','内存容量：4GB','2012-9-13 15:00:20','2012-9-19 15:00:20',0);</v>
      </c>
    </row>
    <row r="208" spans="1:15">
      <c r="A208">
        <v>207</v>
      </c>
      <c r="B208" t="s">
        <v>424</v>
      </c>
      <c r="C208" t="s">
        <v>142</v>
      </c>
      <c r="D208">
        <v>3</v>
      </c>
      <c r="E208">
        <v>4</v>
      </c>
      <c r="F208">
        <v>5</v>
      </c>
      <c r="G208">
        <v>4</v>
      </c>
      <c r="H208">
        <v>2</v>
      </c>
      <c r="I208" s="1" t="s">
        <v>164</v>
      </c>
      <c r="J208" t="s">
        <v>168</v>
      </c>
      <c r="K208" t="s">
        <v>173</v>
      </c>
      <c r="L208" s="1" t="s">
        <v>81</v>
      </c>
      <c r="M208" s="1" t="s">
        <v>96</v>
      </c>
      <c r="N208">
        <v>0</v>
      </c>
      <c r="O208" t="str">
        <f t="shared" si="4"/>
        <v>insert t_product(f_product_id,f_code,f_product_name,f_os_id,f_model_id,f_vendor_id,f_brand_id,f_operator_id,f_price,f_features,f_remark,f_created_time,f_updated_time,f_deleted) values(207,'BM2055','惠普g4-2022tx(B3J58PA)',3,4,5,4,2,8500.00,'游戏','内存容量：4GB','2012-9-13 15:00:20','2012-9-19 15:00:20',0);</v>
      </c>
    </row>
    <row r="209" spans="1:15">
      <c r="A209">
        <v>208</v>
      </c>
      <c r="B209" t="s">
        <v>425</v>
      </c>
      <c r="C209" t="s">
        <v>228</v>
      </c>
      <c r="D209">
        <v>1</v>
      </c>
      <c r="E209">
        <v>1</v>
      </c>
      <c r="F209">
        <v>1</v>
      </c>
      <c r="G209">
        <v>2</v>
      </c>
      <c r="H209">
        <v>1</v>
      </c>
      <c r="I209" s="1" t="s">
        <v>94</v>
      </c>
      <c r="J209" t="s">
        <v>95</v>
      </c>
      <c r="K209" t="s">
        <v>169</v>
      </c>
      <c r="L209" s="1" t="s">
        <v>81</v>
      </c>
      <c r="M209" s="1" t="s">
        <v>96</v>
      </c>
      <c r="N209">
        <v>0</v>
      </c>
      <c r="O209" t="str">
        <f t="shared" si="4"/>
        <v>insert t_product(f_product_id,f_code,f_product_name,f_os_id,f_model_id,f_vendor_id,f_brand_id,f_operator_id,f_price,f_features,f_remark,f_created_time,f_updated_time,f_deleted) values(208,'ThinkSD2058','戴尔笔记本',1,1,1,2,1,4000.00,'新品','14英寸','2012-9-13 15:00:20','2012-9-19 15:00:20',0);</v>
      </c>
    </row>
    <row r="210" spans="1:15">
      <c r="A210">
        <v>209</v>
      </c>
      <c r="B210" t="s">
        <v>426</v>
      </c>
      <c r="C210" t="s">
        <v>228</v>
      </c>
      <c r="D210">
        <v>1</v>
      </c>
      <c r="E210">
        <v>1</v>
      </c>
      <c r="F210">
        <v>1</v>
      </c>
      <c r="G210">
        <v>2</v>
      </c>
      <c r="H210">
        <v>1</v>
      </c>
      <c r="I210" s="1" t="s">
        <v>94</v>
      </c>
      <c r="J210" t="s">
        <v>95</v>
      </c>
      <c r="K210" t="s">
        <v>169</v>
      </c>
      <c r="L210" s="1" t="s">
        <v>81</v>
      </c>
      <c r="M210" s="1" t="s">
        <v>96</v>
      </c>
      <c r="N210">
        <v>0</v>
      </c>
      <c r="O210" t="str">
        <f t="shared" si="4"/>
        <v>insert t_product(f_product_id,f_code,f_product_name,f_os_id,f_model_id,f_vendor_id,f_brand_id,f_operator_id,f_price,f_features,f_remark,f_created_time,f_updated_time,f_deleted) values(209,'G42164','戴尔笔记本',1,1,1,2,1,4000.00,'新品','14英寸','2012-9-13 15:00:20','2012-9-19 15:00:20',0);</v>
      </c>
    </row>
    <row r="211" spans="1:15">
      <c r="A211">
        <v>210</v>
      </c>
      <c r="B211" t="s">
        <v>427</v>
      </c>
      <c r="C211" t="s">
        <v>97</v>
      </c>
      <c r="D211">
        <v>2</v>
      </c>
      <c r="E211">
        <v>3</v>
      </c>
      <c r="F211">
        <v>2</v>
      </c>
      <c r="G211">
        <v>1</v>
      </c>
      <c r="H211">
        <v>2</v>
      </c>
      <c r="I211" s="1" t="s">
        <v>107</v>
      </c>
      <c r="J211" t="s">
        <v>95</v>
      </c>
      <c r="K211" t="s">
        <v>169</v>
      </c>
      <c r="L211" s="1" t="s">
        <v>81</v>
      </c>
      <c r="M211" s="1" t="s">
        <v>96</v>
      </c>
      <c r="N211">
        <v>0</v>
      </c>
      <c r="O211" t="str">
        <f t="shared" si="4"/>
        <v>insert t_product(f_product_id,f_code,f_product_name,f_os_id,f_model_id,f_vendor_id,f_brand_id,f_operator_id,f_price,f_features,f_remark,f_created_time,f_updated_time,f_deleted) values(210,'X0048','联想电脑',2,3,2,1,2,2500.19,'新品','14英寸','2012-9-13 15:00:20','2012-9-19 15:00:20',0);</v>
      </c>
    </row>
    <row r="212" spans="1:15">
      <c r="A212">
        <v>211</v>
      </c>
      <c r="B212" t="s">
        <v>428</v>
      </c>
      <c r="C212" t="s">
        <v>114</v>
      </c>
      <c r="D212">
        <v>1</v>
      </c>
      <c r="E212">
        <v>3</v>
      </c>
      <c r="F212">
        <v>1</v>
      </c>
      <c r="G212">
        <v>1</v>
      </c>
      <c r="H212">
        <v>2</v>
      </c>
      <c r="I212" s="1" t="s">
        <v>148</v>
      </c>
      <c r="J212" t="s">
        <v>165</v>
      </c>
      <c r="K212" t="s">
        <v>169</v>
      </c>
      <c r="L212" s="1" t="s">
        <v>81</v>
      </c>
      <c r="M212" s="1" t="s">
        <v>96</v>
      </c>
      <c r="N212">
        <v>0</v>
      </c>
      <c r="O212" t="str">
        <f t="shared" si="4"/>
        <v>insert t_product(f_product_id,f_code,f_product_name,f_os_id,f_model_id,f_vendor_id,f_brand_id,f_operator_id,f_price,f_features,f_remark,f_created_time,f_updated_time,f_deleted) values(211,'BM2056','联想笔记本',1,3,1,1,2,2600.19,'畅销','14英寸','2012-9-13 15:00:20','2012-9-19 15:00:20',0);</v>
      </c>
    </row>
    <row r="213" spans="1:15">
      <c r="A213">
        <v>212</v>
      </c>
      <c r="B213" t="s">
        <v>429</v>
      </c>
      <c r="C213" t="s">
        <v>115</v>
      </c>
      <c r="D213">
        <v>1</v>
      </c>
      <c r="E213">
        <v>3</v>
      </c>
      <c r="F213">
        <v>2</v>
      </c>
      <c r="G213">
        <v>1</v>
      </c>
      <c r="H213">
        <v>2</v>
      </c>
      <c r="I213" s="1" t="s">
        <v>149</v>
      </c>
      <c r="J213" t="s">
        <v>165</v>
      </c>
      <c r="K213" t="s">
        <v>169</v>
      </c>
      <c r="L213" s="1" t="s">
        <v>81</v>
      </c>
      <c r="M213" s="1" t="s">
        <v>96</v>
      </c>
      <c r="N213">
        <v>0</v>
      </c>
      <c r="O213" t="str">
        <f t="shared" si="4"/>
        <v>insert t_product(f_product_id,f_code,f_product_name,f_os_id,f_model_id,f_vendor_id,f_brand_id,f_operator_id,f_price,f_features,f_remark,f_created_time,f_updated_time,f_deleted) values(212,'ThinkSD2059','联想G480AM-IFI',1,3,2,1,2,5500.19,'畅销','14英寸','2012-9-13 15:00:20','2012-9-19 15:00:20',0);</v>
      </c>
    </row>
    <row r="214" spans="1:15">
      <c r="A214">
        <v>213</v>
      </c>
      <c r="B214" t="s">
        <v>430</v>
      </c>
      <c r="C214" t="s">
        <v>116</v>
      </c>
      <c r="D214">
        <v>1</v>
      </c>
      <c r="E214">
        <v>3</v>
      </c>
      <c r="F214">
        <v>3</v>
      </c>
      <c r="G214">
        <v>1</v>
      </c>
      <c r="H214">
        <v>2</v>
      </c>
      <c r="I214" s="1" t="s">
        <v>150</v>
      </c>
      <c r="J214" t="s">
        <v>165</v>
      </c>
      <c r="K214" t="s">
        <v>169</v>
      </c>
      <c r="L214" s="1" t="s">
        <v>81</v>
      </c>
      <c r="M214" s="1" t="s">
        <v>96</v>
      </c>
      <c r="N214">
        <v>0</v>
      </c>
      <c r="O214" t="str">
        <f t="shared" si="4"/>
        <v>insert t_product(f_product_id,f_code,f_product_name,f_os_id,f_model_id,f_vendor_id,f_brand_id,f_operator_id,f_price,f_features,f_remark,f_created_time,f_updated_time,f_deleted) values(213,'G42165','联想U410-IFI(暮光灰)',1,3,3,1,2,2500.00,'畅销','14英寸','2012-9-13 15:00:20','2012-9-19 15:00:20',0);</v>
      </c>
    </row>
    <row r="215" spans="1:15">
      <c r="A215">
        <v>214</v>
      </c>
      <c r="B215" t="s">
        <v>431</v>
      </c>
      <c r="C215" t="s">
        <v>117</v>
      </c>
      <c r="D215">
        <v>1</v>
      </c>
      <c r="E215">
        <v>3</v>
      </c>
      <c r="F215">
        <v>4</v>
      </c>
      <c r="G215">
        <v>1</v>
      </c>
      <c r="H215">
        <v>2</v>
      </c>
      <c r="I215" s="1" t="s">
        <v>151</v>
      </c>
      <c r="J215" t="s">
        <v>165</v>
      </c>
      <c r="K215" t="s">
        <v>170</v>
      </c>
      <c r="L215" s="1" t="s">
        <v>81</v>
      </c>
      <c r="M215" s="1" t="s">
        <v>96</v>
      </c>
      <c r="N215">
        <v>0</v>
      </c>
      <c r="O215" t="str">
        <f t="shared" si="4"/>
        <v>insert t_product(f_product_id,f_code,f_product_name,f_os_id,f_model_id,f_vendor_id,f_brand_id,f_operator_id,f_price,f_features,f_remark,f_created_time,f_updated_time,f_deleted) values(214,'X0049','联想G480A-IFI(金属灰)',1,3,4,1,2,4900.01,'畅销','SSD固态硬盘','2012-9-13 15:00:20','2012-9-19 15:00:20',0);</v>
      </c>
    </row>
    <row r="216" spans="1:15">
      <c r="A216">
        <v>215</v>
      </c>
      <c r="B216" t="s">
        <v>432</v>
      </c>
      <c r="C216" t="s">
        <v>118</v>
      </c>
      <c r="D216">
        <v>1</v>
      </c>
      <c r="E216">
        <v>3</v>
      </c>
      <c r="F216">
        <v>5</v>
      </c>
      <c r="G216">
        <v>1</v>
      </c>
      <c r="H216">
        <v>2</v>
      </c>
      <c r="I216" s="1" t="s">
        <v>152</v>
      </c>
      <c r="J216" t="s">
        <v>165</v>
      </c>
      <c r="K216" t="s">
        <v>170</v>
      </c>
      <c r="L216" s="1" t="s">
        <v>81</v>
      </c>
      <c r="M216" s="1" t="s">
        <v>96</v>
      </c>
      <c r="N216">
        <v>0</v>
      </c>
      <c r="O216" t="str">
        <f t="shared" si="4"/>
        <v>insert t_product(f_product_id,f_code,f_product_name,f_os_id,f_model_id,f_vendor_id,f_brand_id,f_operator_id,f_price,f_features,f_remark,f_created_time,f_updated_time,f_deleted) values(215,'BM2057','联想Y580N-IFI',1,3,5,1,2,6500.02,'畅销','SSD固态硬盘','2012-9-13 15:00:20','2012-9-19 15:00:20',0);</v>
      </c>
    </row>
    <row r="217" spans="1:15">
      <c r="A217">
        <v>216</v>
      </c>
      <c r="B217" t="s">
        <v>433</v>
      </c>
      <c r="C217" t="s">
        <v>119</v>
      </c>
      <c r="D217">
        <v>1</v>
      </c>
      <c r="E217">
        <v>1</v>
      </c>
      <c r="F217">
        <v>2</v>
      </c>
      <c r="G217">
        <v>2</v>
      </c>
      <c r="H217">
        <v>2</v>
      </c>
      <c r="I217" s="1" t="s">
        <v>153</v>
      </c>
      <c r="J217" t="s">
        <v>95</v>
      </c>
      <c r="K217" t="s">
        <v>170</v>
      </c>
      <c r="L217" s="1" t="s">
        <v>81</v>
      </c>
      <c r="M217" s="1" t="s">
        <v>96</v>
      </c>
      <c r="N217">
        <v>0</v>
      </c>
      <c r="O217" t="str">
        <f t="shared" si="4"/>
        <v>insert t_product(f_product_id,f_code,f_product_name,f_os_id,f_model_id,f_vendor_id,f_brand_id,f_operator_id,f_price,f_features,f_remark,f_created_time,f_updated_time,f_deleted) values(216,'ThinkSD2060','戴尔14z(Ins14zd-1518)',1,1,2,2,2,12500.03,'新品','SSD固态硬盘','2012-9-13 15:00:20','2012-9-19 15:00:20',0);</v>
      </c>
    </row>
    <row r="218" spans="1:15">
      <c r="A218">
        <v>217</v>
      </c>
      <c r="B218" t="s">
        <v>434</v>
      </c>
      <c r="C218" t="s">
        <v>121</v>
      </c>
      <c r="D218">
        <v>1</v>
      </c>
      <c r="E218">
        <v>1</v>
      </c>
      <c r="F218">
        <v>2</v>
      </c>
      <c r="G218">
        <v>2</v>
      </c>
      <c r="H218">
        <v>2</v>
      </c>
      <c r="I218" s="1" t="s">
        <v>154</v>
      </c>
      <c r="J218" t="s">
        <v>95</v>
      </c>
      <c r="K218" t="s">
        <v>170</v>
      </c>
      <c r="L218" s="1" t="s">
        <v>81</v>
      </c>
      <c r="M218" s="1" t="s">
        <v>96</v>
      </c>
      <c r="N218">
        <v>0</v>
      </c>
      <c r="O218" t="str">
        <f t="shared" si="4"/>
        <v>insert t_product(f_product_id,f_code,f_product_name,f_os_id,f_model_id,f_vendor_id,f_brand_id,f_operator_id,f_price,f_features,f_remark,f_created_time,f_updated_time,f_deleted) values(217,'G42166','戴尔14R Turbo(Ins14TD-1728)',1,1,2,2,2,22500.04,'新品','SSD固态硬盘','2012-9-13 15:00:20','2012-9-19 15:00:20',0);</v>
      </c>
    </row>
    <row r="219" spans="1:15">
      <c r="A219">
        <v>218</v>
      </c>
      <c r="B219" t="s">
        <v>435</v>
      </c>
      <c r="C219" t="s">
        <v>122</v>
      </c>
      <c r="D219">
        <v>1</v>
      </c>
      <c r="E219">
        <v>1</v>
      </c>
      <c r="F219">
        <v>1</v>
      </c>
      <c r="G219">
        <v>2</v>
      </c>
      <c r="H219">
        <v>2</v>
      </c>
      <c r="I219" s="1" t="s">
        <v>150</v>
      </c>
      <c r="J219" t="s">
        <v>95</v>
      </c>
      <c r="K219" t="s">
        <v>170</v>
      </c>
      <c r="L219" s="1" t="s">
        <v>81</v>
      </c>
      <c r="M219" s="1" t="s">
        <v>96</v>
      </c>
      <c r="N219">
        <v>0</v>
      </c>
      <c r="O219" t="str">
        <f t="shared" si="4"/>
        <v>insert t_product(f_product_id,f_code,f_product_name,f_os_id,f_model_id,f_vendor_id,f_brand_id,f_operator_id,f_price,f_features,f_remark,f_created_time,f_updated_time,f_deleted) values(218,'X0050','戴尔DNAS',1,1,1,2,2,2500.00,'新品','SSD固态硬盘','2012-9-13 15:00:20','2012-9-19 15:00:20',0);</v>
      </c>
    </row>
    <row r="220" spans="1:15">
      <c r="A220">
        <v>219</v>
      </c>
      <c r="B220" t="s">
        <v>436</v>
      </c>
      <c r="C220" t="s">
        <v>123</v>
      </c>
      <c r="D220">
        <v>1</v>
      </c>
      <c r="E220">
        <v>1</v>
      </c>
      <c r="F220">
        <v>3</v>
      </c>
      <c r="G220">
        <v>2</v>
      </c>
      <c r="H220">
        <v>2</v>
      </c>
      <c r="I220" s="1" t="s">
        <v>150</v>
      </c>
      <c r="J220" t="s">
        <v>95</v>
      </c>
      <c r="K220" t="s">
        <v>170</v>
      </c>
      <c r="L220" s="1" t="s">
        <v>81</v>
      </c>
      <c r="M220" s="1" t="s">
        <v>96</v>
      </c>
      <c r="N220">
        <v>0</v>
      </c>
      <c r="O220" t="str">
        <f t="shared" si="4"/>
        <v>insert t_product(f_product_id,f_code,f_product_name,f_os_id,f_model_id,f_vendor_id,f_brand_id,f_operator_id,f_price,f_features,f_remark,f_created_time,f_updated_time,f_deleted) values(219,'BM2058','戴尔MOSJ',1,1,3,2,2,2500.00,'新品','SSD固态硬盘','2012-9-13 15:00:20','2012-9-19 15:00:20',0);</v>
      </c>
    </row>
    <row r="221" spans="1:15">
      <c r="A221">
        <v>220</v>
      </c>
      <c r="B221" t="s">
        <v>437</v>
      </c>
      <c r="C221" t="s">
        <v>124</v>
      </c>
      <c r="D221">
        <v>2</v>
      </c>
      <c r="E221">
        <v>1</v>
      </c>
      <c r="F221">
        <v>3</v>
      </c>
      <c r="G221">
        <v>2</v>
      </c>
      <c r="H221">
        <v>2</v>
      </c>
      <c r="I221" s="1" t="s">
        <v>150</v>
      </c>
      <c r="J221" t="s">
        <v>95</v>
      </c>
      <c r="K221" t="s">
        <v>171</v>
      </c>
      <c r="L221" s="1" t="s">
        <v>81</v>
      </c>
      <c r="M221" s="1" t="s">
        <v>96</v>
      </c>
      <c r="N221">
        <v>0</v>
      </c>
      <c r="O221" t="str">
        <f t="shared" si="4"/>
        <v>insert t_product(f_product_id,f_code,f_product_name,f_os_id,f_model_id,f_vendor_id,f_brand_id,f_operator_id,f_price,f_features,f_remark,f_created_time,f_updated_time,f_deleted) values(220,'ThinkSD2061','戴尔17R SD',2,1,3,2,2,2500.00,'新品','硬盘容量：500GB','2012-9-13 15:00:20','2012-9-19 15:00:20',0);</v>
      </c>
    </row>
    <row r="222" spans="1:15">
      <c r="A222">
        <v>221</v>
      </c>
      <c r="B222" t="s">
        <v>438</v>
      </c>
      <c r="C222" t="s">
        <v>125</v>
      </c>
      <c r="D222">
        <v>2</v>
      </c>
      <c r="E222">
        <v>1</v>
      </c>
      <c r="F222">
        <v>4</v>
      </c>
      <c r="G222">
        <v>2</v>
      </c>
      <c r="H222">
        <v>2</v>
      </c>
      <c r="I222" s="1" t="s">
        <v>150</v>
      </c>
      <c r="J222" t="s">
        <v>166</v>
      </c>
      <c r="K222" t="s">
        <v>171</v>
      </c>
      <c r="L222" s="1" t="s">
        <v>81</v>
      </c>
      <c r="M222" s="1" t="s">
        <v>96</v>
      </c>
      <c r="N222">
        <v>0</v>
      </c>
      <c r="O222" t="str">
        <f t="shared" si="4"/>
        <v>insert t_product(f_product_id,f_code,f_product_name,f_os_id,f_model_id,f_vendor_id,f_brand_id,f_operator_id,f_price,f_features,f_remark,f_created_time,f_updated_time,f_deleted) values(221,'G42167','戴尔XPS 13D-138',2,1,4,2,2,2500.00,'促销','硬盘容量：500GB','2012-9-13 15:00:20','2012-9-19 15:00:20',0);</v>
      </c>
    </row>
    <row r="223" spans="1:15">
      <c r="A223">
        <v>222</v>
      </c>
      <c r="B223" t="s">
        <v>439</v>
      </c>
      <c r="C223" t="s">
        <v>121</v>
      </c>
      <c r="D223">
        <v>2</v>
      </c>
      <c r="E223">
        <v>1</v>
      </c>
      <c r="F223">
        <v>4</v>
      </c>
      <c r="G223">
        <v>2</v>
      </c>
      <c r="H223">
        <v>2</v>
      </c>
      <c r="I223" s="1" t="s">
        <v>155</v>
      </c>
      <c r="J223" t="s">
        <v>166</v>
      </c>
      <c r="K223" t="s">
        <v>171</v>
      </c>
      <c r="L223" s="1" t="s">
        <v>81</v>
      </c>
      <c r="M223" s="1" t="s">
        <v>96</v>
      </c>
      <c r="N223">
        <v>0</v>
      </c>
      <c r="O223" t="str">
        <f t="shared" si="4"/>
        <v>insert t_product(f_product_id,f_code,f_product_name,f_os_id,f_model_id,f_vendor_id,f_brand_id,f_operator_id,f_price,f_features,f_remark,f_created_time,f_updated_time,f_deleted) values(222,'X0051','戴尔14R Turbo(Ins14TD-1728)',2,1,4,2,2,3523.00,'促销','硬盘容量：500GB','2012-9-13 15:00:20','2012-9-19 15:00:20',0);</v>
      </c>
    </row>
    <row r="224" spans="1:15">
      <c r="A224">
        <v>223</v>
      </c>
      <c r="B224" t="s">
        <v>440</v>
      </c>
      <c r="C224" t="s">
        <v>120</v>
      </c>
      <c r="D224">
        <v>2</v>
      </c>
      <c r="E224">
        <v>1</v>
      </c>
      <c r="F224">
        <v>5</v>
      </c>
      <c r="G224">
        <v>2</v>
      </c>
      <c r="H224">
        <v>2</v>
      </c>
      <c r="I224" s="1" t="s">
        <v>156</v>
      </c>
      <c r="J224" t="s">
        <v>166</v>
      </c>
      <c r="K224" t="s">
        <v>171</v>
      </c>
      <c r="L224" s="1" t="s">
        <v>81</v>
      </c>
      <c r="M224" s="1" t="s">
        <v>96</v>
      </c>
      <c r="N224">
        <v>0</v>
      </c>
      <c r="O224" t="str">
        <f t="shared" si="4"/>
        <v>insert t_product(f_product_id,f_code,f_product_name,f_os_id,f_model_id,f_vendor_id,f_brand_id,f_operator_id,f_price,f_features,f_remark,f_created_time,f_updated_time,f_deleted) values(223,'BM2059','戴尔14zNS',2,1,5,2,2,2890.00,'促销','硬盘容量：500GB','2012-9-13 15:00:20','2012-9-19 15:00:20',0);</v>
      </c>
    </row>
    <row r="225" spans="1:15">
      <c r="A225">
        <v>224</v>
      </c>
      <c r="B225" t="s">
        <v>441</v>
      </c>
      <c r="C225" t="s">
        <v>133</v>
      </c>
      <c r="D225">
        <v>2</v>
      </c>
      <c r="E225">
        <v>1</v>
      </c>
      <c r="F225">
        <v>5</v>
      </c>
      <c r="G225">
        <v>2</v>
      </c>
      <c r="H225">
        <v>2</v>
      </c>
      <c r="I225" s="1" t="s">
        <v>157</v>
      </c>
      <c r="J225" t="s">
        <v>166</v>
      </c>
      <c r="K225" t="s">
        <v>171</v>
      </c>
      <c r="L225" s="1" t="s">
        <v>81</v>
      </c>
      <c r="M225" s="1" t="s">
        <v>96</v>
      </c>
      <c r="N225">
        <v>0</v>
      </c>
      <c r="O225" t="str">
        <f t="shared" si="4"/>
        <v>insert t_product(f_product_id,f_code,f_product_name,f_os_id,f_model_id,f_vendor_id,f_brand_id,f_operator_id,f_price,f_features,f_remark,f_created_time,f_updated_time,f_deleted) values(224,'ThinkSD2062','戴尔14R Turbo',2,1,5,2,2,12500.00,'促销','硬盘容量：500GB','2012-9-13 15:00:20','2012-9-19 15:00:20',0);</v>
      </c>
    </row>
    <row r="226" spans="1:15">
      <c r="A226">
        <v>225</v>
      </c>
      <c r="B226" t="s">
        <v>442</v>
      </c>
      <c r="C226" t="s">
        <v>134</v>
      </c>
      <c r="D226">
        <v>2</v>
      </c>
      <c r="E226">
        <v>4</v>
      </c>
      <c r="F226">
        <v>1</v>
      </c>
      <c r="G226">
        <v>4</v>
      </c>
      <c r="H226">
        <v>2</v>
      </c>
      <c r="I226" s="1" t="s">
        <v>158</v>
      </c>
      <c r="J226" t="s">
        <v>166</v>
      </c>
      <c r="K226" t="s">
        <v>171</v>
      </c>
      <c r="L226" s="1" t="s">
        <v>81</v>
      </c>
      <c r="M226" s="1" t="s">
        <v>96</v>
      </c>
      <c r="N226">
        <v>0</v>
      </c>
      <c r="O226" t="str">
        <f t="shared" si="4"/>
        <v>insert t_product(f_product_id,f_code,f_product_name,f_os_id,f_model_id,f_vendor_id,f_brand_id,f_operator_id,f_price,f_features,f_remark,f_created_time,f_updated_time,f_deleted) values(225,'G42168','惠普431(B7C02PA)',2,4,1,4,2,2999.00,'促销','硬盘容量：500GB','2012-9-13 15:00:20','2012-9-19 15:00:20',0);</v>
      </c>
    </row>
    <row r="227" spans="1:15">
      <c r="A227">
        <v>226</v>
      </c>
      <c r="B227" t="s">
        <v>443</v>
      </c>
      <c r="C227" t="s">
        <v>135</v>
      </c>
      <c r="D227">
        <v>3</v>
      </c>
      <c r="E227">
        <v>4</v>
      </c>
      <c r="F227">
        <v>2</v>
      </c>
      <c r="G227">
        <v>4</v>
      </c>
      <c r="H227">
        <v>2</v>
      </c>
      <c r="I227" s="1" t="s">
        <v>150</v>
      </c>
      <c r="J227" t="s">
        <v>167</v>
      </c>
      <c r="K227" t="s">
        <v>172</v>
      </c>
      <c r="L227" s="1" t="s">
        <v>81</v>
      </c>
      <c r="M227" s="1" t="s">
        <v>96</v>
      </c>
      <c r="N227">
        <v>0</v>
      </c>
      <c r="O227" t="str">
        <f t="shared" si="4"/>
        <v>insert t_product(f_product_id,f_code,f_product_name,f_os_id,f_model_id,f_vendor_id,f_brand_id,f_operator_id,f_price,f_features,f_remark,f_created_time,f_updated_time,f_deleted) values(226,'X0052','惠普G6-2145TX',3,4,2,4,2,2500.00,'商务机','显卡芯片：NVIDIA GeForce GT 610M','2012-9-13 15:00:20','2012-9-19 15:00:20',0);</v>
      </c>
    </row>
    <row r="228" spans="1:15">
      <c r="A228">
        <v>227</v>
      </c>
      <c r="B228" t="s">
        <v>444</v>
      </c>
      <c r="C228" t="s">
        <v>136</v>
      </c>
      <c r="D228">
        <v>3</v>
      </c>
      <c r="E228">
        <v>4</v>
      </c>
      <c r="F228">
        <v>3</v>
      </c>
      <c r="G228">
        <v>4</v>
      </c>
      <c r="H228">
        <v>2</v>
      </c>
      <c r="I228" s="1" t="s">
        <v>159</v>
      </c>
      <c r="J228" t="s">
        <v>167</v>
      </c>
      <c r="K228" t="s">
        <v>172</v>
      </c>
      <c r="L228" s="1" t="s">
        <v>81</v>
      </c>
      <c r="M228" s="1" t="s">
        <v>96</v>
      </c>
      <c r="N228">
        <v>0</v>
      </c>
      <c r="O228" t="str">
        <f t="shared" si="4"/>
        <v>insert t_product(f_product_id,f_code,f_product_name,f_os_id,f_model_id,f_vendor_id,f_brand_id,f_operator_id,f_price,f_features,f_remark,f_created_time,f_updated_time,f_deleted) values(227,'BM2060','惠普G4-2118TU ',3,4,3,4,2,4999.00,'商务机','显卡芯片：NVIDIA GeForce GT 610M','2012-9-13 15:00:20','2012-9-19 15:00:20',0);</v>
      </c>
    </row>
    <row r="229" spans="1:15">
      <c r="A229">
        <v>228</v>
      </c>
      <c r="B229" t="s">
        <v>445</v>
      </c>
      <c r="C229" t="s">
        <v>137</v>
      </c>
      <c r="D229">
        <v>3</v>
      </c>
      <c r="E229">
        <v>4</v>
      </c>
      <c r="F229">
        <v>4</v>
      </c>
      <c r="G229">
        <v>4</v>
      </c>
      <c r="H229">
        <v>2</v>
      </c>
      <c r="I229" s="1" t="s">
        <v>160</v>
      </c>
      <c r="J229" t="s">
        <v>167</v>
      </c>
      <c r="K229" t="s">
        <v>172</v>
      </c>
      <c r="L229" s="1" t="s">
        <v>81</v>
      </c>
      <c r="M229" s="1" t="s">
        <v>96</v>
      </c>
      <c r="N229">
        <v>0</v>
      </c>
      <c r="O229" t="str">
        <f t="shared" si="4"/>
        <v>insert t_product(f_product_id,f_code,f_product_name,f_os_id,f_model_id,f_vendor_id,f_brand_id,f_operator_id,f_price,f_features,f_remark,f_created_time,f_updated_time,f_deleted) values(228,'ThinkSD2063','惠普4436s(C5P68PA)',3,4,4,4,2,4500.00,'商务机','显卡芯片：NVIDIA GeForce GT 610M','2012-9-13 15:00:20','2012-9-19 15:00:20',0);</v>
      </c>
    </row>
    <row r="230" spans="1:15">
      <c r="A230">
        <v>229</v>
      </c>
      <c r="B230" t="s">
        <v>446</v>
      </c>
      <c r="C230" t="s">
        <v>138</v>
      </c>
      <c r="D230">
        <v>3</v>
      </c>
      <c r="E230">
        <v>4</v>
      </c>
      <c r="F230">
        <v>5</v>
      </c>
      <c r="G230">
        <v>4</v>
      </c>
      <c r="H230">
        <v>2</v>
      </c>
      <c r="I230" s="1" t="s">
        <v>160</v>
      </c>
      <c r="J230" t="s">
        <v>168</v>
      </c>
      <c r="K230" t="s">
        <v>172</v>
      </c>
      <c r="L230" s="1" t="s">
        <v>81</v>
      </c>
      <c r="M230" s="1" t="s">
        <v>96</v>
      </c>
      <c r="N230">
        <v>0</v>
      </c>
      <c r="O230" t="str">
        <f t="shared" si="4"/>
        <v>insert t_product(f_product_id,f_code,f_product_name,f_os_id,f_model_id,f_vendor_id,f_brand_id,f_operator_id,f_price,f_features,f_remark,f_created_time,f_updated_time,f_deleted) values(229,'G42169','惠普g4-2120TX(C5H41PA)',3,4,5,4,2,4500.00,'游戏','显卡芯片：NVIDIA GeForce GT 610M','2012-9-13 15:00:20','2012-9-19 15:00:20',0);</v>
      </c>
    </row>
    <row r="231" spans="1:15">
      <c r="A231">
        <v>230</v>
      </c>
      <c r="B231" t="s">
        <v>447</v>
      </c>
      <c r="C231" t="s">
        <v>139</v>
      </c>
      <c r="D231">
        <v>3</v>
      </c>
      <c r="E231">
        <v>4</v>
      </c>
      <c r="F231">
        <v>2</v>
      </c>
      <c r="G231">
        <v>4</v>
      </c>
      <c r="H231">
        <v>2</v>
      </c>
      <c r="I231" s="1" t="s">
        <v>161</v>
      </c>
      <c r="J231" t="s">
        <v>168</v>
      </c>
      <c r="K231" t="s">
        <v>173</v>
      </c>
      <c r="L231" s="1" t="s">
        <v>81</v>
      </c>
      <c r="M231" s="1" t="s">
        <v>96</v>
      </c>
      <c r="N231">
        <v>0</v>
      </c>
      <c r="O231" t="str">
        <f t="shared" si="4"/>
        <v>insert t_product(f_product_id,f_code,f_product_name,f_os_id,f_model_id,f_vendor_id,f_brand_id,f_operator_id,f_price,f_features,f_remark,f_created_time,f_updated_time,f_deleted) values(230,'X0053','惠普4441s(B7B95PA)',3,4,2,4,2,2700.00,'游戏','内存容量：4GB','2012-9-13 15:00:20','2012-9-19 15:00:20',0);</v>
      </c>
    </row>
    <row r="232" spans="1:15">
      <c r="A232">
        <v>231</v>
      </c>
      <c r="B232" t="s">
        <v>448</v>
      </c>
      <c r="C232" t="s">
        <v>140</v>
      </c>
      <c r="D232">
        <v>3</v>
      </c>
      <c r="E232">
        <v>4</v>
      </c>
      <c r="F232">
        <v>3</v>
      </c>
      <c r="G232">
        <v>4</v>
      </c>
      <c r="H232">
        <v>2</v>
      </c>
      <c r="I232" s="1" t="s">
        <v>162</v>
      </c>
      <c r="J232" t="s">
        <v>168</v>
      </c>
      <c r="K232" t="s">
        <v>173</v>
      </c>
      <c r="L232" s="1" t="s">
        <v>81</v>
      </c>
      <c r="M232" s="1" t="s">
        <v>96</v>
      </c>
      <c r="N232">
        <v>0</v>
      </c>
      <c r="O232" t="str">
        <f t="shared" si="4"/>
        <v>insert t_product(f_product_id,f_code,f_product_name,f_os_id,f_model_id,f_vendor_id,f_brand_id,f_operator_id,f_price,f_features,f_remark,f_created_time,f_updated_time,f_deleted) values(231,'BM2061','惠普Envy 6-1016TX',3,4,3,4,2,2980.00,'游戏','内存容量：4GB','2012-9-13 15:00:20','2012-9-19 15:00:20',0);</v>
      </c>
    </row>
    <row r="233" spans="1:15">
      <c r="A233">
        <v>232</v>
      </c>
      <c r="B233" t="s">
        <v>449</v>
      </c>
      <c r="C233" t="s">
        <v>141</v>
      </c>
      <c r="D233">
        <v>3</v>
      </c>
      <c r="E233">
        <v>4</v>
      </c>
      <c r="F233">
        <v>4</v>
      </c>
      <c r="G233">
        <v>4</v>
      </c>
      <c r="H233">
        <v>2</v>
      </c>
      <c r="I233" s="1" t="s">
        <v>163</v>
      </c>
      <c r="J233" t="s">
        <v>168</v>
      </c>
      <c r="K233" t="s">
        <v>173</v>
      </c>
      <c r="L233" s="1" t="s">
        <v>81</v>
      </c>
      <c r="M233" s="1" t="s">
        <v>96</v>
      </c>
      <c r="N233">
        <v>0</v>
      </c>
      <c r="O233" t="str">
        <f t="shared" si="4"/>
        <v>insert t_product(f_product_id,f_code,f_product_name,f_os_id,f_model_id,f_vendor_id,f_brand_id,f_operator_id,f_price,f_features,f_remark,f_created_time,f_updated_time,f_deleted) values(232,'ThinkSD2064','惠普G4-2118TU',3,4,4,4,2,6500.00,'游戏','内存容量：4GB','2012-9-13 15:00:20','2012-9-19 15:00:20',0);</v>
      </c>
    </row>
    <row r="234" spans="1:15">
      <c r="A234">
        <v>233</v>
      </c>
      <c r="B234" t="s">
        <v>450</v>
      </c>
      <c r="C234" t="s">
        <v>142</v>
      </c>
      <c r="D234">
        <v>3</v>
      </c>
      <c r="E234">
        <v>4</v>
      </c>
      <c r="F234">
        <v>5</v>
      </c>
      <c r="G234">
        <v>4</v>
      </c>
      <c r="H234">
        <v>2</v>
      </c>
      <c r="I234" s="1" t="s">
        <v>164</v>
      </c>
      <c r="J234" t="s">
        <v>168</v>
      </c>
      <c r="K234" t="s">
        <v>173</v>
      </c>
      <c r="L234" s="1" t="s">
        <v>81</v>
      </c>
      <c r="M234" s="1" t="s">
        <v>96</v>
      </c>
      <c r="N234">
        <v>0</v>
      </c>
      <c r="O234" t="str">
        <f t="shared" si="4"/>
        <v>insert t_product(f_product_id,f_code,f_product_name,f_os_id,f_model_id,f_vendor_id,f_brand_id,f_operator_id,f_price,f_features,f_remark,f_created_time,f_updated_time,f_deleted) values(233,'G42170','惠普g4-2022tx(B3J58PA)',3,4,5,4,2,8500.00,'游戏','内存容量：4GB','2012-9-13 15:00:20','2012-9-19 15:00:20',0);</v>
      </c>
    </row>
    <row r="235" spans="1:15">
      <c r="A235">
        <v>234</v>
      </c>
      <c r="B235" t="s">
        <v>451</v>
      </c>
      <c r="C235" t="s">
        <v>228</v>
      </c>
      <c r="D235">
        <v>1</v>
      </c>
      <c r="E235">
        <v>1</v>
      </c>
      <c r="F235">
        <v>1</v>
      </c>
      <c r="G235">
        <v>2</v>
      </c>
      <c r="H235">
        <v>1</v>
      </c>
      <c r="I235" s="1" t="s">
        <v>94</v>
      </c>
      <c r="J235" t="s">
        <v>95</v>
      </c>
      <c r="K235" t="s">
        <v>169</v>
      </c>
      <c r="L235" s="1" t="s">
        <v>81</v>
      </c>
      <c r="M235" s="1" t="s">
        <v>96</v>
      </c>
      <c r="N235">
        <v>0</v>
      </c>
      <c r="O235" t="str">
        <f t="shared" si="4"/>
        <v>insert t_product(f_product_id,f_code,f_product_name,f_os_id,f_model_id,f_vendor_id,f_brand_id,f_operator_id,f_price,f_features,f_remark,f_created_time,f_updated_time,f_deleted) values(234,'X0054','戴尔笔记本',1,1,1,2,1,4000.00,'新品','14英寸','2012-9-13 15:00:20','2012-9-19 15:00:20',0);</v>
      </c>
    </row>
    <row r="236" spans="1:15">
      <c r="A236">
        <v>235</v>
      </c>
      <c r="B236" t="s">
        <v>452</v>
      </c>
      <c r="C236" t="s">
        <v>228</v>
      </c>
      <c r="D236">
        <v>1</v>
      </c>
      <c r="E236">
        <v>1</v>
      </c>
      <c r="F236">
        <v>1</v>
      </c>
      <c r="G236">
        <v>2</v>
      </c>
      <c r="H236">
        <v>1</v>
      </c>
      <c r="I236" s="1" t="s">
        <v>94</v>
      </c>
      <c r="J236" t="s">
        <v>95</v>
      </c>
      <c r="K236" t="s">
        <v>169</v>
      </c>
      <c r="L236" s="1" t="s">
        <v>81</v>
      </c>
      <c r="M236" s="1" t="s">
        <v>96</v>
      </c>
      <c r="N236">
        <v>0</v>
      </c>
      <c r="O236" t="str">
        <f t="shared" si="4"/>
        <v>insert t_product(f_product_id,f_code,f_product_name,f_os_id,f_model_id,f_vendor_id,f_brand_id,f_operator_id,f_price,f_features,f_remark,f_created_time,f_updated_time,f_deleted) values(235,'BM2062','戴尔笔记本',1,1,1,2,1,4000.00,'新品','14英寸','2012-9-13 15:00:20','2012-9-19 15:00:20',0);</v>
      </c>
    </row>
    <row r="237" spans="1:15">
      <c r="A237">
        <v>236</v>
      </c>
      <c r="B237" t="s">
        <v>453</v>
      </c>
      <c r="C237" t="s">
        <v>97</v>
      </c>
      <c r="D237">
        <v>2</v>
      </c>
      <c r="E237">
        <v>3</v>
      </c>
      <c r="F237">
        <v>2</v>
      </c>
      <c r="G237">
        <v>1</v>
      </c>
      <c r="H237">
        <v>2</v>
      </c>
      <c r="I237" s="1" t="s">
        <v>107</v>
      </c>
      <c r="J237" t="s">
        <v>95</v>
      </c>
      <c r="K237" t="s">
        <v>169</v>
      </c>
      <c r="L237" s="1" t="s">
        <v>81</v>
      </c>
      <c r="M237" s="1" t="s">
        <v>96</v>
      </c>
      <c r="N237">
        <v>0</v>
      </c>
      <c r="O237" t="str">
        <f t="shared" si="4"/>
        <v>insert t_product(f_product_id,f_code,f_product_name,f_os_id,f_model_id,f_vendor_id,f_brand_id,f_operator_id,f_price,f_features,f_remark,f_created_time,f_updated_time,f_deleted) values(236,'ThinkSD2065','联想电脑',2,3,2,1,2,2500.19,'新品','14英寸','2012-9-13 15:00:20','2012-9-19 15:00:20',0);</v>
      </c>
    </row>
    <row r="238" spans="1:15">
      <c r="A238">
        <v>237</v>
      </c>
      <c r="B238" t="s">
        <v>454</v>
      </c>
      <c r="C238" t="s">
        <v>114</v>
      </c>
      <c r="D238">
        <v>1</v>
      </c>
      <c r="E238">
        <v>3</v>
      </c>
      <c r="F238">
        <v>1</v>
      </c>
      <c r="G238">
        <v>1</v>
      </c>
      <c r="H238">
        <v>2</v>
      </c>
      <c r="I238" s="1" t="s">
        <v>148</v>
      </c>
      <c r="J238" t="s">
        <v>165</v>
      </c>
      <c r="K238" t="s">
        <v>169</v>
      </c>
      <c r="L238" s="1" t="s">
        <v>81</v>
      </c>
      <c r="M238" s="1" t="s">
        <v>96</v>
      </c>
      <c r="N238">
        <v>0</v>
      </c>
      <c r="O238" t="str">
        <f t="shared" si="4"/>
        <v>insert t_product(f_product_id,f_code,f_product_name,f_os_id,f_model_id,f_vendor_id,f_brand_id,f_operator_id,f_price,f_features,f_remark,f_created_time,f_updated_time,f_deleted) values(237,'G42171','联想笔记本',1,3,1,1,2,2600.19,'畅销','14英寸','2012-9-13 15:00:20','2012-9-19 15:00:20',0);</v>
      </c>
    </row>
    <row r="239" spans="1:15">
      <c r="A239">
        <v>238</v>
      </c>
      <c r="B239" t="s">
        <v>455</v>
      </c>
      <c r="C239" t="s">
        <v>115</v>
      </c>
      <c r="D239">
        <v>1</v>
      </c>
      <c r="E239">
        <v>3</v>
      </c>
      <c r="F239">
        <v>2</v>
      </c>
      <c r="G239">
        <v>1</v>
      </c>
      <c r="H239">
        <v>2</v>
      </c>
      <c r="I239" s="1" t="s">
        <v>149</v>
      </c>
      <c r="J239" t="s">
        <v>165</v>
      </c>
      <c r="K239" t="s">
        <v>169</v>
      </c>
      <c r="L239" s="1" t="s">
        <v>81</v>
      </c>
      <c r="M239" s="1" t="s">
        <v>96</v>
      </c>
      <c r="N239">
        <v>0</v>
      </c>
      <c r="O239" t="str">
        <f t="shared" si="4"/>
        <v>insert t_product(f_product_id,f_code,f_product_name,f_os_id,f_model_id,f_vendor_id,f_brand_id,f_operator_id,f_price,f_features,f_remark,f_created_time,f_updated_time,f_deleted) values(238,'X0055','联想G480AM-IFI',1,3,2,1,2,5500.19,'畅销','14英寸','2012-9-13 15:00:20','2012-9-19 15:00:20',0);</v>
      </c>
    </row>
    <row r="240" spans="1:15">
      <c r="A240">
        <v>239</v>
      </c>
      <c r="B240" t="s">
        <v>456</v>
      </c>
      <c r="C240" t="s">
        <v>116</v>
      </c>
      <c r="D240">
        <v>1</v>
      </c>
      <c r="E240">
        <v>3</v>
      </c>
      <c r="F240">
        <v>3</v>
      </c>
      <c r="G240">
        <v>1</v>
      </c>
      <c r="H240">
        <v>2</v>
      </c>
      <c r="I240" s="1" t="s">
        <v>150</v>
      </c>
      <c r="J240" t="s">
        <v>165</v>
      </c>
      <c r="K240" t="s">
        <v>169</v>
      </c>
      <c r="L240" s="1" t="s">
        <v>81</v>
      </c>
      <c r="M240" s="1" t="s">
        <v>96</v>
      </c>
      <c r="N240">
        <v>0</v>
      </c>
      <c r="O240" t="str">
        <f t="shared" si="4"/>
        <v>insert t_product(f_product_id,f_code,f_product_name,f_os_id,f_model_id,f_vendor_id,f_brand_id,f_operator_id,f_price,f_features,f_remark,f_created_time,f_updated_time,f_deleted) values(239,'BM2063','联想U410-IFI(暮光灰)',1,3,3,1,2,2500.00,'畅销','14英寸','2012-9-13 15:00:20','2012-9-19 15:00:20',0);</v>
      </c>
    </row>
    <row r="241" spans="1:15">
      <c r="A241">
        <v>240</v>
      </c>
      <c r="B241" t="s">
        <v>457</v>
      </c>
      <c r="C241" t="s">
        <v>117</v>
      </c>
      <c r="D241">
        <v>1</v>
      </c>
      <c r="E241">
        <v>3</v>
      </c>
      <c r="F241">
        <v>4</v>
      </c>
      <c r="G241">
        <v>1</v>
      </c>
      <c r="H241">
        <v>2</v>
      </c>
      <c r="I241" s="1" t="s">
        <v>151</v>
      </c>
      <c r="J241" t="s">
        <v>165</v>
      </c>
      <c r="K241" t="s">
        <v>170</v>
      </c>
      <c r="L241" s="1" t="s">
        <v>81</v>
      </c>
      <c r="M241" s="1" t="s">
        <v>96</v>
      </c>
      <c r="N241">
        <v>0</v>
      </c>
      <c r="O241" t="str">
        <f t="shared" si="4"/>
        <v>insert t_product(f_product_id,f_code,f_product_name,f_os_id,f_model_id,f_vendor_id,f_brand_id,f_operator_id,f_price,f_features,f_remark,f_created_time,f_updated_time,f_deleted) values(240,'ThinkSD2066','联想G480A-IFI(金属灰)',1,3,4,1,2,4900.01,'畅销','SSD固态硬盘','2012-9-13 15:00:20','2012-9-19 15:00:20',0);</v>
      </c>
    </row>
    <row r="242" spans="1:15">
      <c r="A242">
        <v>241</v>
      </c>
      <c r="B242" t="s">
        <v>458</v>
      </c>
      <c r="C242" t="s">
        <v>118</v>
      </c>
      <c r="D242">
        <v>1</v>
      </c>
      <c r="E242">
        <v>3</v>
      </c>
      <c r="F242">
        <v>5</v>
      </c>
      <c r="G242">
        <v>1</v>
      </c>
      <c r="H242">
        <v>2</v>
      </c>
      <c r="I242" s="1" t="s">
        <v>152</v>
      </c>
      <c r="J242" t="s">
        <v>165</v>
      </c>
      <c r="K242" t="s">
        <v>170</v>
      </c>
      <c r="L242" s="1" t="s">
        <v>81</v>
      </c>
      <c r="M242" s="1" t="s">
        <v>96</v>
      </c>
      <c r="N242">
        <v>0</v>
      </c>
      <c r="O242" t="str">
        <f t="shared" si="4"/>
        <v>insert t_product(f_product_id,f_code,f_product_name,f_os_id,f_model_id,f_vendor_id,f_brand_id,f_operator_id,f_price,f_features,f_remark,f_created_time,f_updated_time,f_deleted) values(241,'G42172','联想Y580N-IFI',1,3,5,1,2,6500.02,'畅销','SSD固态硬盘','2012-9-13 15:00:20','2012-9-19 15:00:20',0);</v>
      </c>
    </row>
    <row r="243" spans="1:15">
      <c r="A243">
        <v>242</v>
      </c>
      <c r="B243" t="s">
        <v>459</v>
      </c>
      <c r="C243" t="s">
        <v>119</v>
      </c>
      <c r="D243">
        <v>1</v>
      </c>
      <c r="E243">
        <v>1</v>
      </c>
      <c r="F243">
        <v>2</v>
      </c>
      <c r="G243">
        <v>2</v>
      </c>
      <c r="H243">
        <v>2</v>
      </c>
      <c r="I243" s="1" t="s">
        <v>153</v>
      </c>
      <c r="J243" t="s">
        <v>95</v>
      </c>
      <c r="K243" t="s">
        <v>170</v>
      </c>
      <c r="L243" s="1" t="s">
        <v>81</v>
      </c>
      <c r="M243" s="1" t="s">
        <v>96</v>
      </c>
      <c r="N243">
        <v>0</v>
      </c>
      <c r="O243" t="str">
        <f t="shared" si="4"/>
        <v>insert t_product(f_product_id,f_code,f_product_name,f_os_id,f_model_id,f_vendor_id,f_brand_id,f_operator_id,f_price,f_features,f_remark,f_created_time,f_updated_time,f_deleted) values(242,'X0056','戴尔14z(Ins14zd-1518)',1,1,2,2,2,12500.03,'新品','SSD固态硬盘','2012-9-13 15:00:20','2012-9-19 15:00:20',0);</v>
      </c>
    </row>
    <row r="244" spans="1:15">
      <c r="A244">
        <v>243</v>
      </c>
      <c r="B244" t="s">
        <v>460</v>
      </c>
      <c r="C244" t="s">
        <v>121</v>
      </c>
      <c r="D244">
        <v>1</v>
      </c>
      <c r="E244">
        <v>1</v>
      </c>
      <c r="F244">
        <v>2</v>
      </c>
      <c r="G244">
        <v>2</v>
      </c>
      <c r="H244">
        <v>2</v>
      </c>
      <c r="I244" s="1" t="s">
        <v>154</v>
      </c>
      <c r="J244" t="s">
        <v>95</v>
      </c>
      <c r="K244" t="s">
        <v>170</v>
      </c>
      <c r="L244" s="1" t="s">
        <v>81</v>
      </c>
      <c r="M244" s="1" t="s">
        <v>96</v>
      </c>
      <c r="N244">
        <v>0</v>
      </c>
      <c r="O244" t="str">
        <f t="shared" si="4"/>
        <v>insert t_product(f_product_id,f_code,f_product_name,f_os_id,f_model_id,f_vendor_id,f_brand_id,f_operator_id,f_price,f_features,f_remark,f_created_time,f_updated_time,f_deleted) values(243,'BM2064','戴尔14R Turbo(Ins14TD-1728)',1,1,2,2,2,22500.04,'新品','SSD固态硬盘','2012-9-13 15:00:20','2012-9-19 15:00:20',0);</v>
      </c>
    </row>
    <row r="245" spans="1:15">
      <c r="A245">
        <v>244</v>
      </c>
      <c r="B245" t="s">
        <v>461</v>
      </c>
      <c r="C245" t="s">
        <v>122</v>
      </c>
      <c r="D245">
        <v>1</v>
      </c>
      <c r="E245">
        <v>1</v>
      </c>
      <c r="F245">
        <v>1</v>
      </c>
      <c r="G245">
        <v>2</v>
      </c>
      <c r="H245">
        <v>2</v>
      </c>
      <c r="I245" s="1" t="s">
        <v>150</v>
      </c>
      <c r="J245" t="s">
        <v>95</v>
      </c>
      <c r="K245" t="s">
        <v>170</v>
      </c>
      <c r="L245" s="1" t="s">
        <v>81</v>
      </c>
      <c r="M245" s="1" t="s">
        <v>96</v>
      </c>
      <c r="N245">
        <v>0</v>
      </c>
      <c r="O245" t="str">
        <f t="shared" si="4"/>
        <v>insert t_product(f_product_id,f_code,f_product_name,f_os_id,f_model_id,f_vendor_id,f_brand_id,f_operator_id,f_price,f_features,f_remark,f_created_time,f_updated_time,f_deleted) values(244,'ThinkSD2067','戴尔DNAS',1,1,1,2,2,2500.00,'新品','SSD固态硬盘','2012-9-13 15:00:20','2012-9-19 15:00:20',0);</v>
      </c>
    </row>
    <row r="246" spans="1:15">
      <c r="A246">
        <v>245</v>
      </c>
      <c r="B246" t="s">
        <v>462</v>
      </c>
      <c r="C246" t="s">
        <v>123</v>
      </c>
      <c r="D246">
        <v>1</v>
      </c>
      <c r="E246">
        <v>1</v>
      </c>
      <c r="F246">
        <v>3</v>
      </c>
      <c r="G246">
        <v>2</v>
      </c>
      <c r="H246">
        <v>2</v>
      </c>
      <c r="I246" s="1" t="s">
        <v>150</v>
      </c>
      <c r="J246" t="s">
        <v>95</v>
      </c>
      <c r="K246" t="s">
        <v>170</v>
      </c>
      <c r="L246" s="1" t="s">
        <v>81</v>
      </c>
      <c r="M246" s="1" t="s">
        <v>96</v>
      </c>
      <c r="N246">
        <v>0</v>
      </c>
      <c r="O246" t="str">
        <f t="shared" si="4"/>
        <v>insert t_product(f_product_id,f_code,f_product_name,f_os_id,f_model_id,f_vendor_id,f_brand_id,f_operator_id,f_price,f_features,f_remark,f_created_time,f_updated_time,f_deleted) values(245,'G42173','戴尔MOSJ',1,1,3,2,2,2500.00,'新品','SSD固态硬盘','2012-9-13 15:00:20','2012-9-19 15:00:20',0);</v>
      </c>
    </row>
    <row r="247" spans="1:15">
      <c r="A247">
        <v>246</v>
      </c>
      <c r="B247" t="s">
        <v>463</v>
      </c>
      <c r="C247" t="s">
        <v>124</v>
      </c>
      <c r="D247">
        <v>2</v>
      </c>
      <c r="E247">
        <v>1</v>
      </c>
      <c r="F247">
        <v>3</v>
      </c>
      <c r="G247">
        <v>2</v>
      </c>
      <c r="H247">
        <v>2</v>
      </c>
      <c r="I247" s="1" t="s">
        <v>150</v>
      </c>
      <c r="J247" t="s">
        <v>95</v>
      </c>
      <c r="K247" t="s">
        <v>171</v>
      </c>
      <c r="L247" s="1" t="s">
        <v>81</v>
      </c>
      <c r="M247" s="1" t="s">
        <v>96</v>
      </c>
      <c r="N247">
        <v>0</v>
      </c>
      <c r="O247" t="str">
        <f t="shared" si="4"/>
        <v>insert t_product(f_product_id,f_code,f_product_name,f_os_id,f_model_id,f_vendor_id,f_brand_id,f_operator_id,f_price,f_features,f_remark,f_created_time,f_updated_time,f_deleted) values(246,'X0057','戴尔17R SD',2,1,3,2,2,2500.00,'新品','硬盘容量：500GB','2012-9-13 15:00:20','2012-9-19 15:00:20',0);</v>
      </c>
    </row>
    <row r="248" spans="1:15">
      <c r="A248">
        <v>247</v>
      </c>
      <c r="B248" t="s">
        <v>464</v>
      </c>
      <c r="C248" t="s">
        <v>125</v>
      </c>
      <c r="D248">
        <v>2</v>
      </c>
      <c r="E248">
        <v>1</v>
      </c>
      <c r="F248">
        <v>4</v>
      </c>
      <c r="G248">
        <v>2</v>
      </c>
      <c r="H248">
        <v>2</v>
      </c>
      <c r="I248" s="1" t="s">
        <v>150</v>
      </c>
      <c r="J248" t="s">
        <v>166</v>
      </c>
      <c r="K248" t="s">
        <v>171</v>
      </c>
      <c r="L248" s="1" t="s">
        <v>81</v>
      </c>
      <c r="M248" s="1" t="s">
        <v>96</v>
      </c>
      <c r="N248">
        <v>0</v>
      </c>
      <c r="O248" t="str">
        <f t="shared" si="4"/>
        <v>insert t_product(f_product_id,f_code,f_product_name,f_os_id,f_model_id,f_vendor_id,f_brand_id,f_operator_id,f_price,f_features,f_remark,f_created_time,f_updated_time,f_deleted) values(247,'BM2065','戴尔XPS 13D-138',2,1,4,2,2,2500.00,'促销','硬盘容量：500GB','2012-9-13 15:00:20','2012-9-19 15:00:20',0);</v>
      </c>
    </row>
    <row r="249" spans="1:15">
      <c r="A249">
        <v>248</v>
      </c>
      <c r="B249" t="s">
        <v>465</v>
      </c>
      <c r="C249" t="s">
        <v>121</v>
      </c>
      <c r="D249">
        <v>2</v>
      </c>
      <c r="E249">
        <v>1</v>
      </c>
      <c r="F249">
        <v>4</v>
      </c>
      <c r="G249">
        <v>2</v>
      </c>
      <c r="H249">
        <v>2</v>
      </c>
      <c r="I249" s="1" t="s">
        <v>155</v>
      </c>
      <c r="J249" t="s">
        <v>166</v>
      </c>
      <c r="K249" t="s">
        <v>171</v>
      </c>
      <c r="L249" s="1" t="s">
        <v>81</v>
      </c>
      <c r="M249" s="1" t="s">
        <v>96</v>
      </c>
      <c r="N249">
        <v>0</v>
      </c>
      <c r="O249" t="str">
        <f t="shared" si="4"/>
        <v>insert t_product(f_product_id,f_code,f_product_name,f_os_id,f_model_id,f_vendor_id,f_brand_id,f_operator_id,f_price,f_features,f_remark,f_created_time,f_updated_time,f_deleted) values(248,'ThinkSD2068','戴尔14R Turbo(Ins14TD-1728)',2,1,4,2,2,3523.00,'促销','硬盘容量：500GB','2012-9-13 15:00:20','2012-9-19 15:00:20',0);</v>
      </c>
    </row>
    <row r="250" spans="1:15">
      <c r="A250">
        <v>249</v>
      </c>
      <c r="B250" t="s">
        <v>466</v>
      </c>
      <c r="C250" t="s">
        <v>120</v>
      </c>
      <c r="D250">
        <v>2</v>
      </c>
      <c r="E250">
        <v>1</v>
      </c>
      <c r="F250">
        <v>5</v>
      </c>
      <c r="G250">
        <v>2</v>
      </c>
      <c r="H250">
        <v>2</v>
      </c>
      <c r="I250" s="1" t="s">
        <v>156</v>
      </c>
      <c r="J250" t="s">
        <v>166</v>
      </c>
      <c r="K250" t="s">
        <v>171</v>
      </c>
      <c r="L250" s="1" t="s">
        <v>81</v>
      </c>
      <c r="M250" s="1" t="s">
        <v>96</v>
      </c>
      <c r="N250">
        <v>0</v>
      </c>
      <c r="O250" t="str">
        <f t="shared" si="4"/>
        <v>insert t_product(f_product_id,f_code,f_product_name,f_os_id,f_model_id,f_vendor_id,f_brand_id,f_operator_id,f_price,f_features,f_remark,f_created_time,f_updated_time,f_deleted) values(249,'G42174','戴尔14zNS',2,1,5,2,2,2890.00,'促销','硬盘容量：500GB','2012-9-13 15:00:20','2012-9-19 15:00:20',0);</v>
      </c>
    </row>
    <row r="251" spans="1:15">
      <c r="A251">
        <v>250</v>
      </c>
      <c r="B251" t="s">
        <v>467</v>
      </c>
      <c r="C251" t="s">
        <v>133</v>
      </c>
      <c r="D251">
        <v>2</v>
      </c>
      <c r="E251">
        <v>1</v>
      </c>
      <c r="F251">
        <v>5</v>
      </c>
      <c r="G251">
        <v>2</v>
      </c>
      <c r="H251">
        <v>2</v>
      </c>
      <c r="I251" s="1" t="s">
        <v>157</v>
      </c>
      <c r="J251" t="s">
        <v>166</v>
      </c>
      <c r="K251" t="s">
        <v>171</v>
      </c>
      <c r="L251" s="1" t="s">
        <v>81</v>
      </c>
      <c r="M251" s="1" t="s">
        <v>96</v>
      </c>
      <c r="N251">
        <v>0</v>
      </c>
      <c r="O251" t="str">
        <f t="shared" si="4"/>
        <v>insert t_product(f_product_id,f_code,f_product_name,f_os_id,f_model_id,f_vendor_id,f_brand_id,f_operator_id,f_price,f_features,f_remark,f_created_time,f_updated_time,f_deleted) values(250,'X0058','戴尔14R Turbo',2,1,5,2,2,12500.00,'促销','硬盘容量：500GB','2012-9-13 15:00:20','2012-9-19 15:00:20',0);</v>
      </c>
    </row>
    <row r="252" spans="1:15">
      <c r="A252">
        <v>251</v>
      </c>
      <c r="B252" t="s">
        <v>468</v>
      </c>
      <c r="C252" t="s">
        <v>134</v>
      </c>
      <c r="D252">
        <v>2</v>
      </c>
      <c r="E252">
        <v>4</v>
      </c>
      <c r="F252">
        <v>1</v>
      </c>
      <c r="G252">
        <v>4</v>
      </c>
      <c r="H252">
        <v>2</v>
      </c>
      <c r="I252" s="1" t="s">
        <v>158</v>
      </c>
      <c r="J252" t="s">
        <v>166</v>
      </c>
      <c r="K252" t="s">
        <v>171</v>
      </c>
      <c r="L252" s="1" t="s">
        <v>81</v>
      </c>
      <c r="M252" s="1" t="s">
        <v>96</v>
      </c>
      <c r="N252">
        <v>0</v>
      </c>
      <c r="O252" t="str">
        <f t="shared" si="4"/>
        <v>insert t_product(f_product_id,f_code,f_product_name,f_os_id,f_model_id,f_vendor_id,f_brand_id,f_operator_id,f_price,f_features,f_remark,f_created_time,f_updated_time,f_deleted) values(251,'BM2066','惠普431(B7C02PA)',2,4,1,4,2,2999.00,'促销','硬盘容量：500GB','2012-9-13 15:00:20','2012-9-19 15:00:20',0);</v>
      </c>
    </row>
    <row r="253" spans="1:15">
      <c r="A253">
        <v>252</v>
      </c>
      <c r="B253" t="s">
        <v>469</v>
      </c>
      <c r="C253" t="s">
        <v>135</v>
      </c>
      <c r="D253">
        <v>3</v>
      </c>
      <c r="E253">
        <v>4</v>
      </c>
      <c r="F253">
        <v>2</v>
      </c>
      <c r="G253">
        <v>4</v>
      </c>
      <c r="H253">
        <v>2</v>
      </c>
      <c r="I253" s="1" t="s">
        <v>150</v>
      </c>
      <c r="J253" t="s">
        <v>167</v>
      </c>
      <c r="K253" t="s">
        <v>172</v>
      </c>
      <c r="L253" s="1" t="s">
        <v>81</v>
      </c>
      <c r="M253" s="1" t="s">
        <v>96</v>
      </c>
      <c r="N253">
        <v>0</v>
      </c>
      <c r="O253" t="str">
        <f t="shared" si="4"/>
        <v>insert t_product(f_product_id,f_code,f_product_name,f_os_id,f_model_id,f_vendor_id,f_brand_id,f_operator_id,f_price,f_features,f_remark,f_created_time,f_updated_time,f_deleted) values(252,'ThinkSD2069','惠普G6-2145TX',3,4,2,4,2,2500.00,'商务机','显卡芯片：NVIDIA GeForce GT 610M','2012-9-13 15:00:20','2012-9-19 15:00:20',0);</v>
      </c>
    </row>
    <row r="254" spans="1:15">
      <c r="A254">
        <v>253</v>
      </c>
      <c r="B254" t="s">
        <v>470</v>
      </c>
      <c r="C254" t="s">
        <v>136</v>
      </c>
      <c r="D254">
        <v>3</v>
      </c>
      <c r="E254">
        <v>4</v>
      </c>
      <c r="F254">
        <v>3</v>
      </c>
      <c r="G254">
        <v>4</v>
      </c>
      <c r="H254">
        <v>2</v>
      </c>
      <c r="I254" s="1" t="s">
        <v>159</v>
      </c>
      <c r="J254" t="s">
        <v>167</v>
      </c>
      <c r="K254" t="s">
        <v>172</v>
      </c>
      <c r="L254" s="1" t="s">
        <v>81</v>
      </c>
      <c r="M254" s="1" t="s">
        <v>96</v>
      </c>
      <c r="N254">
        <v>0</v>
      </c>
      <c r="O254" t="str">
        <f t="shared" si="4"/>
        <v>insert t_product(f_product_id,f_code,f_product_name,f_os_id,f_model_id,f_vendor_id,f_brand_id,f_operator_id,f_price,f_features,f_remark,f_created_time,f_updated_time,f_deleted) values(253,'G42175','惠普G4-2118TU ',3,4,3,4,2,4999.00,'商务机','显卡芯片：NVIDIA GeForce GT 610M','2012-9-13 15:00:20','2012-9-19 15:00:20',0);</v>
      </c>
    </row>
    <row r="255" spans="1:15">
      <c r="A255">
        <v>254</v>
      </c>
      <c r="B255" t="s">
        <v>471</v>
      </c>
      <c r="C255" t="s">
        <v>137</v>
      </c>
      <c r="D255">
        <v>3</v>
      </c>
      <c r="E255">
        <v>4</v>
      </c>
      <c r="F255">
        <v>4</v>
      </c>
      <c r="G255">
        <v>4</v>
      </c>
      <c r="H255">
        <v>2</v>
      </c>
      <c r="I255" s="1" t="s">
        <v>160</v>
      </c>
      <c r="J255" t="s">
        <v>167</v>
      </c>
      <c r="K255" t="s">
        <v>172</v>
      </c>
      <c r="L255" s="1" t="s">
        <v>81</v>
      </c>
      <c r="M255" s="1" t="s">
        <v>96</v>
      </c>
      <c r="N255">
        <v>0</v>
      </c>
      <c r="O255" t="str">
        <f t="shared" si="4"/>
        <v>insert t_product(f_product_id,f_code,f_product_name,f_os_id,f_model_id,f_vendor_id,f_brand_id,f_operator_id,f_price,f_features,f_remark,f_created_time,f_updated_time,f_deleted) values(254,'X0059','惠普4436s(C5P68PA)',3,4,4,4,2,4500.00,'商务机','显卡芯片：NVIDIA GeForce GT 610M','2012-9-13 15:00:20','2012-9-19 15:00:20',0);</v>
      </c>
    </row>
    <row r="256" spans="1:15">
      <c r="A256">
        <v>255</v>
      </c>
      <c r="B256" t="s">
        <v>472</v>
      </c>
      <c r="C256" t="s">
        <v>138</v>
      </c>
      <c r="D256">
        <v>3</v>
      </c>
      <c r="E256">
        <v>4</v>
      </c>
      <c r="F256">
        <v>5</v>
      </c>
      <c r="G256">
        <v>4</v>
      </c>
      <c r="H256">
        <v>2</v>
      </c>
      <c r="I256" s="1" t="s">
        <v>160</v>
      </c>
      <c r="J256" t="s">
        <v>168</v>
      </c>
      <c r="K256" t="s">
        <v>172</v>
      </c>
      <c r="L256" s="1" t="s">
        <v>81</v>
      </c>
      <c r="M256" s="1" t="s">
        <v>96</v>
      </c>
      <c r="N256">
        <v>0</v>
      </c>
      <c r="O256" t="str">
        <f t="shared" si="4"/>
        <v>insert t_product(f_product_id,f_code,f_product_name,f_os_id,f_model_id,f_vendor_id,f_brand_id,f_operator_id,f_price,f_features,f_remark,f_created_time,f_updated_time,f_deleted) values(255,'BM2067','惠普g4-2120TX(C5H41PA)',3,4,5,4,2,4500.00,'游戏','显卡芯片：NVIDIA GeForce GT 610M','2012-9-13 15:00:20','2012-9-19 15:00:20',0);</v>
      </c>
    </row>
    <row r="257" spans="1:15">
      <c r="A257">
        <v>256</v>
      </c>
      <c r="B257" t="s">
        <v>473</v>
      </c>
      <c r="C257" t="s">
        <v>139</v>
      </c>
      <c r="D257">
        <v>3</v>
      </c>
      <c r="E257">
        <v>4</v>
      </c>
      <c r="F257">
        <v>2</v>
      </c>
      <c r="G257">
        <v>4</v>
      </c>
      <c r="H257">
        <v>2</v>
      </c>
      <c r="I257" s="1" t="s">
        <v>161</v>
      </c>
      <c r="J257" t="s">
        <v>168</v>
      </c>
      <c r="K257" t="s">
        <v>173</v>
      </c>
      <c r="L257" s="1" t="s">
        <v>81</v>
      </c>
      <c r="M257" s="1" t="s">
        <v>96</v>
      </c>
      <c r="N257">
        <v>0</v>
      </c>
      <c r="O257" t="str">
        <f t="shared" si="4"/>
        <v>insert t_product(f_product_id,f_code,f_product_name,f_os_id,f_model_id,f_vendor_id,f_brand_id,f_operator_id,f_price,f_features,f_remark,f_created_time,f_updated_time,f_deleted) values(256,'ThinkSD2070','惠普4441s(B7B95PA)',3,4,2,4,2,2700.00,'游戏','内存容量：4GB','2012-9-13 15:00:20','2012-9-19 15:00:20',0);</v>
      </c>
    </row>
    <row r="258" spans="1:15">
      <c r="A258">
        <v>257</v>
      </c>
      <c r="B258" t="s">
        <v>474</v>
      </c>
      <c r="C258" t="s">
        <v>140</v>
      </c>
      <c r="D258">
        <v>3</v>
      </c>
      <c r="E258">
        <v>4</v>
      </c>
      <c r="F258">
        <v>3</v>
      </c>
      <c r="G258">
        <v>4</v>
      </c>
      <c r="H258">
        <v>2</v>
      </c>
      <c r="I258" s="1" t="s">
        <v>162</v>
      </c>
      <c r="J258" t="s">
        <v>168</v>
      </c>
      <c r="K258" t="s">
        <v>173</v>
      </c>
      <c r="L258" s="1" t="s">
        <v>81</v>
      </c>
      <c r="M258" s="1" t="s">
        <v>96</v>
      </c>
      <c r="N258">
        <v>0</v>
      </c>
      <c r="O258" t="str">
        <f t="shared" si="4"/>
        <v>insert t_product(f_product_id,f_code,f_product_name,f_os_id,f_model_id,f_vendor_id,f_brand_id,f_operator_id,f_price,f_features,f_remark,f_created_time,f_updated_time,f_deleted) values(257,'G42176','惠普Envy 6-1016TX',3,4,3,4,2,2980.00,'游戏','内存容量：4GB','2012-9-13 15:00:20','2012-9-19 15:00:20',0);</v>
      </c>
    </row>
    <row r="259" spans="1:15">
      <c r="A259">
        <v>258</v>
      </c>
      <c r="B259" t="s">
        <v>475</v>
      </c>
      <c r="C259" t="s">
        <v>141</v>
      </c>
      <c r="D259">
        <v>3</v>
      </c>
      <c r="E259">
        <v>4</v>
      </c>
      <c r="F259">
        <v>4</v>
      </c>
      <c r="G259">
        <v>4</v>
      </c>
      <c r="H259">
        <v>2</v>
      </c>
      <c r="I259" s="1" t="s">
        <v>163</v>
      </c>
      <c r="J259" t="s">
        <v>168</v>
      </c>
      <c r="K259" t="s">
        <v>173</v>
      </c>
      <c r="L259" s="1" t="s">
        <v>81</v>
      </c>
      <c r="M259" s="1" t="s">
        <v>96</v>
      </c>
      <c r="N259">
        <v>0</v>
      </c>
      <c r="O259" t="str">
        <f t="shared" si="4"/>
        <v>insert t_product(f_product_id,f_code,f_product_name,f_os_id,f_model_id,f_vendor_id,f_brand_id,f_operator_id,f_price,f_features,f_remark,f_created_time,f_updated_time,f_deleted) values(258,'X0060','惠普G4-2118TU',3,4,4,4,2,6500.00,'游戏','内存容量：4GB','2012-9-13 15:00:20','2012-9-19 15:00:20',0);</v>
      </c>
    </row>
    <row r="260" spans="1:15">
      <c r="A260">
        <v>259</v>
      </c>
      <c r="B260" t="s">
        <v>476</v>
      </c>
      <c r="C260" t="s">
        <v>142</v>
      </c>
      <c r="D260">
        <v>3</v>
      </c>
      <c r="E260">
        <v>4</v>
      </c>
      <c r="F260">
        <v>5</v>
      </c>
      <c r="G260">
        <v>4</v>
      </c>
      <c r="H260">
        <v>2</v>
      </c>
      <c r="I260" s="1" t="s">
        <v>164</v>
      </c>
      <c r="J260" t="s">
        <v>168</v>
      </c>
      <c r="K260" t="s">
        <v>173</v>
      </c>
      <c r="L260" s="1" t="s">
        <v>81</v>
      </c>
      <c r="M260" s="1" t="s">
        <v>96</v>
      </c>
      <c r="N260">
        <v>0</v>
      </c>
      <c r="O260" t="str">
        <f t="shared" ref="O260:O323" si="5">"insert t_product(f_product_id,f_code,f_product_name,f_os_id,f_model_id,f_vendor_id,f_brand_id,f_operator_id,f_price,f_features,f_remark,f_created_time,f_updated_time,f_deleted) values("&amp;A260&amp;",'"&amp;B260&amp;"','"&amp;C260&amp;"',"&amp;D260&amp;","&amp;E260&amp;","&amp;F260&amp;","&amp;G260&amp;","&amp;H260&amp;","&amp;I260&amp;",'"&amp;J260&amp;"','"&amp;K260&amp;"','"&amp;L260&amp;"','"&amp;M260&amp;"',"&amp;N260&amp;");"</f>
        <v>insert t_product(f_product_id,f_code,f_product_name,f_os_id,f_model_id,f_vendor_id,f_brand_id,f_operator_id,f_price,f_features,f_remark,f_created_time,f_updated_time,f_deleted) values(259,'BM2068','惠普g4-2022tx(B3J58PA)',3,4,5,4,2,8500.00,'游戏','内存容量：4GB','2012-9-13 15:00:20','2012-9-19 15:00:20',0);</v>
      </c>
    </row>
    <row r="261" spans="1:15">
      <c r="A261">
        <v>260</v>
      </c>
      <c r="B261" t="s">
        <v>477</v>
      </c>
      <c r="C261" t="s">
        <v>228</v>
      </c>
      <c r="D261">
        <v>1</v>
      </c>
      <c r="E261">
        <v>1</v>
      </c>
      <c r="F261">
        <v>1</v>
      </c>
      <c r="G261">
        <v>2</v>
      </c>
      <c r="H261">
        <v>1</v>
      </c>
      <c r="I261" s="1" t="s">
        <v>94</v>
      </c>
      <c r="J261" t="s">
        <v>95</v>
      </c>
      <c r="K261" t="s">
        <v>169</v>
      </c>
      <c r="L261" s="1" t="s">
        <v>81</v>
      </c>
      <c r="M261" s="1" t="s">
        <v>96</v>
      </c>
      <c r="N261">
        <v>0</v>
      </c>
      <c r="O261" t="str">
        <f t="shared" si="5"/>
        <v>insert t_product(f_product_id,f_code,f_product_name,f_os_id,f_model_id,f_vendor_id,f_brand_id,f_operator_id,f_price,f_features,f_remark,f_created_time,f_updated_time,f_deleted) values(260,'ThinkSD2071','戴尔笔记本',1,1,1,2,1,4000.00,'新品','14英寸','2012-9-13 15:00:20','2012-9-19 15:00:20',0);</v>
      </c>
    </row>
    <row r="262" spans="1:15">
      <c r="A262">
        <v>261</v>
      </c>
      <c r="B262" t="s">
        <v>478</v>
      </c>
      <c r="C262" t="s">
        <v>228</v>
      </c>
      <c r="D262">
        <v>1</v>
      </c>
      <c r="E262">
        <v>1</v>
      </c>
      <c r="F262">
        <v>1</v>
      </c>
      <c r="G262">
        <v>2</v>
      </c>
      <c r="H262">
        <v>1</v>
      </c>
      <c r="I262" s="1" t="s">
        <v>94</v>
      </c>
      <c r="J262" t="s">
        <v>95</v>
      </c>
      <c r="K262" t="s">
        <v>169</v>
      </c>
      <c r="L262" s="1" t="s">
        <v>81</v>
      </c>
      <c r="M262" s="1" t="s">
        <v>96</v>
      </c>
      <c r="N262">
        <v>0</v>
      </c>
      <c r="O262" t="str">
        <f t="shared" si="5"/>
        <v>insert t_product(f_product_id,f_code,f_product_name,f_os_id,f_model_id,f_vendor_id,f_brand_id,f_operator_id,f_price,f_features,f_remark,f_created_time,f_updated_time,f_deleted) values(261,'G42177','戴尔笔记本',1,1,1,2,1,4000.00,'新品','14英寸','2012-9-13 15:00:20','2012-9-19 15:00:20',0);</v>
      </c>
    </row>
    <row r="263" spans="1:15">
      <c r="A263">
        <v>262</v>
      </c>
      <c r="B263" t="s">
        <v>479</v>
      </c>
      <c r="C263" t="s">
        <v>97</v>
      </c>
      <c r="D263">
        <v>2</v>
      </c>
      <c r="E263">
        <v>3</v>
      </c>
      <c r="F263">
        <v>2</v>
      </c>
      <c r="G263">
        <v>1</v>
      </c>
      <c r="H263">
        <v>2</v>
      </c>
      <c r="I263" s="1" t="s">
        <v>107</v>
      </c>
      <c r="J263" t="s">
        <v>95</v>
      </c>
      <c r="K263" t="s">
        <v>169</v>
      </c>
      <c r="L263" s="1" t="s">
        <v>81</v>
      </c>
      <c r="M263" s="1" t="s">
        <v>96</v>
      </c>
      <c r="N263">
        <v>0</v>
      </c>
      <c r="O263" t="str">
        <f t="shared" si="5"/>
        <v>insert t_product(f_product_id,f_code,f_product_name,f_os_id,f_model_id,f_vendor_id,f_brand_id,f_operator_id,f_price,f_features,f_remark,f_created_time,f_updated_time,f_deleted) values(262,'X0061','联想电脑',2,3,2,1,2,2500.19,'新品','14英寸','2012-9-13 15:00:20','2012-9-19 15:00:20',0);</v>
      </c>
    </row>
    <row r="264" spans="1:15">
      <c r="A264">
        <v>263</v>
      </c>
      <c r="B264" t="s">
        <v>480</v>
      </c>
      <c r="C264" t="s">
        <v>114</v>
      </c>
      <c r="D264">
        <v>1</v>
      </c>
      <c r="E264">
        <v>3</v>
      </c>
      <c r="F264">
        <v>1</v>
      </c>
      <c r="G264">
        <v>1</v>
      </c>
      <c r="H264">
        <v>2</v>
      </c>
      <c r="I264" s="1" t="s">
        <v>148</v>
      </c>
      <c r="J264" t="s">
        <v>165</v>
      </c>
      <c r="K264" t="s">
        <v>169</v>
      </c>
      <c r="L264" s="1" t="s">
        <v>81</v>
      </c>
      <c r="M264" s="1" t="s">
        <v>96</v>
      </c>
      <c r="N264">
        <v>0</v>
      </c>
      <c r="O264" t="str">
        <f t="shared" si="5"/>
        <v>insert t_product(f_product_id,f_code,f_product_name,f_os_id,f_model_id,f_vendor_id,f_brand_id,f_operator_id,f_price,f_features,f_remark,f_created_time,f_updated_time,f_deleted) values(263,'BM2069','联想笔记本',1,3,1,1,2,2600.19,'畅销','14英寸','2012-9-13 15:00:20','2012-9-19 15:00:20',0);</v>
      </c>
    </row>
    <row r="265" spans="1:15">
      <c r="A265">
        <v>264</v>
      </c>
      <c r="B265" t="s">
        <v>481</v>
      </c>
      <c r="C265" t="s">
        <v>115</v>
      </c>
      <c r="D265">
        <v>1</v>
      </c>
      <c r="E265">
        <v>3</v>
      </c>
      <c r="F265">
        <v>2</v>
      </c>
      <c r="G265">
        <v>1</v>
      </c>
      <c r="H265">
        <v>2</v>
      </c>
      <c r="I265" s="1" t="s">
        <v>149</v>
      </c>
      <c r="J265" t="s">
        <v>165</v>
      </c>
      <c r="K265" t="s">
        <v>169</v>
      </c>
      <c r="L265" s="1" t="s">
        <v>81</v>
      </c>
      <c r="M265" s="1" t="s">
        <v>96</v>
      </c>
      <c r="N265">
        <v>0</v>
      </c>
      <c r="O265" t="str">
        <f t="shared" si="5"/>
        <v>insert t_product(f_product_id,f_code,f_product_name,f_os_id,f_model_id,f_vendor_id,f_brand_id,f_operator_id,f_price,f_features,f_remark,f_created_time,f_updated_time,f_deleted) values(264,'ThinkSD2072','联想G480AM-IFI',1,3,2,1,2,5500.19,'畅销','14英寸','2012-9-13 15:00:20','2012-9-19 15:00:20',0);</v>
      </c>
    </row>
    <row r="266" spans="1:15">
      <c r="A266">
        <v>265</v>
      </c>
      <c r="B266" t="s">
        <v>482</v>
      </c>
      <c r="C266" t="s">
        <v>116</v>
      </c>
      <c r="D266">
        <v>1</v>
      </c>
      <c r="E266">
        <v>3</v>
      </c>
      <c r="F266">
        <v>3</v>
      </c>
      <c r="G266">
        <v>1</v>
      </c>
      <c r="H266">
        <v>2</v>
      </c>
      <c r="I266" s="1" t="s">
        <v>150</v>
      </c>
      <c r="J266" t="s">
        <v>165</v>
      </c>
      <c r="K266" t="s">
        <v>169</v>
      </c>
      <c r="L266" s="1" t="s">
        <v>81</v>
      </c>
      <c r="M266" s="1" t="s">
        <v>96</v>
      </c>
      <c r="N266">
        <v>0</v>
      </c>
      <c r="O266" t="str">
        <f t="shared" si="5"/>
        <v>insert t_product(f_product_id,f_code,f_product_name,f_os_id,f_model_id,f_vendor_id,f_brand_id,f_operator_id,f_price,f_features,f_remark,f_created_time,f_updated_time,f_deleted) values(265,'G42178','联想U410-IFI(暮光灰)',1,3,3,1,2,2500.00,'畅销','14英寸','2012-9-13 15:00:20','2012-9-19 15:00:20',0);</v>
      </c>
    </row>
    <row r="267" spans="1:15">
      <c r="A267">
        <v>266</v>
      </c>
      <c r="B267" t="s">
        <v>483</v>
      </c>
      <c r="C267" t="s">
        <v>117</v>
      </c>
      <c r="D267">
        <v>1</v>
      </c>
      <c r="E267">
        <v>3</v>
      </c>
      <c r="F267">
        <v>4</v>
      </c>
      <c r="G267">
        <v>1</v>
      </c>
      <c r="H267">
        <v>2</v>
      </c>
      <c r="I267" s="1" t="s">
        <v>151</v>
      </c>
      <c r="J267" t="s">
        <v>165</v>
      </c>
      <c r="K267" t="s">
        <v>170</v>
      </c>
      <c r="L267" s="1" t="s">
        <v>81</v>
      </c>
      <c r="M267" s="1" t="s">
        <v>96</v>
      </c>
      <c r="N267">
        <v>0</v>
      </c>
      <c r="O267" t="str">
        <f t="shared" si="5"/>
        <v>insert t_product(f_product_id,f_code,f_product_name,f_os_id,f_model_id,f_vendor_id,f_brand_id,f_operator_id,f_price,f_features,f_remark,f_created_time,f_updated_time,f_deleted) values(266,'X0062','联想G480A-IFI(金属灰)',1,3,4,1,2,4900.01,'畅销','SSD固态硬盘','2012-9-13 15:00:20','2012-9-19 15:00:20',0);</v>
      </c>
    </row>
    <row r="268" spans="1:15">
      <c r="A268">
        <v>267</v>
      </c>
      <c r="B268" t="s">
        <v>484</v>
      </c>
      <c r="C268" t="s">
        <v>118</v>
      </c>
      <c r="D268">
        <v>1</v>
      </c>
      <c r="E268">
        <v>3</v>
      </c>
      <c r="F268">
        <v>5</v>
      </c>
      <c r="G268">
        <v>1</v>
      </c>
      <c r="H268">
        <v>2</v>
      </c>
      <c r="I268" s="1" t="s">
        <v>152</v>
      </c>
      <c r="J268" t="s">
        <v>165</v>
      </c>
      <c r="K268" t="s">
        <v>170</v>
      </c>
      <c r="L268" s="1" t="s">
        <v>81</v>
      </c>
      <c r="M268" s="1" t="s">
        <v>96</v>
      </c>
      <c r="N268">
        <v>0</v>
      </c>
      <c r="O268" t="str">
        <f t="shared" si="5"/>
        <v>insert t_product(f_product_id,f_code,f_product_name,f_os_id,f_model_id,f_vendor_id,f_brand_id,f_operator_id,f_price,f_features,f_remark,f_created_time,f_updated_time,f_deleted) values(267,'BM2070','联想Y580N-IFI',1,3,5,1,2,6500.02,'畅销','SSD固态硬盘','2012-9-13 15:00:20','2012-9-19 15:00:20',0);</v>
      </c>
    </row>
    <row r="269" spans="1:15">
      <c r="A269">
        <v>268</v>
      </c>
      <c r="B269" t="s">
        <v>485</v>
      </c>
      <c r="C269" t="s">
        <v>119</v>
      </c>
      <c r="D269">
        <v>1</v>
      </c>
      <c r="E269">
        <v>1</v>
      </c>
      <c r="F269">
        <v>2</v>
      </c>
      <c r="G269">
        <v>2</v>
      </c>
      <c r="H269">
        <v>2</v>
      </c>
      <c r="I269" s="1" t="s">
        <v>153</v>
      </c>
      <c r="J269" t="s">
        <v>95</v>
      </c>
      <c r="K269" t="s">
        <v>170</v>
      </c>
      <c r="L269" s="1" t="s">
        <v>81</v>
      </c>
      <c r="M269" s="1" t="s">
        <v>96</v>
      </c>
      <c r="N269">
        <v>0</v>
      </c>
      <c r="O269" t="str">
        <f t="shared" si="5"/>
        <v>insert t_product(f_product_id,f_code,f_product_name,f_os_id,f_model_id,f_vendor_id,f_brand_id,f_operator_id,f_price,f_features,f_remark,f_created_time,f_updated_time,f_deleted) values(268,'ThinkSD2073','戴尔14z(Ins14zd-1518)',1,1,2,2,2,12500.03,'新品','SSD固态硬盘','2012-9-13 15:00:20','2012-9-19 15:00:20',0);</v>
      </c>
    </row>
    <row r="270" spans="1:15">
      <c r="A270">
        <v>269</v>
      </c>
      <c r="B270" t="s">
        <v>486</v>
      </c>
      <c r="C270" t="s">
        <v>121</v>
      </c>
      <c r="D270">
        <v>1</v>
      </c>
      <c r="E270">
        <v>1</v>
      </c>
      <c r="F270">
        <v>2</v>
      </c>
      <c r="G270">
        <v>2</v>
      </c>
      <c r="H270">
        <v>2</v>
      </c>
      <c r="I270" s="1" t="s">
        <v>154</v>
      </c>
      <c r="J270" t="s">
        <v>95</v>
      </c>
      <c r="K270" t="s">
        <v>170</v>
      </c>
      <c r="L270" s="1" t="s">
        <v>81</v>
      </c>
      <c r="M270" s="1" t="s">
        <v>96</v>
      </c>
      <c r="N270">
        <v>0</v>
      </c>
      <c r="O270" t="str">
        <f t="shared" si="5"/>
        <v>insert t_product(f_product_id,f_code,f_product_name,f_os_id,f_model_id,f_vendor_id,f_brand_id,f_operator_id,f_price,f_features,f_remark,f_created_time,f_updated_time,f_deleted) values(269,'G42179','戴尔14R Turbo(Ins14TD-1728)',1,1,2,2,2,22500.04,'新品','SSD固态硬盘','2012-9-13 15:00:20','2012-9-19 15:00:20',0);</v>
      </c>
    </row>
    <row r="271" spans="1:15">
      <c r="A271">
        <v>270</v>
      </c>
      <c r="B271" t="s">
        <v>487</v>
      </c>
      <c r="C271" t="s">
        <v>122</v>
      </c>
      <c r="D271">
        <v>1</v>
      </c>
      <c r="E271">
        <v>1</v>
      </c>
      <c r="F271">
        <v>1</v>
      </c>
      <c r="G271">
        <v>2</v>
      </c>
      <c r="H271">
        <v>2</v>
      </c>
      <c r="I271" s="1" t="s">
        <v>150</v>
      </c>
      <c r="J271" t="s">
        <v>95</v>
      </c>
      <c r="K271" t="s">
        <v>170</v>
      </c>
      <c r="L271" s="1" t="s">
        <v>81</v>
      </c>
      <c r="M271" s="1" t="s">
        <v>96</v>
      </c>
      <c r="N271">
        <v>0</v>
      </c>
      <c r="O271" t="str">
        <f t="shared" si="5"/>
        <v>insert t_product(f_product_id,f_code,f_product_name,f_os_id,f_model_id,f_vendor_id,f_brand_id,f_operator_id,f_price,f_features,f_remark,f_created_time,f_updated_time,f_deleted) values(270,'X0063','戴尔DNAS',1,1,1,2,2,2500.00,'新品','SSD固态硬盘','2012-9-13 15:00:20','2012-9-19 15:00:20',0);</v>
      </c>
    </row>
    <row r="272" spans="1:15">
      <c r="A272">
        <v>271</v>
      </c>
      <c r="B272" t="s">
        <v>488</v>
      </c>
      <c r="C272" t="s">
        <v>123</v>
      </c>
      <c r="D272">
        <v>1</v>
      </c>
      <c r="E272">
        <v>1</v>
      </c>
      <c r="F272">
        <v>3</v>
      </c>
      <c r="G272">
        <v>2</v>
      </c>
      <c r="H272">
        <v>2</v>
      </c>
      <c r="I272" s="1" t="s">
        <v>150</v>
      </c>
      <c r="J272" t="s">
        <v>95</v>
      </c>
      <c r="K272" t="s">
        <v>170</v>
      </c>
      <c r="L272" s="1" t="s">
        <v>81</v>
      </c>
      <c r="M272" s="1" t="s">
        <v>96</v>
      </c>
      <c r="N272">
        <v>0</v>
      </c>
      <c r="O272" t="str">
        <f t="shared" si="5"/>
        <v>insert t_product(f_product_id,f_code,f_product_name,f_os_id,f_model_id,f_vendor_id,f_brand_id,f_operator_id,f_price,f_features,f_remark,f_created_time,f_updated_time,f_deleted) values(271,'BM2071','戴尔MOSJ',1,1,3,2,2,2500.00,'新品','SSD固态硬盘','2012-9-13 15:00:20','2012-9-19 15:00:20',0);</v>
      </c>
    </row>
    <row r="273" spans="1:15">
      <c r="A273">
        <v>272</v>
      </c>
      <c r="B273" t="s">
        <v>489</v>
      </c>
      <c r="C273" t="s">
        <v>124</v>
      </c>
      <c r="D273">
        <v>2</v>
      </c>
      <c r="E273">
        <v>1</v>
      </c>
      <c r="F273">
        <v>3</v>
      </c>
      <c r="G273">
        <v>2</v>
      </c>
      <c r="H273">
        <v>2</v>
      </c>
      <c r="I273" s="1" t="s">
        <v>150</v>
      </c>
      <c r="J273" t="s">
        <v>95</v>
      </c>
      <c r="K273" t="s">
        <v>171</v>
      </c>
      <c r="L273" s="1" t="s">
        <v>81</v>
      </c>
      <c r="M273" s="1" t="s">
        <v>96</v>
      </c>
      <c r="N273">
        <v>0</v>
      </c>
      <c r="O273" t="str">
        <f t="shared" si="5"/>
        <v>insert t_product(f_product_id,f_code,f_product_name,f_os_id,f_model_id,f_vendor_id,f_brand_id,f_operator_id,f_price,f_features,f_remark,f_created_time,f_updated_time,f_deleted) values(272,'ThinkSD2074','戴尔17R SD',2,1,3,2,2,2500.00,'新品','硬盘容量：500GB','2012-9-13 15:00:20','2012-9-19 15:00:20',0);</v>
      </c>
    </row>
    <row r="274" spans="1:15">
      <c r="A274">
        <v>273</v>
      </c>
      <c r="B274" t="s">
        <v>490</v>
      </c>
      <c r="C274" t="s">
        <v>125</v>
      </c>
      <c r="D274">
        <v>2</v>
      </c>
      <c r="E274">
        <v>1</v>
      </c>
      <c r="F274">
        <v>4</v>
      </c>
      <c r="G274">
        <v>2</v>
      </c>
      <c r="H274">
        <v>2</v>
      </c>
      <c r="I274" s="1" t="s">
        <v>150</v>
      </c>
      <c r="J274" t="s">
        <v>166</v>
      </c>
      <c r="K274" t="s">
        <v>171</v>
      </c>
      <c r="L274" s="1" t="s">
        <v>81</v>
      </c>
      <c r="M274" s="1" t="s">
        <v>96</v>
      </c>
      <c r="N274">
        <v>0</v>
      </c>
      <c r="O274" t="str">
        <f t="shared" si="5"/>
        <v>insert t_product(f_product_id,f_code,f_product_name,f_os_id,f_model_id,f_vendor_id,f_brand_id,f_operator_id,f_price,f_features,f_remark,f_created_time,f_updated_time,f_deleted) values(273,'G42180','戴尔XPS 13D-138',2,1,4,2,2,2500.00,'促销','硬盘容量：500GB','2012-9-13 15:00:20','2012-9-19 15:00:20',0);</v>
      </c>
    </row>
    <row r="275" spans="1:15">
      <c r="A275">
        <v>274</v>
      </c>
      <c r="B275" t="s">
        <v>491</v>
      </c>
      <c r="C275" t="s">
        <v>121</v>
      </c>
      <c r="D275">
        <v>2</v>
      </c>
      <c r="E275">
        <v>1</v>
      </c>
      <c r="F275">
        <v>4</v>
      </c>
      <c r="G275">
        <v>2</v>
      </c>
      <c r="H275">
        <v>2</v>
      </c>
      <c r="I275" s="1" t="s">
        <v>155</v>
      </c>
      <c r="J275" t="s">
        <v>166</v>
      </c>
      <c r="K275" t="s">
        <v>171</v>
      </c>
      <c r="L275" s="1" t="s">
        <v>81</v>
      </c>
      <c r="M275" s="1" t="s">
        <v>96</v>
      </c>
      <c r="N275">
        <v>0</v>
      </c>
      <c r="O275" t="str">
        <f t="shared" si="5"/>
        <v>insert t_product(f_product_id,f_code,f_product_name,f_os_id,f_model_id,f_vendor_id,f_brand_id,f_operator_id,f_price,f_features,f_remark,f_created_time,f_updated_time,f_deleted) values(274,'X0064','戴尔14R Turbo(Ins14TD-1728)',2,1,4,2,2,3523.00,'促销','硬盘容量：500GB','2012-9-13 15:00:20','2012-9-19 15:00:20',0);</v>
      </c>
    </row>
    <row r="276" spans="1:15">
      <c r="A276">
        <v>275</v>
      </c>
      <c r="B276" t="s">
        <v>492</v>
      </c>
      <c r="C276" t="s">
        <v>120</v>
      </c>
      <c r="D276">
        <v>2</v>
      </c>
      <c r="E276">
        <v>1</v>
      </c>
      <c r="F276">
        <v>5</v>
      </c>
      <c r="G276">
        <v>2</v>
      </c>
      <c r="H276">
        <v>2</v>
      </c>
      <c r="I276" s="1" t="s">
        <v>156</v>
      </c>
      <c r="J276" t="s">
        <v>166</v>
      </c>
      <c r="K276" t="s">
        <v>171</v>
      </c>
      <c r="L276" s="1" t="s">
        <v>81</v>
      </c>
      <c r="M276" s="1" t="s">
        <v>96</v>
      </c>
      <c r="N276">
        <v>0</v>
      </c>
      <c r="O276" t="str">
        <f t="shared" si="5"/>
        <v>insert t_product(f_product_id,f_code,f_product_name,f_os_id,f_model_id,f_vendor_id,f_brand_id,f_operator_id,f_price,f_features,f_remark,f_created_time,f_updated_time,f_deleted) values(275,'BM2072','戴尔14zNS',2,1,5,2,2,2890.00,'促销','硬盘容量：500GB','2012-9-13 15:00:20','2012-9-19 15:00:20',0);</v>
      </c>
    </row>
    <row r="277" spans="1:15">
      <c r="A277">
        <v>276</v>
      </c>
      <c r="B277" t="s">
        <v>493</v>
      </c>
      <c r="C277" t="s">
        <v>133</v>
      </c>
      <c r="D277">
        <v>2</v>
      </c>
      <c r="E277">
        <v>1</v>
      </c>
      <c r="F277">
        <v>5</v>
      </c>
      <c r="G277">
        <v>2</v>
      </c>
      <c r="H277">
        <v>2</v>
      </c>
      <c r="I277" s="1" t="s">
        <v>157</v>
      </c>
      <c r="J277" t="s">
        <v>166</v>
      </c>
      <c r="K277" t="s">
        <v>171</v>
      </c>
      <c r="L277" s="1" t="s">
        <v>81</v>
      </c>
      <c r="M277" s="1" t="s">
        <v>96</v>
      </c>
      <c r="N277">
        <v>0</v>
      </c>
      <c r="O277" t="str">
        <f t="shared" si="5"/>
        <v>insert t_product(f_product_id,f_code,f_product_name,f_os_id,f_model_id,f_vendor_id,f_brand_id,f_operator_id,f_price,f_features,f_remark,f_created_time,f_updated_time,f_deleted) values(276,'ThinkSD2075','戴尔14R Turbo',2,1,5,2,2,12500.00,'促销','硬盘容量：500GB','2012-9-13 15:00:20','2012-9-19 15:00:20',0);</v>
      </c>
    </row>
    <row r="278" spans="1:15">
      <c r="A278">
        <v>277</v>
      </c>
      <c r="B278" t="s">
        <v>494</v>
      </c>
      <c r="C278" t="s">
        <v>134</v>
      </c>
      <c r="D278">
        <v>2</v>
      </c>
      <c r="E278">
        <v>4</v>
      </c>
      <c r="F278">
        <v>1</v>
      </c>
      <c r="G278">
        <v>4</v>
      </c>
      <c r="H278">
        <v>2</v>
      </c>
      <c r="I278" s="1" t="s">
        <v>158</v>
      </c>
      <c r="J278" t="s">
        <v>166</v>
      </c>
      <c r="K278" t="s">
        <v>171</v>
      </c>
      <c r="L278" s="1" t="s">
        <v>81</v>
      </c>
      <c r="M278" s="1" t="s">
        <v>96</v>
      </c>
      <c r="N278">
        <v>0</v>
      </c>
      <c r="O278" t="str">
        <f t="shared" si="5"/>
        <v>insert t_product(f_product_id,f_code,f_product_name,f_os_id,f_model_id,f_vendor_id,f_brand_id,f_operator_id,f_price,f_features,f_remark,f_created_time,f_updated_time,f_deleted) values(277,'G42181','惠普431(B7C02PA)',2,4,1,4,2,2999.00,'促销','硬盘容量：500GB','2012-9-13 15:00:20','2012-9-19 15:00:20',0);</v>
      </c>
    </row>
    <row r="279" spans="1:15">
      <c r="A279">
        <v>278</v>
      </c>
      <c r="B279" t="s">
        <v>495</v>
      </c>
      <c r="C279" t="s">
        <v>135</v>
      </c>
      <c r="D279">
        <v>3</v>
      </c>
      <c r="E279">
        <v>4</v>
      </c>
      <c r="F279">
        <v>2</v>
      </c>
      <c r="G279">
        <v>4</v>
      </c>
      <c r="H279">
        <v>2</v>
      </c>
      <c r="I279" s="1" t="s">
        <v>150</v>
      </c>
      <c r="J279" t="s">
        <v>167</v>
      </c>
      <c r="K279" t="s">
        <v>172</v>
      </c>
      <c r="L279" s="1" t="s">
        <v>81</v>
      </c>
      <c r="M279" s="1" t="s">
        <v>96</v>
      </c>
      <c r="N279">
        <v>0</v>
      </c>
      <c r="O279" t="str">
        <f t="shared" si="5"/>
        <v>insert t_product(f_product_id,f_code,f_product_name,f_os_id,f_model_id,f_vendor_id,f_brand_id,f_operator_id,f_price,f_features,f_remark,f_created_time,f_updated_time,f_deleted) values(278,'X0065','惠普G6-2145TX',3,4,2,4,2,2500.00,'商务机','显卡芯片：NVIDIA GeForce GT 610M','2012-9-13 15:00:20','2012-9-19 15:00:20',0);</v>
      </c>
    </row>
    <row r="280" spans="1:15">
      <c r="A280">
        <v>279</v>
      </c>
      <c r="B280" t="s">
        <v>496</v>
      </c>
      <c r="C280" t="s">
        <v>136</v>
      </c>
      <c r="D280">
        <v>3</v>
      </c>
      <c r="E280">
        <v>4</v>
      </c>
      <c r="F280">
        <v>3</v>
      </c>
      <c r="G280">
        <v>4</v>
      </c>
      <c r="H280">
        <v>2</v>
      </c>
      <c r="I280" s="1" t="s">
        <v>159</v>
      </c>
      <c r="J280" t="s">
        <v>167</v>
      </c>
      <c r="K280" t="s">
        <v>172</v>
      </c>
      <c r="L280" s="1" t="s">
        <v>81</v>
      </c>
      <c r="M280" s="1" t="s">
        <v>96</v>
      </c>
      <c r="N280">
        <v>0</v>
      </c>
      <c r="O280" t="str">
        <f t="shared" si="5"/>
        <v>insert t_product(f_product_id,f_code,f_product_name,f_os_id,f_model_id,f_vendor_id,f_brand_id,f_operator_id,f_price,f_features,f_remark,f_created_time,f_updated_time,f_deleted) values(279,'BM2073','惠普G4-2118TU ',3,4,3,4,2,4999.00,'商务机','显卡芯片：NVIDIA GeForce GT 610M','2012-9-13 15:00:20','2012-9-19 15:00:20',0);</v>
      </c>
    </row>
    <row r="281" spans="1:15">
      <c r="A281">
        <v>280</v>
      </c>
      <c r="B281" t="s">
        <v>497</v>
      </c>
      <c r="C281" t="s">
        <v>137</v>
      </c>
      <c r="D281">
        <v>3</v>
      </c>
      <c r="E281">
        <v>4</v>
      </c>
      <c r="F281">
        <v>4</v>
      </c>
      <c r="G281">
        <v>4</v>
      </c>
      <c r="H281">
        <v>2</v>
      </c>
      <c r="I281" s="1" t="s">
        <v>160</v>
      </c>
      <c r="J281" t="s">
        <v>167</v>
      </c>
      <c r="K281" t="s">
        <v>172</v>
      </c>
      <c r="L281" s="1" t="s">
        <v>81</v>
      </c>
      <c r="M281" s="1" t="s">
        <v>96</v>
      </c>
      <c r="N281">
        <v>0</v>
      </c>
      <c r="O281" t="str">
        <f t="shared" si="5"/>
        <v>insert t_product(f_product_id,f_code,f_product_name,f_os_id,f_model_id,f_vendor_id,f_brand_id,f_operator_id,f_price,f_features,f_remark,f_created_time,f_updated_time,f_deleted) values(280,'ThinkSD2076','惠普4436s(C5P68PA)',3,4,4,4,2,4500.00,'商务机','显卡芯片：NVIDIA GeForce GT 610M','2012-9-13 15:00:20','2012-9-19 15:00:20',0);</v>
      </c>
    </row>
    <row r="282" spans="1:15">
      <c r="A282">
        <v>281</v>
      </c>
      <c r="B282" t="s">
        <v>498</v>
      </c>
      <c r="C282" t="s">
        <v>138</v>
      </c>
      <c r="D282">
        <v>3</v>
      </c>
      <c r="E282">
        <v>4</v>
      </c>
      <c r="F282">
        <v>5</v>
      </c>
      <c r="G282">
        <v>4</v>
      </c>
      <c r="H282">
        <v>2</v>
      </c>
      <c r="I282" s="1" t="s">
        <v>160</v>
      </c>
      <c r="J282" t="s">
        <v>168</v>
      </c>
      <c r="K282" t="s">
        <v>172</v>
      </c>
      <c r="L282" s="1" t="s">
        <v>81</v>
      </c>
      <c r="M282" s="1" t="s">
        <v>96</v>
      </c>
      <c r="N282">
        <v>0</v>
      </c>
      <c r="O282" t="str">
        <f t="shared" si="5"/>
        <v>insert t_product(f_product_id,f_code,f_product_name,f_os_id,f_model_id,f_vendor_id,f_brand_id,f_operator_id,f_price,f_features,f_remark,f_created_time,f_updated_time,f_deleted) values(281,'G42182','惠普g4-2120TX(C5H41PA)',3,4,5,4,2,4500.00,'游戏','显卡芯片：NVIDIA GeForce GT 610M','2012-9-13 15:00:20','2012-9-19 15:00:20',0);</v>
      </c>
    </row>
    <row r="283" spans="1:15">
      <c r="A283">
        <v>282</v>
      </c>
      <c r="B283" t="s">
        <v>499</v>
      </c>
      <c r="C283" t="s">
        <v>139</v>
      </c>
      <c r="D283">
        <v>3</v>
      </c>
      <c r="E283">
        <v>4</v>
      </c>
      <c r="F283">
        <v>2</v>
      </c>
      <c r="G283">
        <v>4</v>
      </c>
      <c r="H283">
        <v>2</v>
      </c>
      <c r="I283" s="1" t="s">
        <v>161</v>
      </c>
      <c r="J283" t="s">
        <v>168</v>
      </c>
      <c r="K283" t="s">
        <v>173</v>
      </c>
      <c r="L283" s="1" t="s">
        <v>81</v>
      </c>
      <c r="M283" s="1" t="s">
        <v>96</v>
      </c>
      <c r="N283">
        <v>0</v>
      </c>
      <c r="O283" t="str">
        <f t="shared" si="5"/>
        <v>insert t_product(f_product_id,f_code,f_product_name,f_os_id,f_model_id,f_vendor_id,f_brand_id,f_operator_id,f_price,f_features,f_remark,f_created_time,f_updated_time,f_deleted) values(282,'X0066','惠普4441s(B7B95PA)',3,4,2,4,2,2700.00,'游戏','内存容量：4GB','2012-9-13 15:00:20','2012-9-19 15:00:20',0);</v>
      </c>
    </row>
    <row r="284" spans="1:15">
      <c r="A284">
        <v>283</v>
      </c>
      <c r="B284" t="s">
        <v>500</v>
      </c>
      <c r="C284" t="s">
        <v>140</v>
      </c>
      <c r="D284">
        <v>3</v>
      </c>
      <c r="E284">
        <v>4</v>
      </c>
      <c r="F284">
        <v>3</v>
      </c>
      <c r="G284">
        <v>4</v>
      </c>
      <c r="H284">
        <v>2</v>
      </c>
      <c r="I284" s="1" t="s">
        <v>162</v>
      </c>
      <c r="J284" t="s">
        <v>168</v>
      </c>
      <c r="K284" t="s">
        <v>173</v>
      </c>
      <c r="L284" s="1" t="s">
        <v>81</v>
      </c>
      <c r="M284" s="1" t="s">
        <v>96</v>
      </c>
      <c r="N284">
        <v>0</v>
      </c>
      <c r="O284" t="str">
        <f t="shared" si="5"/>
        <v>insert t_product(f_product_id,f_code,f_product_name,f_os_id,f_model_id,f_vendor_id,f_brand_id,f_operator_id,f_price,f_features,f_remark,f_created_time,f_updated_time,f_deleted) values(283,'BM2074','惠普Envy 6-1016TX',3,4,3,4,2,2980.00,'游戏','内存容量：4GB','2012-9-13 15:00:20','2012-9-19 15:00:20',0);</v>
      </c>
    </row>
    <row r="285" spans="1:15">
      <c r="A285">
        <v>284</v>
      </c>
      <c r="B285" t="s">
        <v>501</v>
      </c>
      <c r="C285" t="s">
        <v>141</v>
      </c>
      <c r="D285">
        <v>3</v>
      </c>
      <c r="E285">
        <v>4</v>
      </c>
      <c r="F285">
        <v>4</v>
      </c>
      <c r="G285">
        <v>4</v>
      </c>
      <c r="H285">
        <v>2</v>
      </c>
      <c r="I285" s="1" t="s">
        <v>163</v>
      </c>
      <c r="J285" t="s">
        <v>168</v>
      </c>
      <c r="K285" t="s">
        <v>173</v>
      </c>
      <c r="L285" s="1" t="s">
        <v>81</v>
      </c>
      <c r="M285" s="1" t="s">
        <v>96</v>
      </c>
      <c r="N285">
        <v>0</v>
      </c>
      <c r="O285" t="str">
        <f t="shared" si="5"/>
        <v>insert t_product(f_product_id,f_code,f_product_name,f_os_id,f_model_id,f_vendor_id,f_brand_id,f_operator_id,f_price,f_features,f_remark,f_created_time,f_updated_time,f_deleted) values(284,'ThinkSD2077','惠普G4-2118TU',3,4,4,4,2,6500.00,'游戏','内存容量：4GB','2012-9-13 15:00:20','2012-9-19 15:00:20',0);</v>
      </c>
    </row>
    <row r="286" spans="1:15">
      <c r="A286">
        <v>285</v>
      </c>
      <c r="B286" t="s">
        <v>502</v>
      </c>
      <c r="C286" t="s">
        <v>142</v>
      </c>
      <c r="D286">
        <v>3</v>
      </c>
      <c r="E286">
        <v>4</v>
      </c>
      <c r="F286">
        <v>5</v>
      </c>
      <c r="G286">
        <v>4</v>
      </c>
      <c r="H286">
        <v>2</v>
      </c>
      <c r="I286" s="1" t="s">
        <v>164</v>
      </c>
      <c r="J286" t="s">
        <v>168</v>
      </c>
      <c r="K286" t="s">
        <v>173</v>
      </c>
      <c r="L286" s="1" t="s">
        <v>81</v>
      </c>
      <c r="M286" s="1" t="s">
        <v>96</v>
      </c>
      <c r="N286">
        <v>0</v>
      </c>
      <c r="O286" t="str">
        <f t="shared" si="5"/>
        <v>insert t_product(f_product_id,f_code,f_product_name,f_os_id,f_model_id,f_vendor_id,f_brand_id,f_operator_id,f_price,f_features,f_remark,f_created_time,f_updated_time,f_deleted) values(285,'G42183','惠普g4-2022tx(B3J58PA)',3,4,5,4,2,8500.00,'游戏','内存容量：4GB','2012-9-13 15:00:20','2012-9-19 15:00:20',0);</v>
      </c>
    </row>
    <row r="287" spans="1:15">
      <c r="A287">
        <v>286</v>
      </c>
      <c r="B287" t="s">
        <v>503</v>
      </c>
      <c r="C287" t="s">
        <v>228</v>
      </c>
      <c r="D287">
        <v>1</v>
      </c>
      <c r="E287">
        <v>1</v>
      </c>
      <c r="F287">
        <v>1</v>
      </c>
      <c r="G287">
        <v>2</v>
      </c>
      <c r="H287">
        <v>1</v>
      </c>
      <c r="I287" s="1" t="s">
        <v>94</v>
      </c>
      <c r="J287" t="s">
        <v>95</v>
      </c>
      <c r="K287" t="s">
        <v>169</v>
      </c>
      <c r="L287" s="1" t="s">
        <v>81</v>
      </c>
      <c r="M287" s="1" t="s">
        <v>96</v>
      </c>
      <c r="N287">
        <v>0</v>
      </c>
      <c r="O287" t="str">
        <f t="shared" si="5"/>
        <v>insert t_product(f_product_id,f_code,f_product_name,f_os_id,f_model_id,f_vendor_id,f_brand_id,f_operator_id,f_price,f_features,f_remark,f_created_time,f_updated_time,f_deleted) values(286,'X0067','戴尔笔记本',1,1,1,2,1,4000.00,'新品','14英寸','2012-9-13 15:00:20','2012-9-19 15:00:20',0);</v>
      </c>
    </row>
    <row r="288" spans="1:15">
      <c r="A288">
        <v>287</v>
      </c>
      <c r="B288" t="s">
        <v>504</v>
      </c>
      <c r="C288" t="s">
        <v>228</v>
      </c>
      <c r="D288">
        <v>1</v>
      </c>
      <c r="E288">
        <v>1</v>
      </c>
      <c r="F288">
        <v>1</v>
      </c>
      <c r="G288">
        <v>2</v>
      </c>
      <c r="H288">
        <v>1</v>
      </c>
      <c r="I288" s="1" t="s">
        <v>94</v>
      </c>
      <c r="J288" t="s">
        <v>95</v>
      </c>
      <c r="K288" t="s">
        <v>169</v>
      </c>
      <c r="L288" s="1" t="s">
        <v>81</v>
      </c>
      <c r="M288" s="1" t="s">
        <v>96</v>
      </c>
      <c r="N288">
        <v>0</v>
      </c>
      <c r="O288" t="str">
        <f t="shared" si="5"/>
        <v>insert t_product(f_product_id,f_code,f_product_name,f_os_id,f_model_id,f_vendor_id,f_brand_id,f_operator_id,f_price,f_features,f_remark,f_created_time,f_updated_time,f_deleted) values(287,'BM2075','戴尔笔记本',1,1,1,2,1,4000.00,'新品','14英寸','2012-9-13 15:00:20','2012-9-19 15:00:20',0);</v>
      </c>
    </row>
    <row r="289" spans="1:15">
      <c r="A289">
        <v>288</v>
      </c>
      <c r="B289" t="s">
        <v>505</v>
      </c>
      <c r="C289" t="s">
        <v>97</v>
      </c>
      <c r="D289">
        <v>2</v>
      </c>
      <c r="E289">
        <v>3</v>
      </c>
      <c r="F289">
        <v>2</v>
      </c>
      <c r="G289">
        <v>1</v>
      </c>
      <c r="H289">
        <v>2</v>
      </c>
      <c r="I289" s="1" t="s">
        <v>107</v>
      </c>
      <c r="J289" t="s">
        <v>95</v>
      </c>
      <c r="K289" t="s">
        <v>169</v>
      </c>
      <c r="L289" s="1" t="s">
        <v>81</v>
      </c>
      <c r="M289" s="1" t="s">
        <v>96</v>
      </c>
      <c r="N289">
        <v>0</v>
      </c>
      <c r="O289" t="str">
        <f t="shared" si="5"/>
        <v>insert t_product(f_product_id,f_code,f_product_name,f_os_id,f_model_id,f_vendor_id,f_brand_id,f_operator_id,f_price,f_features,f_remark,f_created_time,f_updated_time,f_deleted) values(288,'ThinkSD2078','联想电脑',2,3,2,1,2,2500.19,'新品','14英寸','2012-9-13 15:00:20','2012-9-19 15:00:20',0);</v>
      </c>
    </row>
    <row r="290" spans="1:15">
      <c r="A290">
        <v>289</v>
      </c>
      <c r="B290" t="s">
        <v>506</v>
      </c>
      <c r="C290" t="s">
        <v>114</v>
      </c>
      <c r="D290">
        <v>1</v>
      </c>
      <c r="E290">
        <v>3</v>
      </c>
      <c r="F290">
        <v>1</v>
      </c>
      <c r="G290">
        <v>1</v>
      </c>
      <c r="H290">
        <v>2</v>
      </c>
      <c r="I290" s="1" t="s">
        <v>148</v>
      </c>
      <c r="J290" t="s">
        <v>165</v>
      </c>
      <c r="K290" t="s">
        <v>169</v>
      </c>
      <c r="L290" s="1" t="s">
        <v>81</v>
      </c>
      <c r="M290" s="1" t="s">
        <v>96</v>
      </c>
      <c r="N290">
        <v>0</v>
      </c>
      <c r="O290" t="str">
        <f t="shared" si="5"/>
        <v>insert t_product(f_product_id,f_code,f_product_name,f_os_id,f_model_id,f_vendor_id,f_brand_id,f_operator_id,f_price,f_features,f_remark,f_created_time,f_updated_time,f_deleted) values(289,'G42184','联想笔记本',1,3,1,1,2,2600.19,'畅销','14英寸','2012-9-13 15:00:20','2012-9-19 15:00:20',0);</v>
      </c>
    </row>
    <row r="291" spans="1:15">
      <c r="A291">
        <v>290</v>
      </c>
      <c r="B291" t="s">
        <v>507</v>
      </c>
      <c r="C291" t="s">
        <v>115</v>
      </c>
      <c r="D291">
        <v>1</v>
      </c>
      <c r="E291">
        <v>3</v>
      </c>
      <c r="F291">
        <v>2</v>
      </c>
      <c r="G291">
        <v>1</v>
      </c>
      <c r="H291">
        <v>2</v>
      </c>
      <c r="I291" s="1" t="s">
        <v>149</v>
      </c>
      <c r="J291" t="s">
        <v>165</v>
      </c>
      <c r="K291" t="s">
        <v>169</v>
      </c>
      <c r="L291" s="1" t="s">
        <v>81</v>
      </c>
      <c r="M291" s="1" t="s">
        <v>96</v>
      </c>
      <c r="N291">
        <v>0</v>
      </c>
      <c r="O291" t="str">
        <f t="shared" si="5"/>
        <v>insert t_product(f_product_id,f_code,f_product_name,f_os_id,f_model_id,f_vendor_id,f_brand_id,f_operator_id,f_price,f_features,f_remark,f_created_time,f_updated_time,f_deleted) values(290,'X0068','联想G480AM-IFI',1,3,2,1,2,5500.19,'畅销','14英寸','2012-9-13 15:00:20','2012-9-19 15:00:20',0);</v>
      </c>
    </row>
    <row r="292" spans="1:15">
      <c r="A292">
        <v>291</v>
      </c>
      <c r="B292" t="s">
        <v>508</v>
      </c>
      <c r="C292" t="s">
        <v>116</v>
      </c>
      <c r="D292">
        <v>1</v>
      </c>
      <c r="E292">
        <v>3</v>
      </c>
      <c r="F292">
        <v>3</v>
      </c>
      <c r="G292">
        <v>1</v>
      </c>
      <c r="H292">
        <v>2</v>
      </c>
      <c r="I292" s="1" t="s">
        <v>150</v>
      </c>
      <c r="J292" t="s">
        <v>165</v>
      </c>
      <c r="K292" t="s">
        <v>169</v>
      </c>
      <c r="L292" s="1" t="s">
        <v>81</v>
      </c>
      <c r="M292" s="1" t="s">
        <v>96</v>
      </c>
      <c r="N292">
        <v>0</v>
      </c>
      <c r="O292" t="str">
        <f t="shared" si="5"/>
        <v>insert t_product(f_product_id,f_code,f_product_name,f_os_id,f_model_id,f_vendor_id,f_brand_id,f_operator_id,f_price,f_features,f_remark,f_created_time,f_updated_time,f_deleted) values(291,'BM2076','联想U410-IFI(暮光灰)',1,3,3,1,2,2500.00,'畅销','14英寸','2012-9-13 15:00:20','2012-9-19 15:00:20',0);</v>
      </c>
    </row>
    <row r="293" spans="1:15">
      <c r="A293">
        <v>292</v>
      </c>
      <c r="B293" t="s">
        <v>509</v>
      </c>
      <c r="C293" t="s">
        <v>117</v>
      </c>
      <c r="D293">
        <v>1</v>
      </c>
      <c r="E293">
        <v>3</v>
      </c>
      <c r="F293">
        <v>4</v>
      </c>
      <c r="G293">
        <v>1</v>
      </c>
      <c r="H293">
        <v>2</v>
      </c>
      <c r="I293" s="1" t="s">
        <v>151</v>
      </c>
      <c r="J293" t="s">
        <v>165</v>
      </c>
      <c r="K293" t="s">
        <v>170</v>
      </c>
      <c r="L293" s="1" t="s">
        <v>81</v>
      </c>
      <c r="M293" s="1" t="s">
        <v>96</v>
      </c>
      <c r="N293">
        <v>0</v>
      </c>
      <c r="O293" t="str">
        <f t="shared" si="5"/>
        <v>insert t_product(f_product_id,f_code,f_product_name,f_os_id,f_model_id,f_vendor_id,f_brand_id,f_operator_id,f_price,f_features,f_remark,f_created_time,f_updated_time,f_deleted) values(292,'ThinkSD2079','联想G480A-IFI(金属灰)',1,3,4,1,2,4900.01,'畅销','SSD固态硬盘','2012-9-13 15:00:20','2012-9-19 15:00:20',0);</v>
      </c>
    </row>
    <row r="294" spans="1:15">
      <c r="A294">
        <v>293</v>
      </c>
      <c r="B294" t="s">
        <v>510</v>
      </c>
      <c r="C294" t="s">
        <v>118</v>
      </c>
      <c r="D294">
        <v>1</v>
      </c>
      <c r="E294">
        <v>3</v>
      </c>
      <c r="F294">
        <v>5</v>
      </c>
      <c r="G294">
        <v>1</v>
      </c>
      <c r="H294">
        <v>2</v>
      </c>
      <c r="I294" s="1" t="s">
        <v>152</v>
      </c>
      <c r="J294" t="s">
        <v>165</v>
      </c>
      <c r="K294" t="s">
        <v>170</v>
      </c>
      <c r="L294" s="1" t="s">
        <v>81</v>
      </c>
      <c r="M294" s="1" t="s">
        <v>96</v>
      </c>
      <c r="N294">
        <v>0</v>
      </c>
      <c r="O294" t="str">
        <f t="shared" si="5"/>
        <v>insert t_product(f_product_id,f_code,f_product_name,f_os_id,f_model_id,f_vendor_id,f_brand_id,f_operator_id,f_price,f_features,f_remark,f_created_time,f_updated_time,f_deleted) values(293,'G42185','联想Y580N-IFI',1,3,5,1,2,6500.02,'畅销','SSD固态硬盘','2012-9-13 15:00:20','2012-9-19 15:00:20',0);</v>
      </c>
    </row>
    <row r="295" spans="1:15">
      <c r="A295">
        <v>294</v>
      </c>
      <c r="B295" t="s">
        <v>511</v>
      </c>
      <c r="C295" t="s">
        <v>119</v>
      </c>
      <c r="D295">
        <v>1</v>
      </c>
      <c r="E295">
        <v>1</v>
      </c>
      <c r="F295">
        <v>2</v>
      </c>
      <c r="G295">
        <v>2</v>
      </c>
      <c r="H295">
        <v>2</v>
      </c>
      <c r="I295" s="1" t="s">
        <v>153</v>
      </c>
      <c r="J295" t="s">
        <v>95</v>
      </c>
      <c r="K295" t="s">
        <v>170</v>
      </c>
      <c r="L295" s="1" t="s">
        <v>81</v>
      </c>
      <c r="M295" s="1" t="s">
        <v>96</v>
      </c>
      <c r="N295">
        <v>0</v>
      </c>
      <c r="O295" t="str">
        <f t="shared" si="5"/>
        <v>insert t_product(f_product_id,f_code,f_product_name,f_os_id,f_model_id,f_vendor_id,f_brand_id,f_operator_id,f_price,f_features,f_remark,f_created_time,f_updated_time,f_deleted) values(294,'X0069','戴尔14z(Ins14zd-1518)',1,1,2,2,2,12500.03,'新品','SSD固态硬盘','2012-9-13 15:00:20','2012-9-19 15:00:20',0);</v>
      </c>
    </row>
    <row r="296" spans="1:15">
      <c r="A296">
        <v>295</v>
      </c>
      <c r="B296" t="s">
        <v>512</v>
      </c>
      <c r="C296" t="s">
        <v>121</v>
      </c>
      <c r="D296">
        <v>1</v>
      </c>
      <c r="E296">
        <v>1</v>
      </c>
      <c r="F296">
        <v>2</v>
      </c>
      <c r="G296">
        <v>2</v>
      </c>
      <c r="H296">
        <v>2</v>
      </c>
      <c r="I296" s="1" t="s">
        <v>154</v>
      </c>
      <c r="J296" t="s">
        <v>95</v>
      </c>
      <c r="K296" t="s">
        <v>170</v>
      </c>
      <c r="L296" s="1" t="s">
        <v>81</v>
      </c>
      <c r="M296" s="1" t="s">
        <v>96</v>
      </c>
      <c r="N296">
        <v>0</v>
      </c>
      <c r="O296" t="str">
        <f t="shared" si="5"/>
        <v>insert t_product(f_product_id,f_code,f_product_name,f_os_id,f_model_id,f_vendor_id,f_brand_id,f_operator_id,f_price,f_features,f_remark,f_created_time,f_updated_time,f_deleted) values(295,'BM2077','戴尔14R Turbo(Ins14TD-1728)',1,1,2,2,2,22500.04,'新品','SSD固态硬盘','2012-9-13 15:00:20','2012-9-19 15:00:20',0);</v>
      </c>
    </row>
    <row r="297" spans="1:15">
      <c r="A297">
        <v>296</v>
      </c>
      <c r="B297" t="s">
        <v>513</v>
      </c>
      <c r="C297" t="s">
        <v>122</v>
      </c>
      <c r="D297">
        <v>1</v>
      </c>
      <c r="E297">
        <v>1</v>
      </c>
      <c r="F297">
        <v>1</v>
      </c>
      <c r="G297">
        <v>2</v>
      </c>
      <c r="H297">
        <v>2</v>
      </c>
      <c r="I297" s="1" t="s">
        <v>150</v>
      </c>
      <c r="J297" t="s">
        <v>95</v>
      </c>
      <c r="K297" t="s">
        <v>170</v>
      </c>
      <c r="L297" s="1" t="s">
        <v>81</v>
      </c>
      <c r="M297" s="1" t="s">
        <v>96</v>
      </c>
      <c r="N297">
        <v>0</v>
      </c>
      <c r="O297" t="str">
        <f t="shared" si="5"/>
        <v>insert t_product(f_product_id,f_code,f_product_name,f_os_id,f_model_id,f_vendor_id,f_brand_id,f_operator_id,f_price,f_features,f_remark,f_created_time,f_updated_time,f_deleted) values(296,'ThinkSD2080','戴尔DNAS',1,1,1,2,2,2500.00,'新品','SSD固态硬盘','2012-9-13 15:00:20','2012-9-19 15:00:20',0);</v>
      </c>
    </row>
    <row r="298" spans="1:15">
      <c r="A298">
        <v>297</v>
      </c>
      <c r="B298" t="s">
        <v>514</v>
      </c>
      <c r="C298" t="s">
        <v>123</v>
      </c>
      <c r="D298">
        <v>1</v>
      </c>
      <c r="E298">
        <v>1</v>
      </c>
      <c r="F298">
        <v>3</v>
      </c>
      <c r="G298">
        <v>2</v>
      </c>
      <c r="H298">
        <v>2</v>
      </c>
      <c r="I298" s="1" t="s">
        <v>150</v>
      </c>
      <c r="J298" t="s">
        <v>95</v>
      </c>
      <c r="K298" t="s">
        <v>170</v>
      </c>
      <c r="L298" s="1" t="s">
        <v>81</v>
      </c>
      <c r="M298" s="1" t="s">
        <v>96</v>
      </c>
      <c r="N298">
        <v>0</v>
      </c>
      <c r="O298" t="str">
        <f t="shared" si="5"/>
        <v>insert t_product(f_product_id,f_code,f_product_name,f_os_id,f_model_id,f_vendor_id,f_brand_id,f_operator_id,f_price,f_features,f_remark,f_created_time,f_updated_time,f_deleted) values(297,'G42186','戴尔MOSJ',1,1,3,2,2,2500.00,'新品','SSD固态硬盘','2012-9-13 15:00:20','2012-9-19 15:00:20',0);</v>
      </c>
    </row>
    <row r="299" spans="1:15">
      <c r="A299">
        <v>298</v>
      </c>
      <c r="B299" t="s">
        <v>515</v>
      </c>
      <c r="C299" t="s">
        <v>124</v>
      </c>
      <c r="D299">
        <v>2</v>
      </c>
      <c r="E299">
        <v>1</v>
      </c>
      <c r="F299">
        <v>3</v>
      </c>
      <c r="G299">
        <v>2</v>
      </c>
      <c r="H299">
        <v>2</v>
      </c>
      <c r="I299" s="1" t="s">
        <v>150</v>
      </c>
      <c r="J299" t="s">
        <v>95</v>
      </c>
      <c r="K299" t="s">
        <v>171</v>
      </c>
      <c r="L299" s="1" t="s">
        <v>81</v>
      </c>
      <c r="M299" s="1" t="s">
        <v>96</v>
      </c>
      <c r="N299">
        <v>0</v>
      </c>
      <c r="O299" t="str">
        <f t="shared" si="5"/>
        <v>insert t_product(f_product_id,f_code,f_product_name,f_os_id,f_model_id,f_vendor_id,f_brand_id,f_operator_id,f_price,f_features,f_remark,f_created_time,f_updated_time,f_deleted) values(298,'X0070','戴尔17R SD',2,1,3,2,2,2500.00,'新品','硬盘容量：500GB','2012-9-13 15:00:20','2012-9-19 15:00:20',0);</v>
      </c>
    </row>
    <row r="300" spans="1:15">
      <c r="A300">
        <v>299</v>
      </c>
      <c r="B300" t="s">
        <v>516</v>
      </c>
      <c r="C300" t="s">
        <v>125</v>
      </c>
      <c r="D300">
        <v>2</v>
      </c>
      <c r="E300">
        <v>1</v>
      </c>
      <c r="F300">
        <v>4</v>
      </c>
      <c r="G300">
        <v>2</v>
      </c>
      <c r="H300">
        <v>2</v>
      </c>
      <c r="I300" s="1" t="s">
        <v>150</v>
      </c>
      <c r="J300" t="s">
        <v>166</v>
      </c>
      <c r="K300" t="s">
        <v>171</v>
      </c>
      <c r="L300" s="1" t="s">
        <v>81</v>
      </c>
      <c r="M300" s="1" t="s">
        <v>96</v>
      </c>
      <c r="N300">
        <v>0</v>
      </c>
      <c r="O300" t="str">
        <f t="shared" si="5"/>
        <v>insert t_product(f_product_id,f_code,f_product_name,f_os_id,f_model_id,f_vendor_id,f_brand_id,f_operator_id,f_price,f_features,f_remark,f_created_time,f_updated_time,f_deleted) values(299,'BM2078','戴尔XPS 13D-138',2,1,4,2,2,2500.00,'促销','硬盘容量：500GB','2012-9-13 15:00:20','2012-9-19 15:00:20',0);</v>
      </c>
    </row>
    <row r="301" spans="1:15">
      <c r="A301">
        <v>300</v>
      </c>
      <c r="B301" t="s">
        <v>517</v>
      </c>
      <c r="C301" t="s">
        <v>121</v>
      </c>
      <c r="D301">
        <v>2</v>
      </c>
      <c r="E301">
        <v>1</v>
      </c>
      <c r="F301">
        <v>4</v>
      </c>
      <c r="G301">
        <v>2</v>
      </c>
      <c r="H301">
        <v>2</v>
      </c>
      <c r="I301" s="1" t="s">
        <v>155</v>
      </c>
      <c r="J301" t="s">
        <v>166</v>
      </c>
      <c r="K301" t="s">
        <v>171</v>
      </c>
      <c r="L301" s="1" t="s">
        <v>81</v>
      </c>
      <c r="M301" s="1" t="s">
        <v>96</v>
      </c>
      <c r="N301">
        <v>0</v>
      </c>
      <c r="O301" t="str">
        <f t="shared" si="5"/>
        <v>insert t_product(f_product_id,f_code,f_product_name,f_os_id,f_model_id,f_vendor_id,f_brand_id,f_operator_id,f_price,f_features,f_remark,f_created_time,f_updated_time,f_deleted) values(300,'ThinkSD2081','戴尔14R Turbo(Ins14TD-1728)',2,1,4,2,2,3523.00,'促销','硬盘容量：500GB','2012-9-13 15:00:20','2012-9-19 15:00:20',0);</v>
      </c>
    </row>
    <row r="302" spans="1:15">
      <c r="A302">
        <v>301</v>
      </c>
      <c r="B302" t="s">
        <v>518</v>
      </c>
      <c r="C302" t="s">
        <v>120</v>
      </c>
      <c r="D302">
        <v>2</v>
      </c>
      <c r="E302">
        <v>1</v>
      </c>
      <c r="F302">
        <v>5</v>
      </c>
      <c r="G302">
        <v>2</v>
      </c>
      <c r="H302">
        <v>2</v>
      </c>
      <c r="I302" s="1" t="s">
        <v>156</v>
      </c>
      <c r="J302" t="s">
        <v>166</v>
      </c>
      <c r="K302" t="s">
        <v>171</v>
      </c>
      <c r="L302" s="1" t="s">
        <v>81</v>
      </c>
      <c r="M302" s="1" t="s">
        <v>96</v>
      </c>
      <c r="N302">
        <v>0</v>
      </c>
      <c r="O302" t="str">
        <f t="shared" si="5"/>
        <v>insert t_product(f_product_id,f_code,f_product_name,f_os_id,f_model_id,f_vendor_id,f_brand_id,f_operator_id,f_price,f_features,f_remark,f_created_time,f_updated_time,f_deleted) values(301,'G42187','戴尔14zNS',2,1,5,2,2,2890.00,'促销','硬盘容量：500GB','2012-9-13 15:00:20','2012-9-19 15:00:20',0);</v>
      </c>
    </row>
    <row r="303" spans="1:15">
      <c r="A303">
        <v>302</v>
      </c>
      <c r="B303" t="s">
        <v>519</v>
      </c>
      <c r="C303" t="s">
        <v>133</v>
      </c>
      <c r="D303">
        <v>2</v>
      </c>
      <c r="E303">
        <v>1</v>
      </c>
      <c r="F303">
        <v>5</v>
      </c>
      <c r="G303">
        <v>2</v>
      </c>
      <c r="H303">
        <v>2</v>
      </c>
      <c r="I303" s="1" t="s">
        <v>157</v>
      </c>
      <c r="J303" t="s">
        <v>166</v>
      </c>
      <c r="K303" t="s">
        <v>171</v>
      </c>
      <c r="L303" s="1" t="s">
        <v>81</v>
      </c>
      <c r="M303" s="1" t="s">
        <v>96</v>
      </c>
      <c r="N303">
        <v>0</v>
      </c>
      <c r="O303" t="str">
        <f t="shared" si="5"/>
        <v>insert t_product(f_product_id,f_code,f_product_name,f_os_id,f_model_id,f_vendor_id,f_brand_id,f_operator_id,f_price,f_features,f_remark,f_created_time,f_updated_time,f_deleted) values(302,'X0071','戴尔14R Turbo',2,1,5,2,2,12500.00,'促销','硬盘容量：500GB','2012-9-13 15:00:20','2012-9-19 15:00:20',0);</v>
      </c>
    </row>
    <row r="304" spans="1:15">
      <c r="A304">
        <v>303</v>
      </c>
      <c r="B304" t="s">
        <v>520</v>
      </c>
      <c r="C304" t="s">
        <v>134</v>
      </c>
      <c r="D304">
        <v>2</v>
      </c>
      <c r="E304">
        <v>4</v>
      </c>
      <c r="F304">
        <v>1</v>
      </c>
      <c r="G304">
        <v>4</v>
      </c>
      <c r="H304">
        <v>2</v>
      </c>
      <c r="I304" s="1" t="s">
        <v>158</v>
      </c>
      <c r="J304" t="s">
        <v>166</v>
      </c>
      <c r="K304" t="s">
        <v>171</v>
      </c>
      <c r="L304" s="1" t="s">
        <v>81</v>
      </c>
      <c r="M304" s="1" t="s">
        <v>96</v>
      </c>
      <c r="N304">
        <v>0</v>
      </c>
      <c r="O304" t="str">
        <f t="shared" si="5"/>
        <v>insert t_product(f_product_id,f_code,f_product_name,f_os_id,f_model_id,f_vendor_id,f_brand_id,f_operator_id,f_price,f_features,f_remark,f_created_time,f_updated_time,f_deleted) values(303,'BM2079','惠普431(B7C02PA)',2,4,1,4,2,2999.00,'促销','硬盘容量：500GB','2012-9-13 15:00:20','2012-9-19 15:00:20',0);</v>
      </c>
    </row>
    <row r="305" spans="1:15">
      <c r="A305">
        <v>304</v>
      </c>
      <c r="B305" t="s">
        <v>521</v>
      </c>
      <c r="C305" t="s">
        <v>135</v>
      </c>
      <c r="D305">
        <v>3</v>
      </c>
      <c r="E305">
        <v>4</v>
      </c>
      <c r="F305">
        <v>2</v>
      </c>
      <c r="G305">
        <v>4</v>
      </c>
      <c r="H305">
        <v>2</v>
      </c>
      <c r="I305" s="1" t="s">
        <v>150</v>
      </c>
      <c r="J305" t="s">
        <v>167</v>
      </c>
      <c r="K305" t="s">
        <v>172</v>
      </c>
      <c r="L305" s="1" t="s">
        <v>81</v>
      </c>
      <c r="M305" s="1" t="s">
        <v>96</v>
      </c>
      <c r="N305">
        <v>0</v>
      </c>
      <c r="O305" t="str">
        <f t="shared" si="5"/>
        <v>insert t_product(f_product_id,f_code,f_product_name,f_os_id,f_model_id,f_vendor_id,f_brand_id,f_operator_id,f_price,f_features,f_remark,f_created_time,f_updated_time,f_deleted) values(304,'ThinkSD2082','惠普G6-2145TX',3,4,2,4,2,2500.00,'商务机','显卡芯片：NVIDIA GeForce GT 610M','2012-9-13 15:00:20','2012-9-19 15:00:20',0);</v>
      </c>
    </row>
    <row r="306" spans="1:15">
      <c r="A306">
        <v>305</v>
      </c>
      <c r="B306" t="s">
        <v>522</v>
      </c>
      <c r="C306" t="s">
        <v>136</v>
      </c>
      <c r="D306">
        <v>3</v>
      </c>
      <c r="E306">
        <v>4</v>
      </c>
      <c r="F306">
        <v>3</v>
      </c>
      <c r="G306">
        <v>4</v>
      </c>
      <c r="H306">
        <v>2</v>
      </c>
      <c r="I306" s="1" t="s">
        <v>159</v>
      </c>
      <c r="J306" t="s">
        <v>167</v>
      </c>
      <c r="K306" t="s">
        <v>172</v>
      </c>
      <c r="L306" s="1" t="s">
        <v>81</v>
      </c>
      <c r="M306" s="1" t="s">
        <v>96</v>
      </c>
      <c r="N306">
        <v>0</v>
      </c>
      <c r="O306" t="str">
        <f t="shared" si="5"/>
        <v>insert t_product(f_product_id,f_code,f_product_name,f_os_id,f_model_id,f_vendor_id,f_brand_id,f_operator_id,f_price,f_features,f_remark,f_created_time,f_updated_time,f_deleted) values(305,'G42188','惠普G4-2118TU ',3,4,3,4,2,4999.00,'商务机','显卡芯片：NVIDIA GeForce GT 610M','2012-9-13 15:00:20','2012-9-19 15:00:20',0);</v>
      </c>
    </row>
    <row r="307" spans="1:15">
      <c r="A307">
        <v>306</v>
      </c>
      <c r="B307" t="s">
        <v>523</v>
      </c>
      <c r="C307" t="s">
        <v>137</v>
      </c>
      <c r="D307">
        <v>3</v>
      </c>
      <c r="E307">
        <v>4</v>
      </c>
      <c r="F307">
        <v>4</v>
      </c>
      <c r="G307">
        <v>4</v>
      </c>
      <c r="H307">
        <v>2</v>
      </c>
      <c r="I307" s="1" t="s">
        <v>160</v>
      </c>
      <c r="J307" t="s">
        <v>167</v>
      </c>
      <c r="K307" t="s">
        <v>172</v>
      </c>
      <c r="L307" s="1" t="s">
        <v>81</v>
      </c>
      <c r="M307" s="1" t="s">
        <v>96</v>
      </c>
      <c r="N307">
        <v>0</v>
      </c>
      <c r="O307" t="str">
        <f t="shared" si="5"/>
        <v>insert t_product(f_product_id,f_code,f_product_name,f_os_id,f_model_id,f_vendor_id,f_brand_id,f_operator_id,f_price,f_features,f_remark,f_created_time,f_updated_time,f_deleted) values(306,'X0072','惠普4436s(C5P68PA)',3,4,4,4,2,4500.00,'商务机','显卡芯片：NVIDIA GeForce GT 610M','2012-9-13 15:00:20','2012-9-19 15:00:20',0);</v>
      </c>
    </row>
    <row r="308" spans="1:15">
      <c r="A308">
        <v>307</v>
      </c>
      <c r="B308" t="s">
        <v>524</v>
      </c>
      <c r="C308" t="s">
        <v>138</v>
      </c>
      <c r="D308">
        <v>3</v>
      </c>
      <c r="E308">
        <v>4</v>
      </c>
      <c r="F308">
        <v>5</v>
      </c>
      <c r="G308">
        <v>4</v>
      </c>
      <c r="H308">
        <v>2</v>
      </c>
      <c r="I308" s="1" t="s">
        <v>160</v>
      </c>
      <c r="J308" t="s">
        <v>168</v>
      </c>
      <c r="K308" t="s">
        <v>172</v>
      </c>
      <c r="L308" s="1" t="s">
        <v>81</v>
      </c>
      <c r="M308" s="1" t="s">
        <v>96</v>
      </c>
      <c r="N308">
        <v>0</v>
      </c>
      <c r="O308" t="str">
        <f t="shared" si="5"/>
        <v>insert t_product(f_product_id,f_code,f_product_name,f_os_id,f_model_id,f_vendor_id,f_brand_id,f_operator_id,f_price,f_features,f_remark,f_created_time,f_updated_time,f_deleted) values(307,'BM2080','惠普g4-2120TX(C5H41PA)',3,4,5,4,2,4500.00,'游戏','显卡芯片：NVIDIA GeForce GT 610M','2012-9-13 15:00:20','2012-9-19 15:00:20',0);</v>
      </c>
    </row>
    <row r="309" spans="1:15">
      <c r="A309">
        <v>308</v>
      </c>
      <c r="B309" t="s">
        <v>525</v>
      </c>
      <c r="C309" t="s">
        <v>139</v>
      </c>
      <c r="D309">
        <v>3</v>
      </c>
      <c r="E309">
        <v>4</v>
      </c>
      <c r="F309">
        <v>2</v>
      </c>
      <c r="G309">
        <v>4</v>
      </c>
      <c r="H309">
        <v>2</v>
      </c>
      <c r="I309" s="1" t="s">
        <v>161</v>
      </c>
      <c r="J309" t="s">
        <v>168</v>
      </c>
      <c r="K309" t="s">
        <v>173</v>
      </c>
      <c r="L309" s="1" t="s">
        <v>81</v>
      </c>
      <c r="M309" s="1" t="s">
        <v>96</v>
      </c>
      <c r="N309">
        <v>0</v>
      </c>
      <c r="O309" t="str">
        <f t="shared" si="5"/>
        <v>insert t_product(f_product_id,f_code,f_product_name,f_os_id,f_model_id,f_vendor_id,f_brand_id,f_operator_id,f_price,f_features,f_remark,f_created_time,f_updated_time,f_deleted) values(308,'ThinkSD2083','惠普4441s(B7B95PA)',3,4,2,4,2,2700.00,'游戏','内存容量：4GB','2012-9-13 15:00:20','2012-9-19 15:00:20',0);</v>
      </c>
    </row>
    <row r="310" spans="1:15">
      <c r="A310">
        <v>309</v>
      </c>
      <c r="B310" t="s">
        <v>526</v>
      </c>
      <c r="C310" t="s">
        <v>140</v>
      </c>
      <c r="D310">
        <v>3</v>
      </c>
      <c r="E310">
        <v>4</v>
      </c>
      <c r="F310">
        <v>3</v>
      </c>
      <c r="G310">
        <v>4</v>
      </c>
      <c r="H310">
        <v>2</v>
      </c>
      <c r="I310" s="1" t="s">
        <v>162</v>
      </c>
      <c r="J310" t="s">
        <v>168</v>
      </c>
      <c r="K310" t="s">
        <v>173</v>
      </c>
      <c r="L310" s="1" t="s">
        <v>81</v>
      </c>
      <c r="M310" s="1" t="s">
        <v>96</v>
      </c>
      <c r="N310">
        <v>0</v>
      </c>
      <c r="O310" t="str">
        <f t="shared" si="5"/>
        <v>insert t_product(f_product_id,f_code,f_product_name,f_os_id,f_model_id,f_vendor_id,f_brand_id,f_operator_id,f_price,f_features,f_remark,f_created_time,f_updated_time,f_deleted) values(309,'G42189','惠普Envy 6-1016TX',3,4,3,4,2,2980.00,'游戏','内存容量：4GB','2012-9-13 15:00:20','2012-9-19 15:00:20',0);</v>
      </c>
    </row>
    <row r="311" spans="1:15">
      <c r="A311">
        <v>310</v>
      </c>
      <c r="B311" t="s">
        <v>527</v>
      </c>
      <c r="C311" t="s">
        <v>141</v>
      </c>
      <c r="D311">
        <v>3</v>
      </c>
      <c r="E311">
        <v>4</v>
      </c>
      <c r="F311">
        <v>4</v>
      </c>
      <c r="G311">
        <v>4</v>
      </c>
      <c r="H311">
        <v>2</v>
      </c>
      <c r="I311" s="1" t="s">
        <v>163</v>
      </c>
      <c r="J311" t="s">
        <v>168</v>
      </c>
      <c r="K311" t="s">
        <v>173</v>
      </c>
      <c r="L311" s="1" t="s">
        <v>81</v>
      </c>
      <c r="M311" s="1" t="s">
        <v>96</v>
      </c>
      <c r="N311">
        <v>0</v>
      </c>
      <c r="O311" t="str">
        <f t="shared" si="5"/>
        <v>insert t_product(f_product_id,f_code,f_product_name,f_os_id,f_model_id,f_vendor_id,f_brand_id,f_operator_id,f_price,f_features,f_remark,f_created_time,f_updated_time,f_deleted) values(310,'X0073','惠普G4-2118TU',3,4,4,4,2,6500.00,'游戏','内存容量：4GB','2012-9-13 15:00:20','2012-9-19 15:00:20',0);</v>
      </c>
    </row>
    <row r="312" spans="1:15">
      <c r="A312">
        <v>311</v>
      </c>
      <c r="B312" t="s">
        <v>528</v>
      </c>
      <c r="C312" t="s">
        <v>142</v>
      </c>
      <c r="D312">
        <v>3</v>
      </c>
      <c r="E312">
        <v>4</v>
      </c>
      <c r="F312">
        <v>5</v>
      </c>
      <c r="G312">
        <v>4</v>
      </c>
      <c r="H312">
        <v>2</v>
      </c>
      <c r="I312" s="1" t="s">
        <v>164</v>
      </c>
      <c r="J312" t="s">
        <v>168</v>
      </c>
      <c r="K312" t="s">
        <v>173</v>
      </c>
      <c r="L312" s="1" t="s">
        <v>81</v>
      </c>
      <c r="M312" s="1" t="s">
        <v>96</v>
      </c>
      <c r="N312">
        <v>0</v>
      </c>
      <c r="O312" t="str">
        <f t="shared" si="5"/>
        <v>insert t_product(f_product_id,f_code,f_product_name,f_os_id,f_model_id,f_vendor_id,f_brand_id,f_operator_id,f_price,f_features,f_remark,f_created_time,f_updated_time,f_deleted) values(311,'BM2081','惠普g4-2022tx(B3J58PA)',3,4,5,4,2,8500.00,'游戏','内存容量：4GB','2012-9-13 15:00:20','2012-9-19 15:00:20',0);</v>
      </c>
    </row>
    <row r="313" spans="1:15">
      <c r="A313">
        <v>312</v>
      </c>
      <c r="B313" t="s">
        <v>529</v>
      </c>
      <c r="C313" t="s">
        <v>228</v>
      </c>
      <c r="D313">
        <v>1</v>
      </c>
      <c r="E313">
        <v>1</v>
      </c>
      <c r="F313">
        <v>1</v>
      </c>
      <c r="G313">
        <v>2</v>
      </c>
      <c r="H313">
        <v>1</v>
      </c>
      <c r="I313" s="1" t="s">
        <v>94</v>
      </c>
      <c r="J313" t="s">
        <v>95</v>
      </c>
      <c r="K313" t="s">
        <v>169</v>
      </c>
      <c r="L313" s="1" t="s">
        <v>81</v>
      </c>
      <c r="M313" s="1" t="s">
        <v>96</v>
      </c>
      <c r="N313">
        <v>0</v>
      </c>
      <c r="O313" t="str">
        <f t="shared" si="5"/>
        <v>insert t_product(f_product_id,f_code,f_product_name,f_os_id,f_model_id,f_vendor_id,f_brand_id,f_operator_id,f_price,f_features,f_remark,f_created_time,f_updated_time,f_deleted) values(312,'ThinkSD2084','戴尔笔记本',1,1,1,2,1,4000.00,'新品','14英寸','2012-9-13 15:00:20','2012-9-19 15:00:20',0);</v>
      </c>
    </row>
    <row r="314" spans="1:15">
      <c r="A314">
        <v>313</v>
      </c>
      <c r="B314" t="s">
        <v>530</v>
      </c>
      <c r="C314" t="s">
        <v>228</v>
      </c>
      <c r="D314">
        <v>1</v>
      </c>
      <c r="E314">
        <v>1</v>
      </c>
      <c r="F314">
        <v>1</v>
      </c>
      <c r="G314">
        <v>2</v>
      </c>
      <c r="H314">
        <v>1</v>
      </c>
      <c r="I314" s="1" t="s">
        <v>94</v>
      </c>
      <c r="J314" t="s">
        <v>95</v>
      </c>
      <c r="K314" t="s">
        <v>169</v>
      </c>
      <c r="L314" s="1" t="s">
        <v>81</v>
      </c>
      <c r="M314" s="1" t="s">
        <v>96</v>
      </c>
      <c r="N314">
        <v>0</v>
      </c>
      <c r="O314" t="str">
        <f t="shared" si="5"/>
        <v>insert t_product(f_product_id,f_code,f_product_name,f_os_id,f_model_id,f_vendor_id,f_brand_id,f_operator_id,f_price,f_features,f_remark,f_created_time,f_updated_time,f_deleted) values(313,'G42190','戴尔笔记本',1,1,1,2,1,4000.00,'新品','14英寸','2012-9-13 15:00:20','2012-9-19 15:00:20',0);</v>
      </c>
    </row>
    <row r="315" spans="1:15">
      <c r="A315">
        <v>314</v>
      </c>
      <c r="B315" t="s">
        <v>531</v>
      </c>
      <c r="C315" t="s">
        <v>97</v>
      </c>
      <c r="D315">
        <v>2</v>
      </c>
      <c r="E315">
        <v>3</v>
      </c>
      <c r="F315">
        <v>2</v>
      </c>
      <c r="G315">
        <v>1</v>
      </c>
      <c r="H315">
        <v>2</v>
      </c>
      <c r="I315" s="1" t="s">
        <v>107</v>
      </c>
      <c r="J315" t="s">
        <v>95</v>
      </c>
      <c r="K315" t="s">
        <v>169</v>
      </c>
      <c r="L315" s="1" t="s">
        <v>81</v>
      </c>
      <c r="M315" s="1" t="s">
        <v>96</v>
      </c>
      <c r="N315">
        <v>0</v>
      </c>
      <c r="O315" t="str">
        <f t="shared" si="5"/>
        <v>insert t_product(f_product_id,f_code,f_product_name,f_os_id,f_model_id,f_vendor_id,f_brand_id,f_operator_id,f_price,f_features,f_remark,f_created_time,f_updated_time,f_deleted) values(314,'X0074','联想电脑',2,3,2,1,2,2500.19,'新品','14英寸','2012-9-13 15:00:20','2012-9-19 15:00:20',0);</v>
      </c>
    </row>
    <row r="316" spans="1:15">
      <c r="A316">
        <v>315</v>
      </c>
      <c r="B316" t="s">
        <v>532</v>
      </c>
      <c r="C316" t="s">
        <v>114</v>
      </c>
      <c r="D316">
        <v>1</v>
      </c>
      <c r="E316">
        <v>3</v>
      </c>
      <c r="F316">
        <v>1</v>
      </c>
      <c r="G316">
        <v>1</v>
      </c>
      <c r="H316">
        <v>2</v>
      </c>
      <c r="I316" s="1" t="s">
        <v>148</v>
      </c>
      <c r="J316" t="s">
        <v>165</v>
      </c>
      <c r="K316" t="s">
        <v>169</v>
      </c>
      <c r="L316" s="1" t="s">
        <v>81</v>
      </c>
      <c r="M316" s="1" t="s">
        <v>96</v>
      </c>
      <c r="N316">
        <v>0</v>
      </c>
      <c r="O316" t="str">
        <f t="shared" si="5"/>
        <v>insert t_product(f_product_id,f_code,f_product_name,f_os_id,f_model_id,f_vendor_id,f_brand_id,f_operator_id,f_price,f_features,f_remark,f_created_time,f_updated_time,f_deleted) values(315,'BM2082','联想笔记本',1,3,1,1,2,2600.19,'畅销','14英寸','2012-9-13 15:00:20','2012-9-19 15:00:20',0);</v>
      </c>
    </row>
    <row r="317" spans="1:15">
      <c r="A317">
        <v>316</v>
      </c>
      <c r="B317" t="s">
        <v>533</v>
      </c>
      <c r="C317" t="s">
        <v>115</v>
      </c>
      <c r="D317">
        <v>1</v>
      </c>
      <c r="E317">
        <v>3</v>
      </c>
      <c r="F317">
        <v>2</v>
      </c>
      <c r="G317">
        <v>1</v>
      </c>
      <c r="H317">
        <v>2</v>
      </c>
      <c r="I317" s="1" t="s">
        <v>149</v>
      </c>
      <c r="J317" t="s">
        <v>165</v>
      </c>
      <c r="K317" t="s">
        <v>169</v>
      </c>
      <c r="L317" s="1" t="s">
        <v>81</v>
      </c>
      <c r="M317" s="1" t="s">
        <v>96</v>
      </c>
      <c r="N317">
        <v>0</v>
      </c>
      <c r="O317" t="str">
        <f t="shared" si="5"/>
        <v>insert t_product(f_product_id,f_code,f_product_name,f_os_id,f_model_id,f_vendor_id,f_brand_id,f_operator_id,f_price,f_features,f_remark,f_created_time,f_updated_time,f_deleted) values(316,'ThinkSD2085','联想G480AM-IFI',1,3,2,1,2,5500.19,'畅销','14英寸','2012-9-13 15:00:20','2012-9-19 15:00:20',0);</v>
      </c>
    </row>
    <row r="318" spans="1:15">
      <c r="A318">
        <v>317</v>
      </c>
      <c r="B318" t="s">
        <v>534</v>
      </c>
      <c r="C318" t="s">
        <v>116</v>
      </c>
      <c r="D318">
        <v>1</v>
      </c>
      <c r="E318">
        <v>3</v>
      </c>
      <c r="F318">
        <v>3</v>
      </c>
      <c r="G318">
        <v>1</v>
      </c>
      <c r="H318">
        <v>2</v>
      </c>
      <c r="I318" s="1" t="s">
        <v>150</v>
      </c>
      <c r="J318" t="s">
        <v>165</v>
      </c>
      <c r="K318" t="s">
        <v>169</v>
      </c>
      <c r="L318" s="1" t="s">
        <v>81</v>
      </c>
      <c r="M318" s="1" t="s">
        <v>96</v>
      </c>
      <c r="N318">
        <v>0</v>
      </c>
      <c r="O318" t="str">
        <f t="shared" si="5"/>
        <v>insert t_product(f_product_id,f_code,f_product_name,f_os_id,f_model_id,f_vendor_id,f_brand_id,f_operator_id,f_price,f_features,f_remark,f_created_time,f_updated_time,f_deleted) values(317,'G42191','联想U410-IFI(暮光灰)',1,3,3,1,2,2500.00,'畅销','14英寸','2012-9-13 15:00:20','2012-9-19 15:00:20',0);</v>
      </c>
    </row>
    <row r="319" spans="1:15">
      <c r="A319">
        <v>318</v>
      </c>
      <c r="B319" t="s">
        <v>535</v>
      </c>
      <c r="C319" t="s">
        <v>117</v>
      </c>
      <c r="D319">
        <v>1</v>
      </c>
      <c r="E319">
        <v>3</v>
      </c>
      <c r="F319">
        <v>4</v>
      </c>
      <c r="G319">
        <v>1</v>
      </c>
      <c r="H319">
        <v>2</v>
      </c>
      <c r="I319" s="1" t="s">
        <v>151</v>
      </c>
      <c r="J319" t="s">
        <v>165</v>
      </c>
      <c r="K319" t="s">
        <v>170</v>
      </c>
      <c r="L319" s="1" t="s">
        <v>81</v>
      </c>
      <c r="M319" s="1" t="s">
        <v>96</v>
      </c>
      <c r="N319">
        <v>0</v>
      </c>
      <c r="O319" t="str">
        <f t="shared" si="5"/>
        <v>insert t_product(f_product_id,f_code,f_product_name,f_os_id,f_model_id,f_vendor_id,f_brand_id,f_operator_id,f_price,f_features,f_remark,f_created_time,f_updated_time,f_deleted) values(318,'X0075','联想G480A-IFI(金属灰)',1,3,4,1,2,4900.01,'畅销','SSD固态硬盘','2012-9-13 15:00:20','2012-9-19 15:00:20',0);</v>
      </c>
    </row>
    <row r="320" spans="1:15">
      <c r="A320">
        <v>319</v>
      </c>
      <c r="B320" t="s">
        <v>536</v>
      </c>
      <c r="C320" t="s">
        <v>118</v>
      </c>
      <c r="D320">
        <v>1</v>
      </c>
      <c r="E320">
        <v>3</v>
      </c>
      <c r="F320">
        <v>5</v>
      </c>
      <c r="G320">
        <v>1</v>
      </c>
      <c r="H320">
        <v>2</v>
      </c>
      <c r="I320" s="1" t="s">
        <v>152</v>
      </c>
      <c r="J320" t="s">
        <v>165</v>
      </c>
      <c r="K320" t="s">
        <v>170</v>
      </c>
      <c r="L320" s="1" t="s">
        <v>81</v>
      </c>
      <c r="M320" s="1" t="s">
        <v>96</v>
      </c>
      <c r="N320">
        <v>0</v>
      </c>
      <c r="O320" t="str">
        <f t="shared" si="5"/>
        <v>insert t_product(f_product_id,f_code,f_product_name,f_os_id,f_model_id,f_vendor_id,f_brand_id,f_operator_id,f_price,f_features,f_remark,f_created_time,f_updated_time,f_deleted) values(319,'BM2083','联想Y580N-IFI',1,3,5,1,2,6500.02,'畅销','SSD固态硬盘','2012-9-13 15:00:20','2012-9-19 15:00:20',0);</v>
      </c>
    </row>
    <row r="321" spans="1:15">
      <c r="A321">
        <v>320</v>
      </c>
      <c r="B321" t="s">
        <v>537</v>
      </c>
      <c r="C321" t="s">
        <v>119</v>
      </c>
      <c r="D321">
        <v>1</v>
      </c>
      <c r="E321">
        <v>1</v>
      </c>
      <c r="F321">
        <v>2</v>
      </c>
      <c r="G321">
        <v>2</v>
      </c>
      <c r="H321">
        <v>2</v>
      </c>
      <c r="I321" s="1" t="s">
        <v>153</v>
      </c>
      <c r="J321" t="s">
        <v>95</v>
      </c>
      <c r="K321" t="s">
        <v>170</v>
      </c>
      <c r="L321" s="1" t="s">
        <v>81</v>
      </c>
      <c r="M321" s="1" t="s">
        <v>96</v>
      </c>
      <c r="N321">
        <v>0</v>
      </c>
      <c r="O321" t="str">
        <f t="shared" si="5"/>
        <v>insert t_product(f_product_id,f_code,f_product_name,f_os_id,f_model_id,f_vendor_id,f_brand_id,f_operator_id,f_price,f_features,f_remark,f_created_time,f_updated_time,f_deleted) values(320,'ThinkSD2086','戴尔14z(Ins14zd-1518)',1,1,2,2,2,12500.03,'新品','SSD固态硬盘','2012-9-13 15:00:20','2012-9-19 15:00:20',0);</v>
      </c>
    </row>
    <row r="322" spans="1:15">
      <c r="A322">
        <v>321</v>
      </c>
      <c r="B322" t="s">
        <v>538</v>
      </c>
      <c r="C322" t="s">
        <v>121</v>
      </c>
      <c r="D322">
        <v>1</v>
      </c>
      <c r="E322">
        <v>1</v>
      </c>
      <c r="F322">
        <v>2</v>
      </c>
      <c r="G322">
        <v>2</v>
      </c>
      <c r="H322">
        <v>2</v>
      </c>
      <c r="I322" s="1" t="s">
        <v>154</v>
      </c>
      <c r="J322" t="s">
        <v>95</v>
      </c>
      <c r="K322" t="s">
        <v>170</v>
      </c>
      <c r="L322" s="1" t="s">
        <v>81</v>
      </c>
      <c r="M322" s="1" t="s">
        <v>96</v>
      </c>
      <c r="N322">
        <v>0</v>
      </c>
      <c r="O322" t="str">
        <f t="shared" si="5"/>
        <v>insert t_product(f_product_id,f_code,f_product_name,f_os_id,f_model_id,f_vendor_id,f_brand_id,f_operator_id,f_price,f_features,f_remark,f_created_time,f_updated_time,f_deleted) values(321,'G42192','戴尔14R Turbo(Ins14TD-1728)',1,1,2,2,2,22500.04,'新品','SSD固态硬盘','2012-9-13 15:00:20','2012-9-19 15:00:20',0);</v>
      </c>
    </row>
    <row r="323" spans="1:15">
      <c r="A323">
        <v>322</v>
      </c>
      <c r="B323" t="s">
        <v>539</v>
      </c>
      <c r="C323" t="s">
        <v>122</v>
      </c>
      <c r="D323">
        <v>1</v>
      </c>
      <c r="E323">
        <v>1</v>
      </c>
      <c r="F323">
        <v>1</v>
      </c>
      <c r="G323">
        <v>2</v>
      </c>
      <c r="H323">
        <v>2</v>
      </c>
      <c r="I323" s="1" t="s">
        <v>150</v>
      </c>
      <c r="J323" t="s">
        <v>95</v>
      </c>
      <c r="K323" t="s">
        <v>170</v>
      </c>
      <c r="L323" s="1" t="s">
        <v>81</v>
      </c>
      <c r="M323" s="1" t="s">
        <v>96</v>
      </c>
      <c r="N323">
        <v>0</v>
      </c>
      <c r="O323" t="str">
        <f t="shared" si="5"/>
        <v>insert t_product(f_product_id,f_code,f_product_name,f_os_id,f_model_id,f_vendor_id,f_brand_id,f_operator_id,f_price,f_features,f_remark,f_created_time,f_updated_time,f_deleted) values(322,'X0076','戴尔DNAS',1,1,1,2,2,2500.00,'新品','SSD固态硬盘','2012-9-13 15:00:20','2012-9-19 15:00:20',0);</v>
      </c>
    </row>
    <row r="324" spans="1:15">
      <c r="A324">
        <v>323</v>
      </c>
      <c r="B324" t="s">
        <v>540</v>
      </c>
      <c r="C324" t="s">
        <v>123</v>
      </c>
      <c r="D324">
        <v>1</v>
      </c>
      <c r="E324">
        <v>1</v>
      </c>
      <c r="F324">
        <v>3</v>
      </c>
      <c r="G324">
        <v>2</v>
      </c>
      <c r="H324">
        <v>2</v>
      </c>
      <c r="I324" s="1" t="s">
        <v>150</v>
      </c>
      <c r="J324" t="s">
        <v>95</v>
      </c>
      <c r="K324" t="s">
        <v>170</v>
      </c>
      <c r="L324" s="1" t="s">
        <v>81</v>
      </c>
      <c r="M324" s="1" t="s">
        <v>96</v>
      </c>
      <c r="N324">
        <v>0</v>
      </c>
      <c r="O324" t="str">
        <f t="shared" ref="O324:O387" si="6">"insert t_product(f_product_id,f_code,f_product_name,f_os_id,f_model_id,f_vendor_id,f_brand_id,f_operator_id,f_price,f_features,f_remark,f_created_time,f_updated_time,f_deleted) values("&amp;A324&amp;",'"&amp;B324&amp;"','"&amp;C324&amp;"',"&amp;D324&amp;","&amp;E324&amp;","&amp;F324&amp;","&amp;G324&amp;","&amp;H324&amp;","&amp;I324&amp;",'"&amp;J324&amp;"','"&amp;K324&amp;"','"&amp;L324&amp;"','"&amp;M324&amp;"',"&amp;N324&amp;");"</f>
        <v>insert t_product(f_product_id,f_code,f_product_name,f_os_id,f_model_id,f_vendor_id,f_brand_id,f_operator_id,f_price,f_features,f_remark,f_created_time,f_updated_time,f_deleted) values(323,'BM2084','戴尔MOSJ',1,1,3,2,2,2500.00,'新品','SSD固态硬盘','2012-9-13 15:00:20','2012-9-19 15:00:20',0);</v>
      </c>
    </row>
    <row r="325" spans="1:15">
      <c r="A325">
        <v>324</v>
      </c>
      <c r="B325" t="s">
        <v>541</v>
      </c>
      <c r="C325" t="s">
        <v>124</v>
      </c>
      <c r="D325">
        <v>2</v>
      </c>
      <c r="E325">
        <v>1</v>
      </c>
      <c r="F325">
        <v>3</v>
      </c>
      <c r="G325">
        <v>2</v>
      </c>
      <c r="H325">
        <v>2</v>
      </c>
      <c r="I325" s="1" t="s">
        <v>150</v>
      </c>
      <c r="J325" t="s">
        <v>95</v>
      </c>
      <c r="K325" t="s">
        <v>171</v>
      </c>
      <c r="L325" s="1" t="s">
        <v>81</v>
      </c>
      <c r="M325" s="1" t="s">
        <v>96</v>
      </c>
      <c r="N325">
        <v>0</v>
      </c>
      <c r="O325" t="str">
        <f t="shared" si="6"/>
        <v>insert t_product(f_product_id,f_code,f_product_name,f_os_id,f_model_id,f_vendor_id,f_brand_id,f_operator_id,f_price,f_features,f_remark,f_created_time,f_updated_time,f_deleted) values(324,'ThinkSD2087','戴尔17R SD',2,1,3,2,2,2500.00,'新品','硬盘容量：500GB','2012-9-13 15:00:20','2012-9-19 15:00:20',0);</v>
      </c>
    </row>
    <row r="326" spans="1:15">
      <c r="A326">
        <v>325</v>
      </c>
      <c r="B326" t="s">
        <v>542</v>
      </c>
      <c r="C326" t="s">
        <v>125</v>
      </c>
      <c r="D326">
        <v>2</v>
      </c>
      <c r="E326">
        <v>1</v>
      </c>
      <c r="F326">
        <v>4</v>
      </c>
      <c r="G326">
        <v>2</v>
      </c>
      <c r="H326">
        <v>2</v>
      </c>
      <c r="I326" s="1" t="s">
        <v>150</v>
      </c>
      <c r="J326" t="s">
        <v>166</v>
      </c>
      <c r="K326" t="s">
        <v>171</v>
      </c>
      <c r="L326" s="1" t="s">
        <v>81</v>
      </c>
      <c r="M326" s="1" t="s">
        <v>96</v>
      </c>
      <c r="N326">
        <v>0</v>
      </c>
      <c r="O326" t="str">
        <f t="shared" si="6"/>
        <v>insert t_product(f_product_id,f_code,f_product_name,f_os_id,f_model_id,f_vendor_id,f_brand_id,f_operator_id,f_price,f_features,f_remark,f_created_time,f_updated_time,f_deleted) values(325,'G42193','戴尔XPS 13D-138',2,1,4,2,2,2500.00,'促销','硬盘容量：500GB','2012-9-13 15:00:20','2012-9-19 15:00:20',0);</v>
      </c>
    </row>
    <row r="327" spans="1:15">
      <c r="A327">
        <v>326</v>
      </c>
      <c r="B327" t="s">
        <v>543</v>
      </c>
      <c r="C327" t="s">
        <v>121</v>
      </c>
      <c r="D327">
        <v>2</v>
      </c>
      <c r="E327">
        <v>1</v>
      </c>
      <c r="F327">
        <v>4</v>
      </c>
      <c r="G327">
        <v>2</v>
      </c>
      <c r="H327">
        <v>2</v>
      </c>
      <c r="I327" s="1" t="s">
        <v>155</v>
      </c>
      <c r="J327" t="s">
        <v>166</v>
      </c>
      <c r="K327" t="s">
        <v>171</v>
      </c>
      <c r="L327" s="1" t="s">
        <v>81</v>
      </c>
      <c r="M327" s="1" t="s">
        <v>96</v>
      </c>
      <c r="N327">
        <v>0</v>
      </c>
      <c r="O327" t="str">
        <f t="shared" si="6"/>
        <v>insert t_product(f_product_id,f_code,f_product_name,f_os_id,f_model_id,f_vendor_id,f_brand_id,f_operator_id,f_price,f_features,f_remark,f_created_time,f_updated_time,f_deleted) values(326,'X0077','戴尔14R Turbo(Ins14TD-1728)',2,1,4,2,2,3523.00,'促销','硬盘容量：500GB','2012-9-13 15:00:20','2012-9-19 15:00:20',0);</v>
      </c>
    </row>
    <row r="328" spans="1:15">
      <c r="A328">
        <v>327</v>
      </c>
      <c r="B328" t="s">
        <v>544</v>
      </c>
      <c r="C328" t="s">
        <v>120</v>
      </c>
      <c r="D328">
        <v>2</v>
      </c>
      <c r="E328">
        <v>1</v>
      </c>
      <c r="F328">
        <v>5</v>
      </c>
      <c r="G328">
        <v>2</v>
      </c>
      <c r="H328">
        <v>2</v>
      </c>
      <c r="I328" s="1" t="s">
        <v>156</v>
      </c>
      <c r="J328" t="s">
        <v>166</v>
      </c>
      <c r="K328" t="s">
        <v>171</v>
      </c>
      <c r="L328" s="1" t="s">
        <v>81</v>
      </c>
      <c r="M328" s="1" t="s">
        <v>96</v>
      </c>
      <c r="N328">
        <v>0</v>
      </c>
      <c r="O328" t="str">
        <f t="shared" si="6"/>
        <v>insert t_product(f_product_id,f_code,f_product_name,f_os_id,f_model_id,f_vendor_id,f_brand_id,f_operator_id,f_price,f_features,f_remark,f_created_time,f_updated_time,f_deleted) values(327,'BM2085','戴尔14zNS',2,1,5,2,2,2890.00,'促销','硬盘容量：500GB','2012-9-13 15:00:20','2012-9-19 15:00:20',0);</v>
      </c>
    </row>
    <row r="329" spans="1:15">
      <c r="A329">
        <v>328</v>
      </c>
      <c r="B329" t="s">
        <v>545</v>
      </c>
      <c r="C329" t="s">
        <v>133</v>
      </c>
      <c r="D329">
        <v>2</v>
      </c>
      <c r="E329">
        <v>1</v>
      </c>
      <c r="F329">
        <v>5</v>
      </c>
      <c r="G329">
        <v>2</v>
      </c>
      <c r="H329">
        <v>2</v>
      </c>
      <c r="I329" s="1" t="s">
        <v>157</v>
      </c>
      <c r="J329" t="s">
        <v>166</v>
      </c>
      <c r="K329" t="s">
        <v>171</v>
      </c>
      <c r="L329" s="1" t="s">
        <v>81</v>
      </c>
      <c r="M329" s="1" t="s">
        <v>96</v>
      </c>
      <c r="N329">
        <v>0</v>
      </c>
      <c r="O329" t="str">
        <f t="shared" si="6"/>
        <v>insert t_product(f_product_id,f_code,f_product_name,f_os_id,f_model_id,f_vendor_id,f_brand_id,f_operator_id,f_price,f_features,f_remark,f_created_time,f_updated_time,f_deleted) values(328,'ThinkSD2088','戴尔14R Turbo',2,1,5,2,2,12500.00,'促销','硬盘容量：500GB','2012-9-13 15:00:20','2012-9-19 15:00:20',0);</v>
      </c>
    </row>
    <row r="330" spans="1:15">
      <c r="A330">
        <v>329</v>
      </c>
      <c r="B330" t="s">
        <v>546</v>
      </c>
      <c r="C330" t="s">
        <v>134</v>
      </c>
      <c r="D330">
        <v>2</v>
      </c>
      <c r="E330">
        <v>4</v>
      </c>
      <c r="F330">
        <v>1</v>
      </c>
      <c r="G330">
        <v>4</v>
      </c>
      <c r="H330">
        <v>2</v>
      </c>
      <c r="I330" s="1" t="s">
        <v>158</v>
      </c>
      <c r="J330" t="s">
        <v>166</v>
      </c>
      <c r="K330" t="s">
        <v>171</v>
      </c>
      <c r="L330" s="1" t="s">
        <v>81</v>
      </c>
      <c r="M330" s="1" t="s">
        <v>96</v>
      </c>
      <c r="N330">
        <v>0</v>
      </c>
      <c r="O330" t="str">
        <f t="shared" si="6"/>
        <v>insert t_product(f_product_id,f_code,f_product_name,f_os_id,f_model_id,f_vendor_id,f_brand_id,f_operator_id,f_price,f_features,f_remark,f_created_time,f_updated_time,f_deleted) values(329,'G42194','惠普431(B7C02PA)',2,4,1,4,2,2999.00,'促销','硬盘容量：500GB','2012-9-13 15:00:20','2012-9-19 15:00:20',0);</v>
      </c>
    </row>
    <row r="331" spans="1:15">
      <c r="A331">
        <v>330</v>
      </c>
      <c r="B331" t="s">
        <v>547</v>
      </c>
      <c r="C331" t="s">
        <v>135</v>
      </c>
      <c r="D331">
        <v>3</v>
      </c>
      <c r="E331">
        <v>4</v>
      </c>
      <c r="F331">
        <v>2</v>
      </c>
      <c r="G331">
        <v>4</v>
      </c>
      <c r="H331">
        <v>2</v>
      </c>
      <c r="I331" s="1" t="s">
        <v>150</v>
      </c>
      <c r="J331" t="s">
        <v>167</v>
      </c>
      <c r="K331" t="s">
        <v>172</v>
      </c>
      <c r="L331" s="1" t="s">
        <v>81</v>
      </c>
      <c r="M331" s="1" t="s">
        <v>96</v>
      </c>
      <c r="N331">
        <v>0</v>
      </c>
      <c r="O331" t="str">
        <f t="shared" si="6"/>
        <v>insert t_product(f_product_id,f_code,f_product_name,f_os_id,f_model_id,f_vendor_id,f_brand_id,f_operator_id,f_price,f_features,f_remark,f_created_time,f_updated_time,f_deleted) values(330,'X0078','惠普G6-2145TX',3,4,2,4,2,2500.00,'商务机','显卡芯片：NVIDIA GeForce GT 610M','2012-9-13 15:00:20','2012-9-19 15:00:20',0);</v>
      </c>
    </row>
    <row r="332" spans="1:15">
      <c r="A332">
        <v>331</v>
      </c>
      <c r="B332" t="s">
        <v>548</v>
      </c>
      <c r="C332" t="s">
        <v>136</v>
      </c>
      <c r="D332">
        <v>3</v>
      </c>
      <c r="E332">
        <v>4</v>
      </c>
      <c r="F332">
        <v>3</v>
      </c>
      <c r="G332">
        <v>4</v>
      </c>
      <c r="H332">
        <v>2</v>
      </c>
      <c r="I332" s="1" t="s">
        <v>159</v>
      </c>
      <c r="J332" t="s">
        <v>167</v>
      </c>
      <c r="K332" t="s">
        <v>172</v>
      </c>
      <c r="L332" s="1" t="s">
        <v>81</v>
      </c>
      <c r="M332" s="1" t="s">
        <v>96</v>
      </c>
      <c r="N332">
        <v>0</v>
      </c>
      <c r="O332" t="str">
        <f t="shared" si="6"/>
        <v>insert t_product(f_product_id,f_code,f_product_name,f_os_id,f_model_id,f_vendor_id,f_brand_id,f_operator_id,f_price,f_features,f_remark,f_created_time,f_updated_time,f_deleted) values(331,'BM2086','惠普G4-2118TU ',3,4,3,4,2,4999.00,'商务机','显卡芯片：NVIDIA GeForce GT 610M','2012-9-13 15:00:20','2012-9-19 15:00:20',0);</v>
      </c>
    </row>
    <row r="333" spans="1:15">
      <c r="A333">
        <v>332</v>
      </c>
      <c r="B333" t="s">
        <v>549</v>
      </c>
      <c r="C333" t="s">
        <v>137</v>
      </c>
      <c r="D333">
        <v>3</v>
      </c>
      <c r="E333">
        <v>4</v>
      </c>
      <c r="F333">
        <v>4</v>
      </c>
      <c r="G333">
        <v>4</v>
      </c>
      <c r="H333">
        <v>2</v>
      </c>
      <c r="I333" s="1" t="s">
        <v>160</v>
      </c>
      <c r="J333" t="s">
        <v>167</v>
      </c>
      <c r="K333" t="s">
        <v>172</v>
      </c>
      <c r="L333" s="1" t="s">
        <v>81</v>
      </c>
      <c r="M333" s="1" t="s">
        <v>96</v>
      </c>
      <c r="N333">
        <v>0</v>
      </c>
      <c r="O333" t="str">
        <f t="shared" si="6"/>
        <v>insert t_product(f_product_id,f_code,f_product_name,f_os_id,f_model_id,f_vendor_id,f_brand_id,f_operator_id,f_price,f_features,f_remark,f_created_time,f_updated_time,f_deleted) values(332,'ThinkSD2089','惠普4436s(C5P68PA)',3,4,4,4,2,4500.00,'商务机','显卡芯片：NVIDIA GeForce GT 610M','2012-9-13 15:00:20','2012-9-19 15:00:20',0);</v>
      </c>
    </row>
    <row r="334" spans="1:15">
      <c r="A334">
        <v>333</v>
      </c>
      <c r="B334" t="s">
        <v>550</v>
      </c>
      <c r="C334" t="s">
        <v>138</v>
      </c>
      <c r="D334">
        <v>3</v>
      </c>
      <c r="E334">
        <v>4</v>
      </c>
      <c r="F334">
        <v>5</v>
      </c>
      <c r="G334">
        <v>4</v>
      </c>
      <c r="H334">
        <v>2</v>
      </c>
      <c r="I334" s="1" t="s">
        <v>160</v>
      </c>
      <c r="J334" t="s">
        <v>168</v>
      </c>
      <c r="K334" t="s">
        <v>172</v>
      </c>
      <c r="L334" s="1" t="s">
        <v>81</v>
      </c>
      <c r="M334" s="1" t="s">
        <v>96</v>
      </c>
      <c r="N334">
        <v>0</v>
      </c>
      <c r="O334" t="str">
        <f t="shared" si="6"/>
        <v>insert t_product(f_product_id,f_code,f_product_name,f_os_id,f_model_id,f_vendor_id,f_brand_id,f_operator_id,f_price,f_features,f_remark,f_created_time,f_updated_time,f_deleted) values(333,'G42195','惠普g4-2120TX(C5H41PA)',3,4,5,4,2,4500.00,'游戏','显卡芯片：NVIDIA GeForce GT 610M','2012-9-13 15:00:20','2012-9-19 15:00:20',0);</v>
      </c>
    </row>
    <row r="335" spans="1:15">
      <c r="A335">
        <v>334</v>
      </c>
      <c r="B335" t="s">
        <v>551</v>
      </c>
      <c r="C335" t="s">
        <v>139</v>
      </c>
      <c r="D335">
        <v>3</v>
      </c>
      <c r="E335">
        <v>4</v>
      </c>
      <c r="F335">
        <v>2</v>
      </c>
      <c r="G335">
        <v>4</v>
      </c>
      <c r="H335">
        <v>2</v>
      </c>
      <c r="I335" s="1" t="s">
        <v>161</v>
      </c>
      <c r="J335" t="s">
        <v>168</v>
      </c>
      <c r="K335" t="s">
        <v>173</v>
      </c>
      <c r="L335" s="1" t="s">
        <v>81</v>
      </c>
      <c r="M335" s="1" t="s">
        <v>96</v>
      </c>
      <c r="N335">
        <v>0</v>
      </c>
      <c r="O335" t="str">
        <f t="shared" si="6"/>
        <v>insert t_product(f_product_id,f_code,f_product_name,f_os_id,f_model_id,f_vendor_id,f_brand_id,f_operator_id,f_price,f_features,f_remark,f_created_time,f_updated_time,f_deleted) values(334,'X0079','惠普4441s(B7B95PA)',3,4,2,4,2,2700.00,'游戏','内存容量：4GB','2012-9-13 15:00:20','2012-9-19 15:00:20',0);</v>
      </c>
    </row>
    <row r="336" spans="1:15">
      <c r="A336">
        <v>335</v>
      </c>
      <c r="B336" t="s">
        <v>552</v>
      </c>
      <c r="C336" t="s">
        <v>140</v>
      </c>
      <c r="D336">
        <v>3</v>
      </c>
      <c r="E336">
        <v>4</v>
      </c>
      <c r="F336">
        <v>3</v>
      </c>
      <c r="G336">
        <v>4</v>
      </c>
      <c r="H336">
        <v>2</v>
      </c>
      <c r="I336" s="1" t="s">
        <v>162</v>
      </c>
      <c r="J336" t="s">
        <v>168</v>
      </c>
      <c r="K336" t="s">
        <v>173</v>
      </c>
      <c r="L336" s="1" t="s">
        <v>81</v>
      </c>
      <c r="M336" s="1" t="s">
        <v>96</v>
      </c>
      <c r="N336">
        <v>0</v>
      </c>
      <c r="O336" t="str">
        <f t="shared" si="6"/>
        <v>insert t_product(f_product_id,f_code,f_product_name,f_os_id,f_model_id,f_vendor_id,f_brand_id,f_operator_id,f_price,f_features,f_remark,f_created_time,f_updated_time,f_deleted) values(335,'BM2087','惠普Envy 6-1016TX',3,4,3,4,2,2980.00,'游戏','内存容量：4GB','2012-9-13 15:00:20','2012-9-19 15:00:20',0);</v>
      </c>
    </row>
    <row r="337" spans="1:15">
      <c r="A337">
        <v>336</v>
      </c>
      <c r="B337" t="s">
        <v>553</v>
      </c>
      <c r="C337" t="s">
        <v>141</v>
      </c>
      <c r="D337">
        <v>3</v>
      </c>
      <c r="E337">
        <v>4</v>
      </c>
      <c r="F337">
        <v>4</v>
      </c>
      <c r="G337">
        <v>4</v>
      </c>
      <c r="H337">
        <v>2</v>
      </c>
      <c r="I337" s="1" t="s">
        <v>163</v>
      </c>
      <c r="J337" t="s">
        <v>168</v>
      </c>
      <c r="K337" t="s">
        <v>173</v>
      </c>
      <c r="L337" s="1" t="s">
        <v>81</v>
      </c>
      <c r="M337" s="1" t="s">
        <v>96</v>
      </c>
      <c r="N337">
        <v>0</v>
      </c>
      <c r="O337" t="str">
        <f t="shared" si="6"/>
        <v>insert t_product(f_product_id,f_code,f_product_name,f_os_id,f_model_id,f_vendor_id,f_brand_id,f_operator_id,f_price,f_features,f_remark,f_created_time,f_updated_time,f_deleted) values(336,'ThinkSD2090','惠普G4-2118TU',3,4,4,4,2,6500.00,'游戏','内存容量：4GB','2012-9-13 15:00:20','2012-9-19 15:00:20',0);</v>
      </c>
    </row>
    <row r="338" spans="1:15">
      <c r="A338">
        <v>337</v>
      </c>
      <c r="B338" t="s">
        <v>554</v>
      </c>
      <c r="C338" t="s">
        <v>142</v>
      </c>
      <c r="D338">
        <v>3</v>
      </c>
      <c r="E338">
        <v>4</v>
      </c>
      <c r="F338">
        <v>5</v>
      </c>
      <c r="G338">
        <v>4</v>
      </c>
      <c r="H338">
        <v>2</v>
      </c>
      <c r="I338" s="1" t="s">
        <v>164</v>
      </c>
      <c r="J338" t="s">
        <v>168</v>
      </c>
      <c r="K338" t="s">
        <v>173</v>
      </c>
      <c r="L338" s="1" t="s">
        <v>81</v>
      </c>
      <c r="M338" s="1" t="s">
        <v>96</v>
      </c>
      <c r="N338">
        <v>0</v>
      </c>
      <c r="O338" t="str">
        <f t="shared" si="6"/>
        <v>insert t_product(f_product_id,f_code,f_product_name,f_os_id,f_model_id,f_vendor_id,f_brand_id,f_operator_id,f_price,f_features,f_remark,f_created_time,f_updated_time,f_deleted) values(337,'G42196','惠普g4-2022tx(B3J58PA)',3,4,5,4,2,8500.00,'游戏','内存容量：4GB','2012-9-13 15:00:20','2012-9-19 15:00:20',0);</v>
      </c>
    </row>
    <row r="339" spans="1:15">
      <c r="A339">
        <v>338</v>
      </c>
      <c r="B339" t="s">
        <v>555</v>
      </c>
      <c r="C339" t="s">
        <v>228</v>
      </c>
      <c r="D339">
        <v>1</v>
      </c>
      <c r="E339">
        <v>1</v>
      </c>
      <c r="F339">
        <v>1</v>
      </c>
      <c r="G339">
        <v>2</v>
      </c>
      <c r="H339">
        <v>1</v>
      </c>
      <c r="I339" s="1" t="s">
        <v>94</v>
      </c>
      <c r="J339" t="s">
        <v>95</v>
      </c>
      <c r="K339" t="s">
        <v>169</v>
      </c>
      <c r="L339" s="1" t="s">
        <v>81</v>
      </c>
      <c r="M339" s="1" t="s">
        <v>96</v>
      </c>
      <c r="N339">
        <v>0</v>
      </c>
      <c r="O339" t="str">
        <f t="shared" si="6"/>
        <v>insert t_product(f_product_id,f_code,f_product_name,f_os_id,f_model_id,f_vendor_id,f_brand_id,f_operator_id,f_price,f_features,f_remark,f_created_time,f_updated_time,f_deleted) values(338,'X0080','戴尔笔记本',1,1,1,2,1,4000.00,'新品','14英寸','2012-9-13 15:00:20','2012-9-19 15:00:20',0);</v>
      </c>
    </row>
    <row r="340" spans="1:15">
      <c r="A340">
        <v>339</v>
      </c>
      <c r="B340" t="s">
        <v>556</v>
      </c>
      <c r="C340" t="s">
        <v>228</v>
      </c>
      <c r="D340">
        <v>1</v>
      </c>
      <c r="E340">
        <v>1</v>
      </c>
      <c r="F340">
        <v>1</v>
      </c>
      <c r="G340">
        <v>2</v>
      </c>
      <c r="H340">
        <v>1</v>
      </c>
      <c r="I340" s="1" t="s">
        <v>94</v>
      </c>
      <c r="J340" t="s">
        <v>95</v>
      </c>
      <c r="K340" t="s">
        <v>169</v>
      </c>
      <c r="L340" s="1" t="s">
        <v>81</v>
      </c>
      <c r="M340" s="1" t="s">
        <v>96</v>
      </c>
      <c r="N340">
        <v>0</v>
      </c>
      <c r="O340" t="str">
        <f t="shared" si="6"/>
        <v>insert t_product(f_product_id,f_code,f_product_name,f_os_id,f_model_id,f_vendor_id,f_brand_id,f_operator_id,f_price,f_features,f_remark,f_created_time,f_updated_time,f_deleted) values(339,'BM2088','戴尔笔记本',1,1,1,2,1,4000.00,'新品','14英寸','2012-9-13 15:00:20','2012-9-19 15:00:20',0);</v>
      </c>
    </row>
    <row r="341" spans="1:15">
      <c r="A341">
        <v>340</v>
      </c>
      <c r="B341" t="s">
        <v>557</v>
      </c>
      <c r="C341" t="s">
        <v>97</v>
      </c>
      <c r="D341">
        <v>2</v>
      </c>
      <c r="E341">
        <v>3</v>
      </c>
      <c r="F341">
        <v>2</v>
      </c>
      <c r="G341">
        <v>1</v>
      </c>
      <c r="H341">
        <v>2</v>
      </c>
      <c r="I341" s="1" t="s">
        <v>107</v>
      </c>
      <c r="J341" t="s">
        <v>95</v>
      </c>
      <c r="K341" t="s">
        <v>169</v>
      </c>
      <c r="L341" s="1" t="s">
        <v>81</v>
      </c>
      <c r="M341" s="1" t="s">
        <v>96</v>
      </c>
      <c r="N341">
        <v>0</v>
      </c>
      <c r="O341" t="str">
        <f t="shared" si="6"/>
        <v>insert t_product(f_product_id,f_code,f_product_name,f_os_id,f_model_id,f_vendor_id,f_brand_id,f_operator_id,f_price,f_features,f_remark,f_created_time,f_updated_time,f_deleted) values(340,'ThinkSD2091','联想电脑',2,3,2,1,2,2500.19,'新品','14英寸','2012-9-13 15:00:20','2012-9-19 15:00:20',0);</v>
      </c>
    </row>
    <row r="342" spans="1:15">
      <c r="A342">
        <v>341</v>
      </c>
      <c r="B342" t="s">
        <v>558</v>
      </c>
      <c r="C342" t="s">
        <v>114</v>
      </c>
      <c r="D342">
        <v>1</v>
      </c>
      <c r="E342">
        <v>3</v>
      </c>
      <c r="F342">
        <v>1</v>
      </c>
      <c r="G342">
        <v>1</v>
      </c>
      <c r="H342">
        <v>2</v>
      </c>
      <c r="I342" s="1" t="s">
        <v>148</v>
      </c>
      <c r="J342" t="s">
        <v>165</v>
      </c>
      <c r="K342" t="s">
        <v>169</v>
      </c>
      <c r="L342" s="1" t="s">
        <v>81</v>
      </c>
      <c r="M342" s="1" t="s">
        <v>96</v>
      </c>
      <c r="N342">
        <v>0</v>
      </c>
      <c r="O342" t="str">
        <f t="shared" si="6"/>
        <v>insert t_product(f_product_id,f_code,f_product_name,f_os_id,f_model_id,f_vendor_id,f_brand_id,f_operator_id,f_price,f_features,f_remark,f_created_time,f_updated_time,f_deleted) values(341,'G42197','联想笔记本',1,3,1,1,2,2600.19,'畅销','14英寸','2012-9-13 15:00:20','2012-9-19 15:00:20',0);</v>
      </c>
    </row>
    <row r="343" spans="1:15">
      <c r="A343">
        <v>342</v>
      </c>
      <c r="B343" t="s">
        <v>559</v>
      </c>
      <c r="C343" t="s">
        <v>115</v>
      </c>
      <c r="D343">
        <v>1</v>
      </c>
      <c r="E343">
        <v>3</v>
      </c>
      <c r="F343">
        <v>2</v>
      </c>
      <c r="G343">
        <v>1</v>
      </c>
      <c r="H343">
        <v>2</v>
      </c>
      <c r="I343" s="1" t="s">
        <v>149</v>
      </c>
      <c r="J343" t="s">
        <v>165</v>
      </c>
      <c r="K343" t="s">
        <v>169</v>
      </c>
      <c r="L343" s="1" t="s">
        <v>81</v>
      </c>
      <c r="M343" s="1" t="s">
        <v>96</v>
      </c>
      <c r="N343">
        <v>0</v>
      </c>
      <c r="O343" t="str">
        <f t="shared" si="6"/>
        <v>insert t_product(f_product_id,f_code,f_product_name,f_os_id,f_model_id,f_vendor_id,f_brand_id,f_operator_id,f_price,f_features,f_remark,f_created_time,f_updated_time,f_deleted) values(342,'X0081','联想G480AM-IFI',1,3,2,1,2,5500.19,'畅销','14英寸','2012-9-13 15:00:20','2012-9-19 15:00:20',0);</v>
      </c>
    </row>
    <row r="344" spans="1:15">
      <c r="A344">
        <v>343</v>
      </c>
      <c r="B344" t="s">
        <v>560</v>
      </c>
      <c r="C344" t="s">
        <v>116</v>
      </c>
      <c r="D344">
        <v>1</v>
      </c>
      <c r="E344">
        <v>3</v>
      </c>
      <c r="F344">
        <v>3</v>
      </c>
      <c r="G344">
        <v>1</v>
      </c>
      <c r="H344">
        <v>2</v>
      </c>
      <c r="I344" s="1" t="s">
        <v>150</v>
      </c>
      <c r="J344" t="s">
        <v>165</v>
      </c>
      <c r="K344" t="s">
        <v>169</v>
      </c>
      <c r="L344" s="1" t="s">
        <v>81</v>
      </c>
      <c r="M344" s="1" t="s">
        <v>96</v>
      </c>
      <c r="N344">
        <v>0</v>
      </c>
      <c r="O344" t="str">
        <f t="shared" si="6"/>
        <v>insert t_product(f_product_id,f_code,f_product_name,f_os_id,f_model_id,f_vendor_id,f_brand_id,f_operator_id,f_price,f_features,f_remark,f_created_time,f_updated_time,f_deleted) values(343,'BM2089','联想U410-IFI(暮光灰)',1,3,3,1,2,2500.00,'畅销','14英寸','2012-9-13 15:00:20','2012-9-19 15:00:20',0);</v>
      </c>
    </row>
    <row r="345" spans="1:15">
      <c r="A345">
        <v>344</v>
      </c>
      <c r="B345" t="s">
        <v>561</v>
      </c>
      <c r="C345" t="s">
        <v>117</v>
      </c>
      <c r="D345">
        <v>1</v>
      </c>
      <c r="E345">
        <v>3</v>
      </c>
      <c r="F345">
        <v>4</v>
      </c>
      <c r="G345">
        <v>1</v>
      </c>
      <c r="H345">
        <v>2</v>
      </c>
      <c r="I345" s="1" t="s">
        <v>151</v>
      </c>
      <c r="J345" t="s">
        <v>165</v>
      </c>
      <c r="K345" t="s">
        <v>170</v>
      </c>
      <c r="L345" s="1" t="s">
        <v>81</v>
      </c>
      <c r="M345" s="1" t="s">
        <v>96</v>
      </c>
      <c r="N345">
        <v>0</v>
      </c>
      <c r="O345" t="str">
        <f t="shared" si="6"/>
        <v>insert t_product(f_product_id,f_code,f_product_name,f_os_id,f_model_id,f_vendor_id,f_brand_id,f_operator_id,f_price,f_features,f_remark,f_created_time,f_updated_time,f_deleted) values(344,'ThinkSD2092','联想G480A-IFI(金属灰)',1,3,4,1,2,4900.01,'畅销','SSD固态硬盘','2012-9-13 15:00:20','2012-9-19 15:00:20',0);</v>
      </c>
    </row>
    <row r="346" spans="1:15">
      <c r="A346">
        <v>345</v>
      </c>
      <c r="B346" t="s">
        <v>562</v>
      </c>
      <c r="C346" t="s">
        <v>118</v>
      </c>
      <c r="D346">
        <v>1</v>
      </c>
      <c r="E346">
        <v>3</v>
      </c>
      <c r="F346">
        <v>5</v>
      </c>
      <c r="G346">
        <v>1</v>
      </c>
      <c r="H346">
        <v>2</v>
      </c>
      <c r="I346" s="1" t="s">
        <v>152</v>
      </c>
      <c r="J346" t="s">
        <v>165</v>
      </c>
      <c r="K346" t="s">
        <v>170</v>
      </c>
      <c r="L346" s="1" t="s">
        <v>81</v>
      </c>
      <c r="M346" s="1" t="s">
        <v>96</v>
      </c>
      <c r="N346">
        <v>0</v>
      </c>
      <c r="O346" t="str">
        <f t="shared" si="6"/>
        <v>insert t_product(f_product_id,f_code,f_product_name,f_os_id,f_model_id,f_vendor_id,f_brand_id,f_operator_id,f_price,f_features,f_remark,f_created_time,f_updated_time,f_deleted) values(345,'G42198','联想Y580N-IFI',1,3,5,1,2,6500.02,'畅销','SSD固态硬盘','2012-9-13 15:00:20','2012-9-19 15:00:20',0);</v>
      </c>
    </row>
    <row r="347" spans="1:15">
      <c r="A347">
        <v>346</v>
      </c>
      <c r="B347" t="s">
        <v>563</v>
      </c>
      <c r="C347" t="s">
        <v>119</v>
      </c>
      <c r="D347">
        <v>1</v>
      </c>
      <c r="E347">
        <v>1</v>
      </c>
      <c r="F347">
        <v>2</v>
      </c>
      <c r="G347">
        <v>2</v>
      </c>
      <c r="H347">
        <v>2</v>
      </c>
      <c r="I347" s="1" t="s">
        <v>153</v>
      </c>
      <c r="J347" t="s">
        <v>95</v>
      </c>
      <c r="K347" t="s">
        <v>170</v>
      </c>
      <c r="L347" s="1" t="s">
        <v>81</v>
      </c>
      <c r="M347" s="1" t="s">
        <v>96</v>
      </c>
      <c r="N347">
        <v>0</v>
      </c>
      <c r="O347" t="str">
        <f t="shared" si="6"/>
        <v>insert t_product(f_product_id,f_code,f_product_name,f_os_id,f_model_id,f_vendor_id,f_brand_id,f_operator_id,f_price,f_features,f_remark,f_created_time,f_updated_time,f_deleted) values(346,'X0082','戴尔14z(Ins14zd-1518)',1,1,2,2,2,12500.03,'新品','SSD固态硬盘','2012-9-13 15:00:20','2012-9-19 15:00:20',0);</v>
      </c>
    </row>
    <row r="348" spans="1:15">
      <c r="A348">
        <v>347</v>
      </c>
      <c r="B348" t="s">
        <v>564</v>
      </c>
      <c r="C348" t="s">
        <v>121</v>
      </c>
      <c r="D348">
        <v>1</v>
      </c>
      <c r="E348">
        <v>1</v>
      </c>
      <c r="F348">
        <v>2</v>
      </c>
      <c r="G348">
        <v>2</v>
      </c>
      <c r="H348">
        <v>2</v>
      </c>
      <c r="I348" s="1" t="s">
        <v>154</v>
      </c>
      <c r="J348" t="s">
        <v>95</v>
      </c>
      <c r="K348" t="s">
        <v>170</v>
      </c>
      <c r="L348" s="1" t="s">
        <v>81</v>
      </c>
      <c r="M348" s="1" t="s">
        <v>96</v>
      </c>
      <c r="N348">
        <v>0</v>
      </c>
      <c r="O348" t="str">
        <f t="shared" si="6"/>
        <v>insert t_product(f_product_id,f_code,f_product_name,f_os_id,f_model_id,f_vendor_id,f_brand_id,f_operator_id,f_price,f_features,f_remark,f_created_time,f_updated_time,f_deleted) values(347,'BM2090','戴尔14R Turbo(Ins14TD-1728)',1,1,2,2,2,22500.04,'新品','SSD固态硬盘','2012-9-13 15:00:20','2012-9-19 15:00:20',0);</v>
      </c>
    </row>
    <row r="349" spans="1:15">
      <c r="A349">
        <v>348</v>
      </c>
      <c r="B349" t="s">
        <v>565</v>
      </c>
      <c r="C349" t="s">
        <v>122</v>
      </c>
      <c r="D349">
        <v>1</v>
      </c>
      <c r="E349">
        <v>1</v>
      </c>
      <c r="F349">
        <v>1</v>
      </c>
      <c r="G349">
        <v>2</v>
      </c>
      <c r="H349">
        <v>2</v>
      </c>
      <c r="I349" s="1" t="s">
        <v>150</v>
      </c>
      <c r="J349" t="s">
        <v>95</v>
      </c>
      <c r="K349" t="s">
        <v>170</v>
      </c>
      <c r="L349" s="1" t="s">
        <v>81</v>
      </c>
      <c r="M349" s="1" t="s">
        <v>96</v>
      </c>
      <c r="N349">
        <v>0</v>
      </c>
      <c r="O349" t="str">
        <f t="shared" si="6"/>
        <v>insert t_product(f_product_id,f_code,f_product_name,f_os_id,f_model_id,f_vendor_id,f_brand_id,f_operator_id,f_price,f_features,f_remark,f_created_time,f_updated_time,f_deleted) values(348,'ThinkSD2093','戴尔DNAS',1,1,1,2,2,2500.00,'新品','SSD固态硬盘','2012-9-13 15:00:20','2012-9-19 15:00:20',0);</v>
      </c>
    </row>
    <row r="350" spans="1:15">
      <c r="A350">
        <v>349</v>
      </c>
      <c r="B350" t="s">
        <v>566</v>
      </c>
      <c r="C350" t="s">
        <v>123</v>
      </c>
      <c r="D350">
        <v>1</v>
      </c>
      <c r="E350">
        <v>1</v>
      </c>
      <c r="F350">
        <v>3</v>
      </c>
      <c r="G350">
        <v>2</v>
      </c>
      <c r="H350">
        <v>2</v>
      </c>
      <c r="I350" s="1" t="s">
        <v>150</v>
      </c>
      <c r="J350" t="s">
        <v>95</v>
      </c>
      <c r="K350" t="s">
        <v>170</v>
      </c>
      <c r="L350" s="1" t="s">
        <v>81</v>
      </c>
      <c r="M350" s="1" t="s">
        <v>96</v>
      </c>
      <c r="N350">
        <v>0</v>
      </c>
      <c r="O350" t="str">
        <f t="shared" si="6"/>
        <v>insert t_product(f_product_id,f_code,f_product_name,f_os_id,f_model_id,f_vendor_id,f_brand_id,f_operator_id,f_price,f_features,f_remark,f_created_time,f_updated_time,f_deleted) values(349,'G42199','戴尔MOSJ',1,1,3,2,2,2500.00,'新品','SSD固态硬盘','2012-9-13 15:00:20','2012-9-19 15:00:20',0);</v>
      </c>
    </row>
    <row r="351" spans="1:15">
      <c r="A351">
        <v>350</v>
      </c>
      <c r="B351" t="s">
        <v>567</v>
      </c>
      <c r="C351" t="s">
        <v>124</v>
      </c>
      <c r="D351">
        <v>2</v>
      </c>
      <c r="E351">
        <v>1</v>
      </c>
      <c r="F351">
        <v>3</v>
      </c>
      <c r="G351">
        <v>2</v>
      </c>
      <c r="H351">
        <v>2</v>
      </c>
      <c r="I351" s="1" t="s">
        <v>150</v>
      </c>
      <c r="J351" t="s">
        <v>95</v>
      </c>
      <c r="K351" t="s">
        <v>171</v>
      </c>
      <c r="L351" s="1" t="s">
        <v>81</v>
      </c>
      <c r="M351" s="1" t="s">
        <v>96</v>
      </c>
      <c r="N351">
        <v>0</v>
      </c>
      <c r="O351" t="str">
        <f t="shared" si="6"/>
        <v>insert t_product(f_product_id,f_code,f_product_name,f_os_id,f_model_id,f_vendor_id,f_brand_id,f_operator_id,f_price,f_features,f_remark,f_created_time,f_updated_time,f_deleted) values(350,'X0083','戴尔17R SD',2,1,3,2,2,2500.00,'新品','硬盘容量：500GB','2012-9-13 15:00:20','2012-9-19 15:00:20',0);</v>
      </c>
    </row>
    <row r="352" spans="1:15">
      <c r="A352">
        <v>351</v>
      </c>
      <c r="B352" t="s">
        <v>568</v>
      </c>
      <c r="C352" t="s">
        <v>125</v>
      </c>
      <c r="D352">
        <v>2</v>
      </c>
      <c r="E352">
        <v>1</v>
      </c>
      <c r="F352">
        <v>4</v>
      </c>
      <c r="G352">
        <v>2</v>
      </c>
      <c r="H352">
        <v>2</v>
      </c>
      <c r="I352" s="1" t="s">
        <v>150</v>
      </c>
      <c r="J352" t="s">
        <v>166</v>
      </c>
      <c r="K352" t="s">
        <v>171</v>
      </c>
      <c r="L352" s="1" t="s">
        <v>81</v>
      </c>
      <c r="M352" s="1" t="s">
        <v>96</v>
      </c>
      <c r="N352">
        <v>0</v>
      </c>
      <c r="O352" t="str">
        <f t="shared" si="6"/>
        <v>insert t_product(f_product_id,f_code,f_product_name,f_os_id,f_model_id,f_vendor_id,f_brand_id,f_operator_id,f_price,f_features,f_remark,f_created_time,f_updated_time,f_deleted) values(351,'BM2091','戴尔XPS 13D-138',2,1,4,2,2,2500.00,'促销','硬盘容量：500GB','2012-9-13 15:00:20','2012-9-19 15:00:20',0);</v>
      </c>
    </row>
    <row r="353" spans="1:15">
      <c r="A353">
        <v>352</v>
      </c>
      <c r="B353" t="s">
        <v>569</v>
      </c>
      <c r="C353" t="s">
        <v>121</v>
      </c>
      <c r="D353">
        <v>2</v>
      </c>
      <c r="E353">
        <v>1</v>
      </c>
      <c r="F353">
        <v>4</v>
      </c>
      <c r="G353">
        <v>2</v>
      </c>
      <c r="H353">
        <v>2</v>
      </c>
      <c r="I353" s="1" t="s">
        <v>155</v>
      </c>
      <c r="J353" t="s">
        <v>166</v>
      </c>
      <c r="K353" t="s">
        <v>171</v>
      </c>
      <c r="L353" s="1" t="s">
        <v>81</v>
      </c>
      <c r="M353" s="1" t="s">
        <v>96</v>
      </c>
      <c r="N353">
        <v>0</v>
      </c>
      <c r="O353" t="str">
        <f t="shared" si="6"/>
        <v>insert t_product(f_product_id,f_code,f_product_name,f_os_id,f_model_id,f_vendor_id,f_brand_id,f_operator_id,f_price,f_features,f_remark,f_created_time,f_updated_time,f_deleted) values(352,'ThinkSD2094','戴尔14R Turbo(Ins14TD-1728)',2,1,4,2,2,3523.00,'促销','硬盘容量：500GB','2012-9-13 15:00:20','2012-9-19 15:00:20',0);</v>
      </c>
    </row>
    <row r="354" spans="1:15">
      <c r="A354">
        <v>353</v>
      </c>
      <c r="B354" t="s">
        <v>570</v>
      </c>
      <c r="C354" t="s">
        <v>120</v>
      </c>
      <c r="D354">
        <v>2</v>
      </c>
      <c r="E354">
        <v>1</v>
      </c>
      <c r="F354">
        <v>5</v>
      </c>
      <c r="G354">
        <v>2</v>
      </c>
      <c r="H354">
        <v>2</v>
      </c>
      <c r="I354" s="1" t="s">
        <v>156</v>
      </c>
      <c r="J354" t="s">
        <v>166</v>
      </c>
      <c r="K354" t="s">
        <v>171</v>
      </c>
      <c r="L354" s="1" t="s">
        <v>81</v>
      </c>
      <c r="M354" s="1" t="s">
        <v>96</v>
      </c>
      <c r="N354">
        <v>0</v>
      </c>
      <c r="O354" t="str">
        <f t="shared" si="6"/>
        <v>insert t_product(f_product_id,f_code,f_product_name,f_os_id,f_model_id,f_vendor_id,f_brand_id,f_operator_id,f_price,f_features,f_remark,f_created_time,f_updated_time,f_deleted) values(353,'G42200','戴尔14zNS',2,1,5,2,2,2890.00,'促销','硬盘容量：500GB','2012-9-13 15:00:20','2012-9-19 15:00:20',0);</v>
      </c>
    </row>
    <row r="355" spans="1:15">
      <c r="A355">
        <v>354</v>
      </c>
      <c r="B355" t="s">
        <v>571</v>
      </c>
      <c r="C355" t="s">
        <v>133</v>
      </c>
      <c r="D355">
        <v>2</v>
      </c>
      <c r="E355">
        <v>1</v>
      </c>
      <c r="F355">
        <v>5</v>
      </c>
      <c r="G355">
        <v>2</v>
      </c>
      <c r="H355">
        <v>2</v>
      </c>
      <c r="I355" s="1" t="s">
        <v>157</v>
      </c>
      <c r="J355" t="s">
        <v>166</v>
      </c>
      <c r="K355" t="s">
        <v>171</v>
      </c>
      <c r="L355" s="1" t="s">
        <v>81</v>
      </c>
      <c r="M355" s="1" t="s">
        <v>96</v>
      </c>
      <c r="N355">
        <v>0</v>
      </c>
      <c r="O355" t="str">
        <f t="shared" si="6"/>
        <v>insert t_product(f_product_id,f_code,f_product_name,f_os_id,f_model_id,f_vendor_id,f_brand_id,f_operator_id,f_price,f_features,f_remark,f_created_time,f_updated_time,f_deleted) values(354,'X0084','戴尔14R Turbo',2,1,5,2,2,12500.00,'促销','硬盘容量：500GB','2012-9-13 15:00:20','2012-9-19 15:00:20',0);</v>
      </c>
    </row>
    <row r="356" spans="1:15">
      <c r="A356">
        <v>355</v>
      </c>
      <c r="B356" t="s">
        <v>572</v>
      </c>
      <c r="C356" t="s">
        <v>134</v>
      </c>
      <c r="D356">
        <v>2</v>
      </c>
      <c r="E356">
        <v>4</v>
      </c>
      <c r="F356">
        <v>1</v>
      </c>
      <c r="G356">
        <v>4</v>
      </c>
      <c r="H356">
        <v>2</v>
      </c>
      <c r="I356" s="1" t="s">
        <v>158</v>
      </c>
      <c r="J356" t="s">
        <v>166</v>
      </c>
      <c r="K356" t="s">
        <v>171</v>
      </c>
      <c r="L356" s="1" t="s">
        <v>81</v>
      </c>
      <c r="M356" s="1" t="s">
        <v>96</v>
      </c>
      <c r="N356">
        <v>0</v>
      </c>
      <c r="O356" t="str">
        <f t="shared" si="6"/>
        <v>insert t_product(f_product_id,f_code,f_product_name,f_os_id,f_model_id,f_vendor_id,f_brand_id,f_operator_id,f_price,f_features,f_remark,f_created_time,f_updated_time,f_deleted) values(355,'BM2092','惠普431(B7C02PA)',2,4,1,4,2,2999.00,'促销','硬盘容量：500GB','2012-9-13 15:00:20','2012-9-19 15:00:20',0);</v>
      </c>
    </row>
    <row r="357" spans="1:15">
      <c r="A357">
        <v>356</v>
      </c>
      <c r="B357" t="s">
        <v>573</v>
      </c>
      <c r="C357" t="s">
        <v>135</v>
      </c>
      <c r="D357">
        <v>3</v>
      </c>
      <c r="E357">
        <v>4</v>
      </c>
      <c r="F357">
        <v>2</v>
      </c>
      <c r="G357">
        <v>4</v>
      </c>
      <c r="H357">
        <v>2</v>
      </c>
      <c r="I357" s="1" t="s">
        <v>150</v>
      </c>
      <c r="J357" t="s">
        <v>167</v>
      </c>
      <c r="K357" t="s">
        <v>172</v>
      </c>
      <c r="L357" s="1" t="s">
        <v>81</v>
      </c>
      <c r="M357" s="1" t="s">
        <v>96</v>
      </c>
      <c r="N357">
        <v>0</v>
      </c>
      <c r="O357" t="str">
        <f t="shared" si="6"/>
        <v>insert t_product(f_product_id,f_code,f_product_name,f_os_id,f_model_id,f_vendor_id,f_brand_id,f_operator_id,f_price,f_features,f_remark,f_created_time,f_updated_time,f_deleted) values(356,'ThinkSD2095','惠普G6-2145TX',3,4,2,4,2,2500.00,'商务机','显卡芯片：NVIDIA GeForce GT 610M','2012-9-13 15:00:20','2012-9-19 15:00:20',0);</v>
      </c>
    </row>
    <row r="358" spans="1:15">
      <c r="A358">
        <v>357</v>
      </c>
      <c r="B358" t="s">
        <v>574</v>
      </c>
      <c r="C358" t="s">
        <v>136</v>
      </c>
      <c r="D358">
        <v>3</v>
      </c>
      <c r="E358">
        <v>4</v>
      </c>
      <c r="F358">
        <v>3</v>
      </c>
      <c r="G358">
        <v>4</v>
      </c>
      <c r="H358">
        <v>2</v>
      </c>
      <c r="I358" s="1" t="s">
        <v>159</v>
      </c>
      <c r="J358" t="s">
        <v>167</v>
      </c>
      <c r="K358" t="s">
        <v>172</v>
      </c>
      <c r="L358" s="1" t="s">
        <v>81</v>
      </c>
      <c r="M358" s="1" t="s">
        <v>96</v>
      </c>
      <c r="N358">
        <v>0</v>
      </c>
      <c r="O358" t="str">
        <f t="shared" si="6"/>
        <v>insert t_product(f_product_id,f_code,f_product_name,f_os_id,f_model_id,f_vendor_id,f_brand_id,f_operator_id,f_price,f_features,f_remark,f_created_time,f_updated_time,f_deleted) values(357,'G42201','惠普G4-2118TU ',3,4,3,4,2,4999.00,'商务机','显卡芯片：NVIDIA GeForce GT 610M','2012-9-13 15:00:20','2012-9-19 15:00:20',0);</v>
      </c>
    </row>
    <row r="359" spans="1:15">
      <c r="A359">
        <v>358</v>
      </c>
      <c r="B359" t="s">
        <v>575</v>
      </c>
      <c r="C359" t="s">
        <v>137</v>
      </c>
      <c r="D359">
        <v>3</v>
      </c>
      <c r="E359">
        <v>4</v>
      </c>
      <c r="F359">
        <v>4</v>
      </c>
      <c r="G359">
        <v>4</v>
      </c>
      <c r="H359">
        <v>2</v>
      </c>
      <c r="I359" s="1" t="s">
        <v>160</v>
      </c>
      <c r="J359" t="s">
        <v>167</v>
      </c>
      <c r="K359" t="s">
        <v>172</v>
      </c>
      <c r="L359" s="1" t="s">
        <v>81</v>
      </c>
      <c r="M359" s="1" t="s">
        <v>96</v>
      </c>
      <c r="N359">
        <v>0</v>
      </c>
      <c r="O359" t="str">
        <f t="shared" si="6"/>
        <v>insert t_product(f_product_id,f_code,f_product_name,f_os_id,f_model_id,f_vendor_id,f_brand_id,f_operator_id,f_price,f_features,f_remark,f_created_time,f_updated_time,f_deleted) values(358,'X0085','惠普4436s(C5P68PA)',3,4,4,4,2,4500.00,'商务机','显卡芯片：NVIDIA GeForce GT 610M','2012-9-13 15:00:20','2012-9-19 15:00:20',0);</v>
      </c>
    </row>
    <row r="360" spans="1:15">
      <c r="A360">
        <v>359</v>
      </c>
      <c r="B360" t="s">
        <v>576</v>
      </c>
      <c r="C360" t="s">
        <v>138</v>
      </c>
      <c r="D360">
        <v>3</v>
      </c>
      <c r="E360">
        <v>4</v>
      </c>
      <c r="F360">
        <v>5</v>
      </c>
      <c r="G360">
        <v>4</v>
      </c>
      <c r="H360">
        <v>2</v>
      </c>
      <c r="I360" s="1" t="s">
        <v>160</v>
      </c>
      <c r="J360" t="s">
        <v>168</v>
      </c>
      <c r="K360" t="s">
        <v>172</v>
      </c>
      <c r="L360" s="1" t="s">
        <v>81</v>
      </c>
      <c r="M360" s="1" t="s">
        <v>96</v>
      </c>
      <c r="N360">
        <v>0</v>
      </c>
      <c r="O360" t="str">
        <f t="shared" si="6"/>
        <v>insert t_product(f_product_id,f_code,f_product_name,f_os_id,f_model_id,f_vendor_id,f_brand_id,f_operator_id,f_price,f_features,f_remark,f_created_time,f_updated_time,f_deleted) values(359,'BM2093','惠普g4-2120TX(C5H41PA)',3,4,5,4,2,4500.00,'游戏','显卡芯片：NVIDIA GeForce GT 610M','2012-9-13 15:00:20','2012-9-19 15:00:20',0);</v>
      </c>
    </row>
    <row r="361" spans="1:15">
      <c r="A361">
        <v>360</v>
      </c>
      <c r="B361" t="s">
        <v>577</v>
      </c>
      <c r="C361" t="s">
        <v>139</v>
      </c>
      <c r="D361">
        <v>3</v>
      </c>
      <c r="E361">
        <v>4</v>
      </c>
      <c r="F361">
        <v>2</v>
      </c>
      <c r="G361">
        <v>4</v>
      </c>
      <c r="H361">
        <v>2</v>
      </c>
      <c r="I361" s="1" t="s">
        <v>161</v>
      </c>
      <c r="J361" t="s">
        <v>168</v>
      </c>
      <c r="K361" t="s">
        <v>173</v>
      </c>
      <c r="L361" s="1" t="s">
        <v>81</v>
      </c>
      <c r="M361" s="1" t="s">
        <v>96</v>
      </c>
      <c r="N361">
        <v>0</v>
      </c>
      <c r="O361" t="str">
        <f t="shared" si="6"/>
        <v>insert t_product(f_product_id,f_code,f_product_name,f_os_id,f_model_id,f_vendor_id,f_brand_id,f_operator_id,f_price,f_features,f_remark,f_created_time,f_updated_time,f_deleted) values(360,'ThinkSD2096','惠普4441s(B7B95PA)',3,4,2,4,2,2700.00,'游戏','内存容量：4GB','2012-9-13 15:00:20','2012-9-19 15:00:20',0);</v>
      </c>
    </row>
    <row r="362" spans="1:15">
      <c r="A362">
        <v>361</v>
      </c>
      <c r="B362" t="s">
        <v>578</v>
      </c>
      <c r="C362" t="s">
        <v>140</v>
      </c>
      <c r="D362">
        <v>3</v>
      </c>
      <c r="E362">
        <v>4</v>
      </c>
      <c r="F362">
        <v>3</v>
      </c>
      <c r="G362">
        <v>4</v>
      </c>
      <c r="H362">
        <v>2</v>
      </c>
      <c r="I362" s="1" t="s">
        <v>162</v>
      </c>
      <c r="J362" t="s">
        <v>168</v>
      </c>
      <c r="K362" t="s">
        <v>173</v>
      </c>
      <c r="L362" s="1" t="s">
        <v>81</v>
      </c>
      <c r="M362" s="1" t="s">
        <v>96</v>
      </c>
      <c r="N362">
        <v>0</v>
      </c>
      <c r="O362" t="str">
        <f t="shared" si="6"/>
        <v>insert t_product(f_product_id,f_code,f_product_name,f_os_id,f_model_id,f_vendor_id,f_brand_id,f_operator_id,f_price,f_features,f_remark,f_created_time,f_updated_time,f_deleted) values(361,'G42202','惠普Envy 6-1016TX',3,4,3,4,2,2980.00,'游戏','内存容量：4GB','2012-9-13 15:00:20','2012-9-19 15:00:20',0);</v>
      </c>
    </row>
    <row r="363" spans="1:15">
      <c r="A363">
        <v>362</v>
      </c>
      <c r="B363" t="s">
        <v>579</v>
      </c>
      <c r="C363" t="s">
        <v>141</v>
      </c>
      <c r="D363">
        <v>3</v>
      </c>
      <c r="E363">
        <v>4</v>
      </c>
      <c r="F363">
        <v>4</v>
      </c>
      <c r="G363">
        <v>4</v>
      </c>
      <c r="H363">
        <v>2</v>
      </c>
      <c r="I363" s="1" t="s">
        <v>163</v>
      </c>
      <c r="J363" t="s">
        <v>168</v>
      </c>
      <c r="K363" t="s">
        <v>173</v>
      </c>
      <c r="L363" s="1" t="s">
        <v>81</v>
      </c>
      <c r="M363" s="1" t="s">
        <v>96</v>
      </c>
      <c r="N363">
        <v>0</v>
      </c>
      <c r="O363" t="str">
        <f t="shared" si="6"/>
        <v>insert t_product(f_product_id,f_code,f_product_name,f_os_id,f_model_id,f_vendor_id,f_brand_id,f_operator_id,f_price,f_features,f_remark,f_created_time,f_updated_time,f_deleted) values(362,'X0086','惠普G4-2118TU',3,4,4,4,2,6500.00,'游戏','内存容量：4GB','2012-9-13 15:00:20','2012-9-19 15:00:20',0);</v>
      </c>
    </row>
    <row r="364" spans="1:15">
      <c r="A364">
        <v>363</v>
      </c>
      <c r="B364" t="s">
        <v>580</v>
      </c>
      <c r="C364" t="s">
        <v>142</v>
      </c>
      <c r="D364">
        <v>3</v>
      </c>
      <c r="E364">
        <v>4</v>
      </c>
      <c r="F364">
        <v>5</v>
      </c>
      <c r="G364">
        <v>4</v>
      </c>
      <c r="H364">
        <v>2</v>
      </c>
      <c r="I364" s="1" t="s">
        <v>164</v>
      </c>
      <c r="J364" t="s">
        <v>168</v>
      </c>
      <c r="K364" t="s">
        <v>173</v>
      </c>
      <c r="L364" s="1" t="s">
        <v>81</v>
      </c>
      <c r="M364" s="1" t="s">
        <v>96</v>
      </c>
      <c r="N364">
        <v>0</v>
      </c>
      <c r="O364" t="str">
        <f t="shared" si="6"/>
        <v>insert t_product(f_product_id,f_code,f_product_name,f_os_id,f_model_id,f_vendor_id,f_brand_id,f_operator_id,f_price,f_features,f_remark,f_created_time,f_updated_time,f_deleted) values(363,'BM2094','惠普g4-2022tx(B3J58PA)',3,4,5,4,2,8500.00,'游戏','内存容量：4GB','2012-9-13 15:00:20','2012-9-19 15:00:20',0);</v>
      </c>
    </row>
    <row r="365" spans="1:15">
      <c r="A365">
        <v>364</v>
      </c>
      <c r="B365" t="s">
        <v>581</v>
      </c>
      <c r="C365" t="s">
        <v>228</v>
      </c>
      <c r="D365">
        <v>1</v>
      </c>
      <c r="E365">
        <v>1</v>
      </c>
      <c r="F365">
        <v>1</v>
      </c>
      <c r="G365">
        <v>2</v>
      </c>
      <c r="H365">
        <v>1</v>
      </c>
      <c r="I365" s="1" t="s">
        <v>94</v>
      </c>
      <c r="J365" t="s">
        <v>95</v>
      </c>
      <c r="K365" t="s">
        <v>169</v>
      </c>
      <c r="L365" s="1" t="s">
        <v>81</v>
      </c>
      <c r="M365" s="1" t="s">
        <v>96</v>
      </c>
      <c r="N365">
        <v>0</v>
      </c>
      <c r="O365" t="str">
        <f t="shared" si="6"/>
        <v>insert t_product(f_product_id,f_code,f_product_name,f_os_id,f_model_id,f_vendor_id,f_brand_id,f_operator_id,f_price,f_features,f_remark,f_created_time,f_updated_time,f_deleted) values(364,'ThinkSD2097','戴尔笔记本',1,1,1,2,1,4000.00,'新品','14英寸','2012-9-13 15:00:20','2012-9-19 15:00:20',0);</v>
      </c>
    </row>
    <row r="366" spans="1:15">
      <c r="A366">
        <v>365</v>
      </c>
      <c r="B366" t="s">
        <v>582</v>
      </c>
      <c r="C366" t="s">
        <v>228</v>
      </c>
      <c r="D366">
        <v>1</v>
      </c>
      <c r="E366">
        <v>1</v>
      </c>
      <c r="F366">
        <v>1</v>
      </c>
      <c r="G366">
        <v>2</v>
      </c>
      <c r="H366">
        <v>1</v>
      </c>
      <c r="I366" s="1" t="s">
        <v>94</v>
      </c>
      <c r="J366" t="s">
        <v>95</v>
      </c>
      <c r="K366" t="s">
        <v>169</v>
      </c>
      <c r="L366" s="1" t="s">
        <v>81</v>
      </c>
      <c r="M366" s="1" t="s">
        <v>96</v>
      </c>
      <c r="N366">
        <v>0</v>
      </c>
      <c r="O366" t="str">
        <f t="shared" si="6"/>
        <v>insert t_product(f_product_id,f_code,f_product_name,f_os_id,f_model_id,f_vendor_id,f_brand_id,f_operator_id,f_price,f_features,f_remark,f_created_time,f_updated_time,f_deleted) values(365,'G42203','戴尔笔记本',1,1,1,2,1,4000.00,'新品','14英寸','2012-9-13 15:00:20','2012-9-19 15:00:20',0);</v>
      </c>
    </row>
    <row r="367" spans="1:15">
      <c r="A367">
        <v>366</v>
      </c>
      <c r="B367" t="s">
        <v>583</v>
      </c>
      <c r="C367" t="s">
        <v>97</v>
      </c>
      <c r="D367">
        <v>2</v>
      </c>
      <c r="E367">
        <v>3</v>
      </c>
      <c r="F367">
        <v>2</v>
      </c>
      <c r="G367">
        <v>1</v>
      </c>
      <c r="H367">
        <v>2</v>
      </c>
      <c r="I367" s="1" t="s">
        <v>107</v>
      </c>
      <c r="J367" t="s">
        <v>95</v>
      </c>
      <c r="K367" t="s">
        <v>169</v>
      </c>
      <c r="L367" s="1" t="s">
        <v>81</v>
      </c>
      <c r="M367" s="1" t="s">
        <v>96</v>
      </c>
      <c r="N367">
        <v>0</v>
      </c>
      <c r="O367" t="str">
        <f t="shared" si="6"/>
        <v>insert t_product(f_product_id,f_code,f_product_name,f_os_id,f_model_id,f_vendor_id,f_brand_id,f_operator_id,f_price,f_features,f_remark,f_created_time,f_updated_time,f_deleted) values(366,'X0087','联想电脑',2,3,2,1,2,2500.19,'新品','14英寸','2012-9-13 15:00:20','2012-9-19 15:00:20',0);</v>
      </c>
    </row>
    <row r="368" spans="1:15">
      <c r="A368">
        <v>367</v>
      </c>
      <c r="B368" t="s">
        <v>584</v>
      </c>
      <c r="C368" t="s">
        <v>114</v>
      </c>
      <c r="D368">
        <v>1</v>
      </c>
      <c r="E368">
        <v>3</v>
      </c>
      <c r="F368">
        <v>1</v>
      </c>
      <c r="G368">
        <v>1</v>
      </c>
      <c r="H368">
        <v>2</v>
      </c>
      <c r="I368" s="1" t="s">
        <v>148</v>
      </c>
      <c r="J368" t="s">
        <v>165</v>
      </c>
      <c r="K368" t="s">
        <v>169</v>
      </c>
      <c r="L368" s="1" t="s">
        <v>81</v>
      </c>
      <c r="M368" s="1" t="s">
        <v>96</v>
      </c>
      <c r="N368">
        <v>0</v>
      </c>
      <c r="O368" t="str">
        <f t="shared" si="6"/>
        <v>insert t_product(f_product_id,f_code,f_product_name,f_os_id,f_model_id,f_vendor_id,f_brand_id,f_operator_id,f_price,f_features,f_remark,f_created_time,f_updated_time,f_deleted) values(367,'BM2095','联想笔记本',1,3,1,1,2,2600.19,'畅销','14英寸','2012-9-13 15:00:20','2012-9-19 15:00:20',0);</v>
      </c>
    </row>
    <row r="369" spans="1:15">
      <c r="A369">
        <v>368</v>
      </c>
      <c r="B369" t="s">
        <v>585</v>
      </c>
      <c r="C369" t="s">
        <v>115</v>
      </c>
      <c r="D369">
        <v>1</v>
      </c>
      <c r="E369">
        <v>3</v>
      </c>
      <c r="F369">
        <v>2</v>
      </c>
      <c r="G369">
        <v>1</v>
      </c>
      <c r="H369">
        <v>2</v>
      </c>
      <c r="I369" s="1" t="s">
        <v>149</v>
      </c>
      <c r="J369" t="s">
        <v>165</v>
      </c>
      <c r="K369" t="s">
        <v>169</v>
      </c>
      <c r="L369" s="1" t="s">
        <v>81</v>
      </c>
      <c r="M369" s="1" t="s">
        <v>96</v>
      </c>
      <c r="N369">
        <v>0</v>
      </c>
      <c r="O369" t="str">
        <f t="shared" si="6"/>
        <v>insert t_product(f_product_id,f_code,f_product_name,f_os_id,f_model_id,f_vendor_id,f_brand_id,f_operator_id,f_price,f_features,f_remark,f_created_time,f_updated_time,f_deleted) values(368,'ThinkSD2098','联想G480AM-IFI',1,3,2,1,2,5500.19,'畅销','14英寸','2012-9-13 15:00:20','2012-9-19 15:00:20',0);</v>
      </c>
    </row>
    <row r="370" spans="1:15">
      <c r="A370">
        <v>369</v>
      </c>
      <c r="B370" t="s">
        <v>586</v>
      </c>
      <c r="C370" t="s">
        <v>116</v>
      </c>
      <c r="D370">
        <v>1</v>
      </c>
      <c r="E370">
        <v>3</v>
      </c>
      <c r="F370">
        <v>3</v>
      </c>
      <c r="G370">
        <v>1</v>
      </c>
      <c r="H370">
        <v>2</v>
      </c>
      <c r="I370" s="1" t="s">
        <v>150</v>
      </c>
      <c r="J370" t="s">
        <v>165</v>
      </c>
      <c r="K370" t="s">
        <v>169</v>
      </c>
      <c r="L370" s="1" t="s">
        <v>81</v>
      </c>
      <c r="M370" s="1" t="s">
        <v>96</v>
      </c>
      <c r="N370">
        <v>0</v>
      </c>
      <c r="O370" t="str">
        <f t="shared" si="6"/>
        <v>insert t_product(f_product_id,f_code,f_product_name,f_os_id,f_model_id,f_vendor_id,f_brand_id,f_operator_id,f_price,f_features,f_remark,f_created_time,f_updated_time,f_deleted) values(369,'G42204','联想U410-IFI(暮光灰)',1,3,3,1,2,2500.00,'畅销','14英寸','2012-9-13 15:00:20','2012-9-19 15:00:20',0);</v>
      </c>
    </row>
    <row r="371" spans="1:15">
      <c r="A371">
        <v>370</v>
      </c>
      <c r="B371" t="s">
        <v>587</v>
      </c>
      <c r="C371" t="s">
        <v>117</v>
      </c>
      <c r="D371">
        <v>1</v>
      </c>
      <c r="E371">
        <v>3</v>
      </c>
      <c r="F371">
        <v>4</v>
      </c>
      <c r="G371">
        <v>1</v>
      </c>
      <c r="H371">
        <v>2</v>
      </c>
      <c r="I371" s="1" t="s">
        <v>151</v>
      </c>
      <c r="J371" t="s">
        <v>165</v>
      </c>
      <c r="K371" t="s">
        <v>170</v>
      </c>
      <c r="L371" s="1" t="s">
        <v>81</v>
      </c>
      <c r="M371" s="1" t="s">
        <v>96</v>
      </c>
      <c r="N371">
        <v>0</v>
      </c>
      <c r="O371" t="str">
        <f t="shared" si="6"/>
        <v>insert t_product(f_product_id,f_code,f_product_name,f_os_id,f_model_id,f_vendor_id,f_brand_id,f_operator_id,f_price,f_features,f_remark,f_created_time,f_updated_time,f_deleted) values(370,'X0088','联想G480A-IFI(金属灰)',1,3,4,1,2,4900.01,'畅销','SSD固态硬盘','2012-9-13 15:00:20','2012-9-19 15:00:20',0);</v>
      </c>
    </row>
    <row r="372" spans="1:15">
      <c r="A372">
        <v>371</v>
      </c>
      <c r="B372" t="s">
        <v>588</v>
      </c>
      <c r="C372" t="s">
        <v>118</v>
      </c>
      <c r="D372">
        <v>1</v>
      </c>
      <c r="E372">
        <v>3</v>
      </c>
      <c r="F372">
        <v>5</v>
      </c>
      <c r="G372">
        <v>1</v>
      </c>
      <c r="H372">
        <v>2</v>
      </c>
      <c r="I372" s="1" t="s">
        <v>152</v>
      </c>
      <c r="J372" t="s">
        <v>165</v>
      </c>
      <c r="K372" t="s">
        <v>170</v>
      </c>
      <c r="L372" s="1" t="s">
        <v>81</v>
      </c>
      <c r="M372" s="1" t="s">
        <v>96</v>
      </c>
      <c r="N372">
        <v>0</v>
      </c>
      <c r="O372" t="str">
        <f t="shared" si="6"/>
        <v>insert t_product(f_product_id,f_code,f_product_name,f_os_id,f_model_id,f_vendor_id,f_brand_id,f_operator_id,f_price,f_features,f_remark,f_created_time,f_updated_time,f_deleted) values(371,'BM2096','联想Y580N-IFI',1,3,5,1,2,6500.02,'畅销','SSD固态硬盘','2012-9-13 15:00:20','2012-9-19 15:00:20',0);</v>
      </c>
    </row>
    <row r="373" spans="1:15">
      <c r="A373">
        <v>372</v>
      </c>
      <c r="B373" t="s">
        <v>589</v>
      </c>
      <c r="C373" t="s">
        <v>119</v>
      </c>
      <c r="D373">
        <v>1</v>
      </c>
      <c r="E373">
        <v>1</v>
      </c>
      <c r="F373">
        <v>2</v>
      </c>
      <c r="G373">
        <v>2</v>
      </c>
      <c r="H373">
        <v>2</v>
      </c>
      <c r="I373" s="1" t="s">
        <v>153</v>
      </c>
      <c r="J373" t="s">
        <v>95</v>
      </c>
      <c r="K373" t="s">
        <v>170</v>
      </c>
      <c r="L373" s="1" t="s">
        <v>81</v>
      </c>
      <c r="M373" s="1" t="s">
        <v>96</v>
      </c>
      <c r="N373">
        <v>0</v>
      </c>
      <c r="O373" t="str">
        <f t="shared" si="6"/>
        <v>insert t_product(f_product_id,f_code,f_product_name,f_os_id,f_model_id,f_vendor_id,f_brand_id,f_operator_id,f_price,f_features,f_remark,f_created_time,f_updated_time,f_deleted) values(372,'ThinkSD2099','戴尔14z(Ins14zd-1518)',1,1,2,2,2,12500.03,'新品','SSD固态硬盘','2012-9-13 15:00:20','2012-9-19 15:00:20',0);</v>
      </c>
    </row>
    <row r="374" spans="1:15">
      <c r="A374">
        <v>373</v>
      </c>
      <c r="B374" t="s">
        <v>590</v>
      </c>
      <c r="C374" t="s">
        <v>121</v>
      </c>
      <c r="D374">
        <v>1</v>
      </c>
      <c r="E374">
        <v>1</v>
      </c>
      <c r="F374">
        <v>2</v>
      </c>
      <c r="G374">
        <v>2</v>
      </c>
      <c r="H374">
        <v>2</v>
      </c>
      <c r="I374" s="1" t="s">
        <v>154</v>
      </c>
      <c r="J374" t="s">
        <v>95</v>
      </c>
      <c r="K374" t="s">
        <v>170</v>
      </c>
      <c r="L374" s="1" t="s">
        <v>81</v>
      </c>
      <c r="M374" s="1" t="s">
        <v>96</v>
      </c>
      <c r="N374">
        <v>0</v>
      </c>
      <c r="O374" t="str">
        <f t="shared" si="6"/>
        <v>insert t_product(f_product_id,f_code,f_product_name,f_os_id,f_model_id,f_vendor_id,f_brand_id,f_operator_id,f_price,f_features,f_remark,f_created_time,f_updated_time,f_deleted) values(373,'G42205','戴尔14R Turbo(Ins14TD-1728)',1,1,2,2,2,22500.04,'新品','SSD固态硬盘','2012-9-13 15:00:20','2012-9-19 15:00:20',0);</v>
      </c>
    </row>
    <row r="375" spans="1:15">
      <c r="A375">
        <v>374</v>
      </c>
      <c r="B375" t="s">
        <v>591</v>
      </c>
      <c r="C375" t="s">
        <v>122</v>
      </c>
      <c r="D375">
        <v>1</v>
      </c>
      <c r="E375">
        <v>1</v>
      </c>
      <c r="F375">
        <v>1</v>
      </c>
      <c r="G375">
        <v>2</v>
      </c>
      <c r="H375">
        <v>2</v>
      </c>
      <c r="I375" s="1" t="s">
        <v>150</v>
      </c>
      <c r="J375" t="s">
        <v>95</v>
      </c>
      <c r="K375" t="s">
        <v>170</v>
      </c>
      <c r="L375" s="1" t="s">
        <v>81</v>
      </c>
      <c r="M375" s="1" t="s">
        <v>96</v>
      </c>
      <c r="N375">
        <v>0</v>
      </c>
      <c r="O375" t="str">
        <f t="shared" si="6"/>
        <v>insert t_product(f_product_id,f_code,f_product_name,f_os_id,f_model_id,f_vendor_id,f_brand_id,f_operator_id,f_price,f_features,f_remark,f_created_time,f_updated_time,f_deleted) values(374,'X0089','戴尔DNAS',1,1,1,2,2,2500.00,'新品','SSD固态硬盘','2012-9-13 15:00:20','2012-9-19 15:00:20',0);</v>
      </c>
    </row>
    <row r="376" spans="1:15">
      <c r="A376">
        <v>375</v>
      </c>
      <c r="B376" t="s">
        <v>592</v>
      </c>
      <c r="C376" t="s">
        <v>123</v>
      </c>
      <c r="D376">
        <v>1</v>
      </c>
      <c r="E376">
        <v>1</v>
      </c>
      <c r="F376">
        <v>3</v>
      </c>
      <c r="G376">
        <v>2</v>
      </c>
      <c r="H376">
        <v>2</v>
      </c>
      <c r="I376" s="1" t="s">
        <v>150</v>
      </c>
      <c r="J376" t="s">
        <v>95</v>
      </c>
      <c r="K376" t="s">
        <v>170</v>
      </c>
      <c r="L376" s="1" t="s">
        <v>81</v>
      </c>
      <c r="M376" s="1" t="s">
        <v>96</v>
      </c>
      <c r="N376">
        <v>0</v>
      </c>
      <c r="O376" t="str">
        <f t="shared" si="6"/>
        <v>insert t_product(f_product_id,f_code,f_product_name,f_os_id,f_model_id,f_vendor_id,f_brand_id,f_operator_id,f_price,f_features,f_remark,f_created_time,f_updated_time,f_deleted) values(375,'BM2097','戴尔MOSJ',1,1,3,2,2,2500.00,'新品','SSD固态硬盘','2012-9-13 15:00:20','2012-9-19 15:00:20',0);</v>
      </c>
    </row>
    <row r="377" spans="1:15">
      <c r="A377">
        <v>376</v>
      </c>
      <c r="B377" t="s">
        <v>593</v>
      </c>
      <c r="C377" t="s">
        <v>124</v>
      </c>
      <c r="D377">
        <v>2</v>
      </c>
      <c r="E377">
        <v>1</v>
      </c>
      <c r="F377">
        <v>3</v>
      </c>
      <c r="G377">
        <v>2</v>
      </c>
      <c r="H377">
        <v>2</v>
      </c>
      <c r="I377" s="1" t="s">
        <v>150</v>
      </c>
      <c r="J377" t="s">
        <v>95</v>
      </c>
      <c r="K377" t="s">
        <v>171</v>
      </c>
      <c r="L377" s="1" t="s">
        <v>81</v>
      </c>
      <c r="M377" s="1" t="s">
        <v>96</v>
      </c>
      <c r="N377">
        <v>0</v>
      </c>
      <c r="O377" t="str">
        <f t="shared" si="6"/>
        <v>insert t_product(f_product_id,f_code,f_product_name,f_os_id,f_model_id,f_vendor_id,f_brand_id,f_operator_id,f_price,f_features,f_remark,f_created_time,f_updated_time,f_deleted) values(376,'ThinkSD2100','戴尔17R SD',2,1,3,2,2,2500.00,'新品','硬盘容量：500GB','2012-9-13 15:00:20','2012-9-19 15:00:20',0);</v>
      </c>
    </row>
    <row r="378" spans="1:15">
      <c r="A378">
        <v>377</v>
      </c>
      <c r="B378" t="s">
        <v>594</v>
      </c>
      <c r="C378" t="s">
        <v>125</v>
      </c>
      <c r="D378">
        <v>2</v>
      </c>
      <c r="E378">
        <v>1</v>
      </c>
      <c r="F378">
        <v>4</v>
      </c>
      <c r="G378">
        <v>2</v>
      </c>
      <c r="H378">
        <v>2</v>
      </c>
      <c r="I378" s="1" t="s">
        <v>150</v>
      </c>
      <c r="J378" t="s">
        <v>166</v>
      </c>
      <c r="K378" t="s">
        <v>171</v>
      </c>
      <c r="L378" s="1" t="s">
        <v>81</v>
      </c>
      <c r="M378" s="1" t="s">
        <v>96</v>
      </c>
      <c r="N378">
        <v>0</v>
      </c>
      <c r="O378" t="str">
        <f t="shared" si="6"/>
        <v>insert t_product(f_product_id,f_code,f_product_name,f_os_id,f_model_id,f_vendor_id,f_brand_id,f_operator_id,f_price,f_features,f_remark,f_created_time,f_updated_time,f_deleted) values(377,'G42206','戴尔XPS 13D-138',2,1,4,2,2,2500.00,'促销','硬盘容量：500GB','2012-9-13 15:00:20','2012-9-19 15:00:20',0);</v>
      </c>
    </row>
    <row r="379" spans="1:15">
      <c r="A379">
        <v>378</v>
      </c>
      <c r="B379" t="s">
        <v>595</v>
      </c>
      <c r="C379" t="s">
        <v>121</v>
      </c>
      <c r="D379">
        <v>2</v>
      </c>
      <c r="E379">
        <v>1</v>
      </c>
      <c r="F379">
        <v>4</v>
      </c>
      <c r="G379">
        <v>2</v>
      </c>
      <c r="H379">
        <v>2</v>
      </c>
      <c r="I379" s="1" t="s">
        <v>155</v>
      </c>
      <c r="J379" t="s">
        <v>166</v>
      </c>
      <c r="K379" t="s">
        <v>171</v>
      </c>
      <c r="L379" s="1" t="s">
        <v>81</v>
      </c>
      <c r="M379" s="1" t="s">
        <v>96</v>
      </c>
      <c r="N379">
        <v>0</v>
      </c>
      <c r="O379" t="str">
        <f t="shared" si="6"/>
        <v>insert t_product(f_product_id,f_code,f_product_name,f_os_id,f_model_id,f_vendor_id,f_brand_id,f_operator_id,f_price,f_features,f_remark,f_created_time,f_updated_time,f_deleted) values(378,'X0090','戴尔14R Turbo(Ins14TD-1728)',2,1,4,2,2,3523.00,'促销','硬盘容量：500GB','2012-9-13 15:00:20','2012-9-19 15:00:20',0);</v>
      </c>
    </row>
    <row r="380" spans="1:15">
      <c r="A380">
        <v>379</v>
      </c>
      <c r="B380" t="s">
        <v>596</v>
      </c>
      <c r="C380" t="s">
        <v>120</v>
      </c>
      <c r="D380">
        <v>2</v>
      </c>
      <c r="E380">
        <v>1</v>
      </c>
      <c r="F380">
        <v>5</v>
      </c>
      <c r="G380">
        <v>2</v>
      </c>
      <c r="H380">
        <v>2</v>
      </c>
      <c r="I380" s="1" t="s">
        <v>156</v>
      </c>
      <c r="J380" t="s">
        <v>166</v>
      </c>
      <c r="K380" t="s">
        <v>171</v>
      </c>
      <c r="L380" s="1" t="s">
        <v>81</v>
      </c>
      <c r="M380" s="1" t="s">
        <v>96</v>
      </c>
      <c r="N380">
        <v>0</v>
      </c>
      <c r="O380" t="str">
        <f t="shared" si="6"/>
        <v>insert t_product(f_product_id,f_code,f_product_name,f_os_id,f_model_id,f_vendor_id,f_brand_id,f_operator_id,f_price,f_features,f_remark,f_created_time,f_updated_time,f_deleted) values(379,'BM2098','戴尔14zNS',2,1,5,2,2,2890.00,'促销','硬盘容量：500GB','2012-9-13 15:00:20','2012-9-19 15:00:20',0);</v>
      </c>
    </row>
    <row r="381" spans="1:15">
      <c r="A381">
        <v>380</v>
      </c>
      <c r="B381" t="s">
        <v>597</v>
      </c>
      <c r="C381" t="s">
        <v>133</v>
      </c>
      <c r="D381">
        <v>2</v>
      </c>
      <c r="E381">
        <v>1</v>
      </c>
      <c r="F381">
        <v>5</v>
      </c>
      <c r="G381">
        <v>2</v>
      </c>
      <c r="H381">
        <v>2</v>
      </c>
      <c r="I381" s="1" t="s">
        <v>157</v>
      </c>
      <c r="J381" t="s">
        <v>166</v>
      </c>
      <c r="K381" t="s">
        <v>171</v>
      </c>
      <c r="L381" s="1" t="s">
        <v>81</v>
      </c>
      <c r="M381" s="1" t="s">
        <v>96</v>
      </c>
      <c r="N381">
        <v>0</v>
      </c>
      <c r="O381" t="str">
        <f t="shared" si="6"/>
        <v>insert t_product(f_product_id,f_code,f_product_name,f_os_id,f_model_id,f_vendor_id,f_brand_id,f_operator_id,f_price,f_features,f_remark,f_created_time,f_updated_time,f_deleted) values(380,'ThinkSD2101','戴尔14R Turbo',2,1,5,2,2,12500.00,'促销','硬盘容量：500GB','2012-9-13 15:00:20','2012-9-19 15:00:20',0);</v>
      </c>
    </row>
    <row r="382" spans="1:15">
      <c r="A382">
        <v>381</v>
      </c>
      <c r="B382" t="s">
        <v>598</v>
      </c>
      <c r="C382" t="s">
        <v>134</v>
      </c>
      <c r="D382">
        <v>2</v>
      </c>
      <c r="E382">
        <v>4</v>
      </c>
      <c r="F382">
        <v>1</v>
      </c>
      <c r="G382">
        <v>4</v>
      </c>
      <c r="H382">
        <v>2</v>
      </c>
      <c r="I382" s="1" t="s">
        <v>158</v>
      </c>
      <c r="J382" t="s">
        <v>166</v>
      </c>
      <c r="K382" t="s">
        <v>171</v>
      </c>
      <c r="L382" s="1" t="s">
        <v>81</v>
      </c>
      <c r="M382" s="1" t="s">
        <v>96</v>
      </c>
      <c r="N382">
        <v>0</v>
      </c>
      <c r="O382" t="str">
        <f t="shared" si="6"/>
        <v>insert t_product(f_product_id,f_code,f_product_name,f_os_id,f_model_id,f_vendor_id,f_brand_id,f_operator_id,f_price,f_features,f_remark,f_created_time,f_updated_time,f_deleted) values(381,'G42207','惠普431(B7C02PA)',2,4,1,4,2,2999.00,'促销','硬盘容量：500GB','2012-9-13 15:00:20','2012-9-19 15:00:20',0);</v>
      </c>
    </row>
    <row r="383" spans="1:15">
      <c r="A383">
        <v>382</v>
      </c>
      <c r="B383" t="s">
        <v>599</v>
      </c>
      <c r="C383" t="s">
        <v>135</v>
      </c>
      <c r="D383">
        <v>3</v>
      </c>
      <c r="E383">
        <v>4</v>
      </c>
      <c r="F383">
        <v>2</v>
      </c>
      <c r="G383">
        <v>4</v>
      </c>
      <c r="H383">
        <v>2</v>
      </c>
      <c r="I383" s="1" t="s">
        <v>150</v>
      </c>
      <c r="J383" t="s">
        <v>167</v>
      </c>
      <c r="K383" t="s">
        <v>172</v>
      </c>
      <c r="L383" s="1" t="s">
        <v>81</v>
      </c>
      <c r="M383" s="1" t="s">
        <v>96</v>
      </c>
      <c r="N383">
        <v>0</v>
      </c>
      <c r="O383" t="str">
        <f t="shared" si="6"/>
        <v>insert t_product(f_product_id,f_code,f_product_name,f_os_id,f_model_id,f_vendor_id,f_brand_id,f_operator_id,f_price,f_features,f_remark,f_created_time,f_updated_time,f_deleted) values(382,'X0091','惠普G6-2145TX',3,4,2,4,2,2500.00,'商务机','显卡芯片：NVIDIA GeForce GT 610M','2012-9-13 15:00:20','2012-9-19 15:00:20',0);</v>
      </c>
    </row>
    <row r="384" spans="1:15">
      <c r="A384">
        <v>383</v>
      </c>
      <c r="B384" t="s">
        <v>600</v>
      </c>
      <c r="C384" t="s">
        <v>136</v>
      </c>
      <c r="D384">
        <v>3</v>
      </c>
      <c r="E384">
        <v>4</v>
      </c>
      <c r="F384">
        <v>3</v>
      </c>
      <c r="G384">
        <v>4</v>
      </c>
      <c r="H384">
        <v>2</v>
      </c>
      <c r="I384" s="1" t="s">
        <v>159</v>
      </c>
      <c r="J384" t="s">
        <v>167</v>
      </c>
      <c r="K384" t="s">
        <v>172</v>
      </c>
      <c r="L384" s="1" t="s">
        <v>81</v>
      </c>
      <c r="M384" s="1" t="s">
        <v>96</v>
      </c>
      <c r="N384">
        <v>0</v>
      </c>
      <c r="O384" t="str">
        <f t="shared" si="6"/>
        <v>insert t_product(f_product_id,f_code,f_product_name,f_os_id,f_model_id,f_vendor_id,f_brand_id,f_operator_id,f_price,f_features,f_remark,f_created_time,f_updated_time,f_deleted) values(383,'BM2099','惠普G4-2118TU ',3,4,3,4,2,4999.00,'商务机','显卡芯片：NVIDIA GeForce GT 610M','2012-9-13 15:00:20','2012-9-19 15:00:20',0);</v>
      </c>
    </row>
    <row r="385" spans="1:15">
      <c r="A385">
        <v>384</v>
      </c>
      <c r="B385" t="s">
        <v>601</v>
      </c>
      <c r="C385" t="s">
        <v>137</v>
      </c>
      <c r="D385">
        <v>3</v>
      </c>
      <c r="E385">
        <v>4</v>
      </c>
      <c r="F385">
        <v>4</v>
      </c>
      <c r="G385">
        <v>4</v>
      </c>
      <c r="H385">
        <v>2</v>
      </c>
      <c r="I385" s="1" t="s">
        <v>160</v>
      </c>
      <c r="J385" t="s">
        <v>167</v>
      </c>
      <c r="K385" t="s">
        <v>172</v>
      </c>
      <c r="L385" s="1" t="s">
        <v>81</v>
      </c>
      <c r="M385" s="1" t="s">
        <v>96</v>
      </c>
      <c r="N385">
        <v>0</v>
      </c>
      <c r="O385" t="str">
        <f t="shared" si="6"/>
        <v>insert t_product(f_product_id,f_code,f_product_name,f_os_id,f_model_id,f_vendor_id,f_brand_id,f_operator_id,f_price,f_features,f_remark,f_created_time,f_updated_time,f_deleted) values(384,'ThinkSD2102','惠普4436s(C5P68PA)',3,4,4,4,2,4500.00,'商务机','显卡芯片：NVIDIA GeForce GT 610M','2012-9-13 15:00:20','2012-9-19 15:00:20',0);</v>
      </c>
    </row>
    <row r="386" spans="1:15">
      <c r="A386">
        <v>385</v>
      </c>
      <c r="B386" t="s">
        <v>602</v>
      </c>
      <c r="C386" t="s">
        <v>138</v>
      </c>
      <c r="D386">
        <v>3</v>
      </c>
      <c r="E386">
        <v>4</v>
      </c>
      <c r="F386">
        <v>5</v>
      </c>
      <c r="G386">
        <v>4</v>
      </c>
      <c r="H386">
        <v>2</v>
      </c>
      <c r="I386" s="1" t="s">
        <v>160</v>
      </c>
      <c r="J386" t="s">
        <v>168</v>
      </c>
      <c r="K386" t="s">
        <v>172</v>
      </c>
      <c r="L386" s="1" t="s">
        <v>81</v>
      </c>
      <c r="M386" s="1" t="s">
        <v>96</v>
      </c>
      <c r="N386">
        <v>0</v>
      </c>
      <c r="O386" t="str">
        <f t="shared" si="6"/>
        <v>insert t_product(f_product_id,f_code,f_product_name,f_os_id,f_model_id,f_vendor_id,f_brand_id,f_operator_id,f_price,f_features,f_remark,f_created_time,f_updated_time,f_deleted) values(385,'G42208','惠普g4-2120TX(C5H41PA)',3,4,5,4,2,4500.00,'游戏','显卡芯片：NVIDIA GeForce GT 610M','2012-9-13 15:00:20','2012-9-19 15:00:20',0);</v>
      </c>
    </row>
    <row r="387" spans="1:15">
      <c r="A387">
        <v>386</v>
      </c>
      <c r="B387" t="s">
        <v>603</v>
      </c>
      <c r="C387" t="s">
        <v>139</v>
      </c>
      <c r="D387">
        <v>3</v>
      </c>
      <c r="E387">
        <v>4</v>
      </c>
      <c r="F387">
        <v>2</v>
      </c>
      <c r="G387">
        <v>4</v>
      </c>
      <c r="H387">
        <v>2</v>
      </c>
      <c r="I387" s="1" t="s">
        <v>161</v>
      </c>
      <c r="J387" t="s">
        <v>168</v>
      </c>
      <c r="K387" t="s">
        <v>173</v>
      </c>
      <c r="L387" s="1" t="s">
        <v>81</v>
      </c>
      <c r="M387" s="1" t="s">
        <v>96</v>
      </c>
      <c r="N387">
        <v>0</v>
      </c>
      <c r="O387" t="str">
        <f t="shared" si="6"/>
        <v>insert t_product(f_product_id,f_code,f_product_name,f_os_id,f_model_id,f_vendor_id,f_brand_id,f_operator_id,f_price,f_features,f_remark,f_created_time,f_updated_time,f_deleted) values(386,'X0092','惠普4441s(B7B95PA)',3,4,2,4,2,2700.00,'游戏','内存容量：4GB','2012-9-13 15:00:20','2012-9-19 15:00:20',0);</v>
      </c>
    </row>
    <row r="388" spans="1:15">
      <c r="A388">
        <v>387</v>
      </c>
      <c r="B388" t="s">
        <v>604</v>
      </c>
      <c r="C388" t="s">
        <v>140</v>
      </c>
      <c r="D388">
        <v>3</v>
      </c>
      <c r="E388">
        <v>4</v>
      </c>
      <c r="F388">
        <v>3</v>
      </c>
      <c r="G388">
        <v>4</v>
      </c>
      <c r="H388">
        <v>2</v>
      </c>
      <c r="I388" s="1" t="s">
        <v>162</v>
      </c>
      <c r="J388" t="s">
        <v>168</v>
      </c>
      <c r="K388" t="s">
        <v>173</v>
      </c>
      <c r="L388" s="1" t="s">
        <v>81</v>
      </c>
      <c r="M388" s="1" t="s">
        <v>96</v>
      </c>
      <c r="N388">
        <v>0</v>
      </c>
      <c r="O388" t="str">
        <f t="shared" ref="O388:O401" si="7">"insert t_product(f_product_id,f_code,f_product_name,f_os_id,f_model_id,f_vendor_id,f_brand_id,f_operator_id,f_price,f_features,f_remark,f_created_time,f_updated_time,f_deleted) values("&amp;A388&amp;",'"&amp;B388&amp;"','"&amp;C388&amp;"',"&amp;D388&amp;","&amp;E388&amp;","&amp;F388&amp;","&amp;G388&amp;","&amp;H388&amp;","&amp;I388&amp;",'"&amp;J388&amp;"','"&amp;K388&amp;"','"&amp;L388&amp;"','"&amp;M388&amp;"',"&amp;N388&amp;");"</f>
        <v>insert t_product(f_product_id,f_code,f_product_name,f_os_id,f_model_id,f_vendor_id,f_brand_id,f_operator_id,f_price,f_features,f_remark,f_created_time,f_updated_time,f_deleted) values(387,'BM2100','惠普Envy 6-1016TX',3,4,3,4,2,2980.00,'游戏','内存容量：4GB','2012-9-13 15:00:20','2012-9-19 15:00:20',0);</v>
      </c>
    </row>
    <row r="389" spans="1:15">
      <c r="A389">
        <v>388</v>
      </c>
      <c r="B389" t="s">
        <v>605</v>
      </c>
      <c r="C389" t="s">
        <v>141</v>
      </c>
      <c r="D389">
        <v>3</v>
      </c>
      <c r="E389">
        <v>4</v>
      </c>
      <c r="F389">
        <v>4</v>
      </c>
      <c r="G389">
        <v>4</v>
      </c>
      <c r="H389">
        <v>2</v>
      </c>
      <c r="I389" s="1" t="s">
        <v>163</v>
      </c>
      <c r="J389" t="s">
        <v>168</v>
      </c>
      <c r="K389" t="s">
        <v>173</v>
      </c>
      <c r="L389" s="1" t="s">
        <v>81</v>
      </c>
      <c r="M389" s="1" t="s">
        <v>96</v>
      </c>
      <c r="N389">
        <v>0</v>
      </c>
      <c r="O389" t="str">
        <f t="shared" si="7"/>
        <v>insert t_product(f_product_id,f_code,f_product_name,f_os_id,f_model_id,f_vendor_id,f_brand_id,f_operator_id,f_price,f_features,f_remark,f_created_time,f_updated_time,f_deleted) values(388,'ThinkSD2103','惠普G4-2118TU',3,4,4,4,2,6500.00,'游戏','内存容量：4GB','2012-9-13 15:00:20','2012-9-19 15:00:20',0);</v>
      </c>
    </row>
    <row r="390" spans="1:15">
      <c r="A390">
        <v>389</v>
      </c>
      <c r="B390" t="s">
        <v>606</v>
      </c>
      <c r="C390" t="s">
        <v>142</v>
      </c>
      <c r="D390">
        <v>3</v>
      </c>
      <c r="E390">
        <v>4</v>
      </c>
      <c r="F390">
        <v>5</v>
      </c>
      <c r="G390">
        <v>4</v>
      </c>
      <c r="H390">
        <v>2</v>
      </c>
      <c r="I390" s="1" t="s">
        <v>164</v>
      </c>
      <c r="J390" t="s">
        <v>168</v>
      </c>
      <c r="K390" t="s">
        <v>173</v>
      </c>
      <c r="L390" s="1" t="s">
        <v>81</v>
      </c>
      <c r="M390" s="1" t="s">
        <v>96</v>
      </c>
      <c r="N390">
        <v>0</v>
      </c>
      <c r="O390" t="str">
        <f t="shared" si="7"/>
        <v>insert t_product(f_product_id,f_code,f_product_name,f_os_id,f_model_id,f_vendor_id,f_brand_id,f_operator_id,f_price,f_features,f_remark,f_created_time,f_updated_time,f_deleted) values(389,'G42209','惠普g4-2022tx(B3J58PA)',3,4,5,4,2,8500.00,'游戏','内存容量：4GB','2012-9-13 15:00:20','2012-9-19 15:00:20',0);</v>
      </c>
    </row>
    <row r="391" spans="1:15">
      <c r="A391">
        <v>390</v>
      </c>
      <c r="B391" t="s">
        <v>607</v>
      </c>
      <c r="C391" t="s">
        <v>228</v>
      </c>
      <c r="D391">
        <v>1</v>
      </c>
      <c r="E391">
        <v>1</v>
      </c>
      <c r="F391">
        <v>1</v>
      </c>
      <c r="G391">
        <v>2</v>
      </c>
      <c r="H391">
        <v>1</v>
      </c>
      <c r="I391" s="1" t="s">
        <v>94</v>
      </c>
      <c r="J391" t="s">
        <v>95</v>
      </c>
      <c r="K391" t="s">
        <v>169</v>
      </c>
      <c r="L391" s="1" t="s">
        <v>81</v>
      </c>
      <c r="M391" s="1" t="s">
        <v>96</v>
      </c>
      <c r="N391">
        <v>0</v>
      </c>
      <c r="O391" t="str">
        <f t="shared" si="7"/>
        <v>insert t_product(f_product_id,f_code,f_product_name,f_os_id,f_model_id,f_vendor_id,f_brand_id,f_operator_id,f_price,f_features,f_remark,f_created_time,f_updated_time,f_deleted) values(390,'X0093','戴尔笔记本',1,1,1,2,1,4000.00,'新品','14英寸','2012-9-13 15:00:20','2012-9-19 15:00:20',0);</v>
      </c>
    </row>
    <row r="392" spans="1:15">
      <c r="A392">
        <v>391</v>
      </c>
      <c r="B392" t="s">
        <v>608</v>
      </c>
      <c r="C392" t="s">
        <v>228</v>
      </c>
      <c r="D392">
        <v>1</v>
      </c>
      <c r="E392">
        <v>1</v>
      </c>
      <c r="F392">
        <v>1</v>
      </c>
      <c r="G392">
        <v>2</v>
      </c>
      <c r="H392">
        <v>1</v>
      </c>
      <c r="I392" s="1" t="s">
        <v>94</v>
      </c>
      <c r="J392" t="s">
        <v>95</v>
      </c>
      <c r="K392" t="s">
        <v>169</v>
      </c>
      <c r="L392" s="1" t="s">
        <v>81</v>
      </c>
      <c r="M392" s="1" t="s">
        <v>96</v>
      </c>
      <c r="N392">
        <v>0</v>
      </c>
      <c r="O392" t="str">
        <f t="shared" si="7"/>
        <v>insert t_product(f_product_id,f_code,f_product_name,f_os_id,f_model_id,f_vendor_id,f_brand_id,f_operator_id,f_price,f_features,f_remark,f_created_time,f_updated_time,f_deleted) values(391,'BM2101','戴尔笔记本',1,1,1,2,1,4000.00,'新品','14英寸','2012-9-13 15:00:20','2012-9-19 15:00:20',0);</v>
      </c>
    </row>
    <row r="393" spans="1:15">
      <c r="A393">
        <v>392</v>
      </c>
      <c r="B393" t="s">
        <v>609</v>
      </c>
      <c r="C393" t="s">
        <v>97</v>
      </c>
      <c r="D393">
        <v>2</v>
      </c>
      <c r="E393">
        <v>3</v>
      </c>
      <c r="F393">
        <v>2</v>
      </c>
      <c r="G393">
        <v>1</v>
      </c>
      <c r="H393">
        <v>2</v>
      </c>
      <c r="I393" s="1" t="s">
        <v>107</v>
      </c>
      <c r="J393" t="s">
        <v>95</v>
      </c>
      <c r="K393" t="s">
        <v>169</v>
      </c>
      <c r="L393" s="1" t="s">
        <v>81</v>
      </c>
      <c r="M393" s="1" t="s">
        <v>96</v>
      </c>
      <c r="N393">
        <v>0</v>
      </c>
      <c r="O393" t="str">
        <f t="shared" si="7"/>
        <v>insert t_product(f_product_id,f_code,f_product_name,f_os_id,f_model_id,f_vendor_id,f_brand_id,f_operator_id,f_price,f_features,f_remark,f_created_time,f_updated_time,f_deleted) values(392,'ThinkSD2104','联想电脑',2,3,2,1,2,2500.19,'新品','14英寸','2012-9-13 15:00:20','2012-9-19 15:00:20',0);</v>
      </c>
    </row>
    <row r="394" spans="1:15">
      <c r="A394">
        <v>393</v>
      </c>
      <c r="B394" t="s">
        <v>610</v>
      </c>
      <c r="C394" t="s">
        <v>114</v>
      </c>
      <c r="D394">
        <v>1</v>
      </c>
      <c r="E394">
        <v>3</v>
      </c>
      <c r="F394">
        <v>1</v>
      </c>
      <c r="G394">
        <v>1</v>
      </c>
      <c r="H394">
        <v>2</v>
      </c>
      <c r="I394" s="1" t="s">
        <v>148</v>
      </c>
      <c r="J394" t="s">
        <v>165</v>
      </c>
      <c r="K394" t="s">
        <v>169</v>
      </c>
      <c r="L394" s="1" t="s">
        <v>81</v>
      </c>
      <c r="M394" s="1" t="s">
        <v>96</v>
      </c>
      <c r="N394">
        <v>0</v>
      </c>
      <c r="O394" t="str">
        <f t="shared" si="7"/>
        <v>insert t_product(f_product_id,f_code,f_product_name,f_os_id,f_model_id,f_vendor_id,f_brand_id,f_operator_id,f_price,f_features,f_remark,f_created_time,f_updated_time,f_deleted) values(393,'G42210','联想笔记本',1,3,1,1,2,2600.19,'畅销','14英寸','2012-9-13 15:00:20','2012-9-19 15:00:20',0);</v>
      </c>
    </row>
    <row r="395" spans="1:15">
      <c r="A395">
        <v>394</v>
      </c>
      <c r="B395" t="s">
        <v>611</v>
      </c>
      <c r="C395" t="s">
        <v>115</v>
      </c>
      <c r="D395">
        <v>1</v>
      </c>
      <c r="E395">
        <v>3</v>
      </c>
      <c r="F395">
        <v>2</v>
      </c>
      <c r="G395">
        <v>1</v>
      </c>
      <c r="H395">
        <v>2</v>
      </c>
      <c r="I395" s="1" t="s">
        <v>149</v>
      </c>
      <c r="J395" t="s">
        <v>165</v>
      </c>
      <c r="K395" t="s">
        <v>169</v>
      </c>
      <c r="L395" s="1" t="s">
        <v>81</v>
      </c>
      <c r="M395" s="1" t="s">
        <v>96</v>
      </c>
      <c r="N395">
        <v>0</v>
      </c>
      <c r="O395" t="str">
        <f t="shared" si="7"/>
        <v>insert t_product(f_product_id,f_code,f_product_name,f_os_id,f_model_id,f_vendor_id,f_brand_id,f_operator_id,f_price,f_features,f_remark,f_created_time,f_updated_time,f_deleted) values(394,'X0094','联想G480AM-IFI',1,3,2,1,2,5500.19,'畅销','14英寸','2012-9-13 15:00:20','2012-9-19 15:00:20',0);</v>
      </c>
    </row>
    <row r="396" spans="1:15">
      <c r="A396">
        <v>395</v>
      </c>
      <c r="B396" t="s">
        <v>612</v>
      </c>
      <c r="C396" t="s">
        <v>116</v>
      </c>
      <c r="D396">
        <v>1</v>
      </c>
      <c r="E396">
        <v>3</v>
      </c>
      <c r="F396">
        <v>3</v>
      </c>
      <c r="G396">
        <v>1</v>
      </c>
      <c r="H396">
        <v>2</v>
      </c>
      <c r="I396" s="1" t="s">
        <v>150</v>
      </c>
      <c r="J396" t="s">
        <v>165</v>
      </c>
      <c r="K396" t="s">
        <v>169</v>
      </c>
      <c r="L396" s="1" t="s">
        <v>81</v>
      </c>
      <c r="M396" s="1" t="s">
        <v>96</v>
      </c>
      <c r="N396">
        <v>0</v>
      </c>
      <c r="O396" t="str">
        <f t="shared" si="7"/>
        <v>insert t_product(f_product_id,f_code,f_product_name,f_os_id,f_model_id,f_vendor_id,f_brand_id,f_operator_id,f_price,f_features,f_remark,f_created_time,f_updated_time,f_deleted) values(395,'BM2102','联想U410-IFI(暮光灰)',1,3,3,1,2,2500.00,'畅销','14英寸','2012-9-13 15:00:20','2012-9-19 15:00:20',0);</v>
      </c>
    </row>
    <row r="397" spans="1:15">
      <c r="A397">
        <v>396</v>
      </c>
      <c r="B397" t="s">
        <v>613</v>
      </c>
      <c r="C397" t="s">
        <v>117</v>
      </c>
      <c r="D397">
        <v>1</v>
      </c>
      <c r="E397">
        <v>3</v>
      </c>
      <c r="F397">
        <v>4</v>
      </c>
      <c r="G397">
        <v>1</v>
      </c>
      <c r="H397">
        <v>2</v>
      </c>
      <c r="I397" s="1" t="s">
        <v>151</v>
      </c>
      <c r="J397" t="s">
        <v>165</v>
      </c>
      <c r="K397" t="s">
        <v>170</v>
      </c>
      <c r="L397" s="1" t="s">
        <v>81</v>
      </c>
      <c r="M397" s="1" t="s">
        <v>96</v>
      </c>
      <c r="N397">
        <v>0</v>
      </c>
      <c r="O397" t="str">
        <f t="shared" si="7"/>
        <v>insert t_product(f_product_id,f_code,f_product_name,f_os_id,f_model_id,f_vendor_id,f_brand_id,f_operator_id,f_price,f_features,f_remark,f_created_time,f_updated_time,f_deleted) values(396,'ThinkSD2105','联想G480A-IFI(金属灰)',1,3,4,1,2,4900.01,'畅销','SSD固态硬盘','2012-9-13 15:00:20','2012-9-19 15:00:20',0);</v>
      </c>
    </row>
    <row r="398" spans="1:15">
      <c r="A398">
        <v>397</v>
      </c>
      <c r="B398" t="s">
        <v>614</v>
      </c>
      <c r="C398" t="s">
        <v>118</v>
      </c>
      <c r="D398">
        <v>1</v>
      </c>
      <c r="E398">
        <v>3</v>
      </c>
      <c r="F398">
        <v>5</v>
      </c>
      <c r="G398">
        <v>1</v>
      </c>
      <c r="H398">
        <v>2</v>
      </c>
      <c r="I398" s="1" t="s">
        <v>152</v>
      </c>
      <c r="J398" t="s">
        <v>165</v>
      </c>
      <c r="K398" t="s">
        <v>170</v>
      </c>
      <c r="L398" s="1" t="s">
        <v>81</v>
      </c>
      <c r="M398" s="1" t="s">
        <v>96</v>
      </c>
      <c r="N398">
        <v>0</v>
      </c>
      <c r="O398" t="str">
        <f t="shared" si="7"/>
        <v>insert t_product(f_product_id,f_code,f_product_name,f_os_id,f_model_id,f_vendor_id,f_brand_id,f_operator_id,f_price,f_features,f_remark,f_created_time,f_updated_time,f_deleted) values(397,'G42211','联想Y580N-IFI',1,3,5,1,2,6500.02,'畅销','SSD固态硬盘','2012-9-13 15:00:20','2012-9-19 15:00:20',0);</v>
      </c>
    </row>
    <row r="399" spans="1:15">
      <c r="A399">
        <v>398</v>
      </c>
      <c r="B399" t="s">
        <v>615</v>
      </c>
      <c r="C399" t="s">
        <v>119</v>
      </c>
      <c r="D399">
        <v>1</v>
      </c>
      <c r="E399">
        <v>1</v>
      </c>
      <c r="F399">
        <v>2</v>
      </c>
      <c r="G399">
        <v>2</v>
      </c>
      <c r="H399">
        <v>2</v>
      </c>
      <c r="I399" s="1" t="s">
        <v>153</v>
      </c>
      <c r="J399" t="s">
        <v>95</v>
      </c>
      <c r="K399" t="s">
        <v>170</v>
      </c>
      <c r="L399" s="1" t="s">
        <v>81</v>
      </c>
      <c r="M399" s="1" t="s">
        <v>96</v>
      </c>
      <c r="N399">
        <v>0</v>
      </c>
      <c r="O399" t="str">
        <f t="shared" si="7"/>
        <v>insert t_product(f_product_id,f_code,f_product_name,f_os_id,f_model_id,f_vendor_id,f_brand_id,f_operator_id,f_price,f_features,f_remark,f_created_time,f_updated_time,f_deleted) values(398,'X0095','戴尔14z(Ins14zd-1518)',1,1,2,2,2,12500.03,'新品','SSD固态硬盘','2012-9-13 15:00:20','2012-9-19 15:00:20',0);</v>
      </c>
    </row>
    <row r="400" spans="1:15">
      <c r="A400">
        <v>399</v>
      </c>
      <c r="B400" t="s">
        <v>616</v>
      </c>
      <c r="C400" t="s">
        <v>121</v>
      </c>
      <c r="D400">
        <v>1</v>
      </c>
      <c r="E400">
        <v>1</v>
      </c>
      <c r="F400">
        <v>2</v>
      </c>
      <c r="G400">
        <v>2</v>
      </c>
      <c r="H400">
        <v>2</v>
      </c>
      <c r="I400" s="1" t="s">
        <v>154</v>
      </c>
      <c r="J400" t="s">
        <v>95</v>
      </c>
      <c r="K400" t="s">
        <v>170</v>
      </c>
      <c r="L400" s="1" t="s">
        <v>81</v>
      </c>
      <c r="M400" s="1" t="s">
        <v>96</v>
      </c>
      <c r="N400">
        <v>0</v>
      </c>
      <c r="O400" t="str">
        <f t="shared" si="7"/>
        <v>insert t_product(f_product_id,f_code,f_product_name,f_os_id,f_model_id,f_vendor_id,f_brand_id,f_operator_id,f_price,f_features,f_remark,f_created_time,f_updated_time,f_deleted) values(399,'BM2103','戴尔14R Turbo(Ins14TD-1728)',1,1,2,2,2,22500.04,'新品','SSD固态硬盘','2012-9-13 15:00:20','2012-9-19 15:00:20',0);</v>
      </c>
    </row>
    <row r="401" spans="1:15">
      <c r="A401">
        <v>400</v>
      </c>
      <c r="B401" t="s">
        <v>617</v>
      </c>
      <c r="C401" t="s">
        <v>122</v>
      </c>
      <c r="D401">
        <v>1</v>
      </c>
      <c r="E401">
        <v>1</v>
      </c>
      <c r="F401">
        <v>1</v>
      </c>
      <c r="G401">
        <v>2</v>
      </c>
      <c r="H401">
        <v>2</v>
      </c>
      <c r="I401" s="1" t="s">
        <v>150</v>
      </c>
      <c r="J401" t="s">
        <v>95</v>
      </c>
      <c r="K401" t="s">
        <v>170</v>
      </c>
      <c r="L401" s="1" t="s">
        <v>81</v>
      </c>
      <c r="M401" s="1" t="s">
        <v>96</v>
      </c>
      <c r="N401">
        <v>0</v>
      </c>
      <c r="O401" t="str">
        <f t="shared" si="7"/>
        <v>insert t_product(f_product_id,f_code,f_product_name,f_os_id,f_model_id,f_vendor_id,f_brand_id,f_operator_id,f_price,f_features,f_remark,f_created_time,f_updated_time,f_deleted) values(400,'ThinkSD2106','戴尔DNAS',1,1,1,2,2,2500.00,'新品','SSD固态硬盘','2012-9-13 15:00:20','2012-9-19 15:00:20',0);</v>
      </c>
    </row>
    <row r="402" spans="1:15">
      <c r="I402" s="1"/>
    </row>
    <row r="403" spans="1:15">
      <c r="I403" s="1"/>
    </row>
    <row r="404" spans="1:15">
      <c r="I404" s="1"/>
    </row>
    <row r="405" spans="1:15">
      <c r="I405" s="1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4"/>
  <sheetViews>
    <sheetView workbookViewId="0">
      <pane ySplit="1" topLeftCell="A2" activePane="bottomLeft" state="frozen"/>
      <selection pane="bottomLeft" activeCell="D2" sqref="D2"/>
    </sheetView>
  </sheetViews>
  <sheetFormatPr defaultRowHeight="13.5"/>
  <cols>
    <col min="2" max="2" width="12.375" customWidth="1"/>
    <col min="3" max="3" width="14.25" customWidth="1"/>
    <col min="4" max="4" width="16.625" customWidth="1"/>
    <col min="5" max="5" width="19" customWidth="1"/>
    <col min="6" max="6" width="19.125" customWidth="1"/>
    <col min="7" max="7" width="9.25" customWidth="1"/>
  </cols>
  <sheetData>
    <row r="1" spans="1:8" s="3" customFormat="1">
      <c r="A1" s="3" t="s">
        <v>70</v>
      </c>
      <c r="B1" s="3" t="s">
        <v>72</v>
      </c>
      <c r="C1" s="3" t="s">
        <v>73</v>
      </c>
      <c r="D1" s="3" t="s">
        <v>74</v>
      </c>
      <c r="E1" s="3" t="s">
        <v>50</v>
      </c>
      <c r="F1" s="3" t="s">
        <v>51</v>
      </c>
      <c r="G1" s="3" t="s">
        <v>226</v>
      </c>
    </row>
    <row r="2" spans="1:8">
      <c r="A2">
        <v>1</v>
      </c>
      <c r="B2" t="s">
        <v>104</v>
      </c>
      <c r="C2" t="s">
        <v>229</v>
      </c>
      <c r="D2" t="s">
        <v>78</v>
      </c>
      <c r="E2" s="1" t="s">
        <v>81</v>
      </c>
      <c r="F2" s="1" t="s">
        <v>60</v>
      </c>
      <c r="G2" s="1">
        <v>0</v>
      </c>
      <c r="H2" t="str">
        <f>"insert t_operator(f_operator_id,f_name,f_login,f_password,f_created_time,f_updated_time,f_inactive) values("&amp;A2&amp;",'"&amp;B2&amp;"','"&amp;C2&amp;"','"&amp;D2&amp;"','"&amp;E2&amp;"','"&amp;F2&amp;"',"&amp;G2&amp;");"</f>
        <v>insert t_operator(f_operator_id,f_name,f_login,f_password,f_created_time,f_updated_time,f_inactive) values(1,'张三','sysadmin','sysadmin','2012-9-13 15:00:20','2012-10-13 15:00:20',0);</v>
      </c>
    </row>
    <row r="3" spans="1:8">
      <c r="A3">
        <v>2</v>
      </c>
      <c r="B3" t="s">
        <v>105</v>
      </c>
      <c r="C3" t="s">
        <v>79</v>
      </c>
      <c r="D3" t="s">
        <v>79</v>
      </c>
      <c r="E3" s="1" t="s">
        <v>82</v>
      </c>
      <c r="F3" s="1" t="s">
        <v>61</v>
      </c>
      <c r="G3" s="1">
        <v>0</v>
      </c>
      <c r="H3" t="str">
        <f t="shared" ref="H3:H4" si="0">"insert t_operator(f_operator_id,f_name,f_login,f_password,f_created_time,f_updated_time,f_inactive) values("&amp;A3&amp;",'"&amp;B3&amp;"','"&amp;C3&amp;"','"&amp;D3&amp;"','"&amp;E3&amp;"','"&amp;F3&amp;"',"&amp;G3&amp;");"</f>
        <v>insert t_operator(f_operator_id,f_name,f_login,f_password,f_created_time,f_updated_time,f_inactive) values(2,'李四','dataadmin','dataadmin','2012-9-13 15:00:21','2012-10-13 15:00:21',0);</v>
      </c>
    </row>
    <row r="4" spans="1:8">
      <c r="A4">
        <v>3</v>
      </c>
      <c r="B4" t="s">
        <v>106</v>
      </c>
      <c r="C4" t="s">
        <v>80</v>
      </c>
      <c r="D4" t="s">
        <v>80</v>
      </c>
      <c r="E4" s="1" t="s">
        <v>83</v>
      </c>
      <c r="F4" s="1" t="s">
        <v>62</v>
      </c>
      <c r="G4" s="1">
        <v>0</v>
      </c>
      <c r="H4" t="str">
        <f t="shared" si="0"/>
        <v>insert t_operator(f_operator_id,f_name,f_login,f_password,f_created_time,f_updated_time,f_inactive) values(3,'王五','datasea','datasea','2012-9-13 15:00:22','2012-10-13 15:00:22',0);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pane ySplit="1" topLeftCell="A2" activePane="bottomLeft" state="frozen"/>
      <selection pane="bottomLeft" activeCell="H31" sqref="H31"/>
    </sheetView>
  </sheetViews>
  <sheetFormatPr defaultRowHeight="13.5"/>
  <cols>
    <col min="1" max="1" width="16.25" customWidth="1"/>
    <col min="12" max="12" width="14.25" customWidth="1"/>
  </cols>
  <sheetData>
    <row r="1" spans="1:4" s="3" customFormat="1">
      <c r="A1" s="3" t="s">
        <v>225</v>
      </c>
      <c r="B1" s="3" t="s">
        <v>70</v>
      </c>
      <c r="C1" s="3" t="s">
        <v>71</v>
      </c>
    </row>
    <row r="2" spans="1:4">
      <c r="A2">
        <v>1</v>
      </c>
      <c r="B2">
        <v>1</v>
      </c>
      <c r="C2">
        <v>1</v>
      </c>
      <c r="D2" t="str">
        <f>"insert tr_operator_role(f_role_operator_id,f_operator_id,f_role_id) values("&amp;A2&amp;","&amp;B2&amp;","&amp;C2&amp;");"</f>
        <v>insert tr_operator_role(f_role_operator_id,f_operator_id,f_role_id) values(1,1,1);</v>
      </c>
    </row>
    <row r="3" spans="1:4">
      <c r="A3">
        <v>2</v>
      </c>
      <c r="B3">
        <v>2</v>
      </c>
      <c r="C3">
        <v>2</v>
      </c>
      <c r="D3" t="str">
        <f t="shared" ref="D3:D6" si="0">"insert tr_operator_role(f_role_operator_id,f_operator_id,f_role_id) values("&amp;A3&amp;","&amp;B3&amp;","&amp;C3&amp;");"</f>
        <v>insert tr_operator_role(f_role_operator_id,f_operator_id,f_role_id) values(2,2,2);</v>
      </c>
    </row>
    <row r="4" spans="1:4">
      <c r="A4">
        <v>3</v>
      </c>
      <c r="B4">
        <v>3</v>
      </c>
      <c r="C4">
        <v>3</v>
      </c>
      <c r="D4" t="str">
        <f t="shared" si="0"/>
        <v>insert tr_operator_role(f_role_operator_id,f_operator_id,f_role_id) values(3,3,3);</v>
      </c>
    </row>
    <row r="5" spans="1:4">
      <c r="A5">
        <v>4</v>
      </c>
      <c r="B5">
        <v>1</v>
      </c>
      <c r="C5">
        <v>2</v>
      </c>
      <c r="D5" t="str">
        <f t="shared" si="0"/>
        <v>insert tr_operator_role(f_role_operator_id,f_operator_id,f_role_id) values(4,1,2);</v>
      </c>
    </row>
    <row r="6" spans="1:4">
      <c r="A6">
        <v>5</v>
      </c>
      <c r="B6">
        <v>1</v>
      </c>
      <c r="C6">
        <v>3</v>
      </c>
      <c r="D6" t="str">
        <f t="shared" si="0"/>
        <v>insert tr_operator_role(f_role_operator_id,f_operator_id,f_role_id) values(5,1,3);</v>
      </c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15"/>
  <sheetViews>
    <sheetView workbookViewId="0">
      <pane ySplit="1" topLeftCell="A2" activePane="bottomLeft" state="frozen"/>
      <selection pane="bottomLeft" activeCell="C16" sqref="C16"/>
    </sheetView>
  </sheetViews>
  <sheetFormatPr defaultRowHeight="13.5"/>
  <cols>
    <col min="1" max="1" width="25" customWidth="1"/>
    <col min="2" max="2" width="16.25" customWidth="1"/>
  </cols>
  <sheetData>
    <row r="1" spans="1:3" s="2" customFormat="1">
      <c r="A1" s="2" t="s">
        <v>230</v>
      </c>
      <c r="B1" s="2" t="s">
        <v>231</v>
      </c>
    </row>
    <row r="2" spans="1:3">
      <c r="A2" t="s">
        <v>232</v>
      </c>
      <c r="B2">
        <v>1000</v>
      </c>
      <c r="C2" t="str">
        <f>"insert ts_generator(f_generator_name,f_value) values('"&amp;A2&amp;"',"&amp;B2&amp;");"</f>
        <v>insert ts_generator(f_generator_name,f_value) values('t_vendor',1000);</v>
      </c>
    </row>
    <row r="3" spans="1:3">
      <c r="A3" t="s">
        <v>233</v>
      </c>
      <c r="B3">
        <v>1000</v>
      </c>
      <c r="C3" t="str">
        <f t="shared" ref="C3:C15" si="0">"insert ts_generator(f_generator_name,f_value) values('"&amp;A3&amp;"',"&amp;B3&amp;");"</f>
        <v>insert ts_generator(f_generator_name,f_value) values('t_product',1000);</v>
      </c>
    </row>
    <row r="4" spans="1:3">
      <c r="A4" t="s">
        <v>234</v>
      </c>
      <c r="B4">
        <v>1000</v>
      </c>
      <c r="C4" t="str">
        <f t="shared" si="0"/>
        <v>insert ts_generator(f_generator_name,f_value) values('t_operator',1000);</v>
      </c>
    </row>
    <row r="5" spans="1:3">
      <c r="A5" t="s">
        <v>699</v>
      </c>
      <c r="B5">
        <v>1000</v>
      </c>
      <c r="C5" t="str">
        <f t="shared" si="0"/>
        <v>insert ts_generator(f_generator_name,f_value) values('t_area',1000);</v>
      </c>
    </row>
    <row r="6" spans="1:3">
      <c r="A6" t="s">
        <v>700</v>
      </c>
      <c r="B6">
        <v>1000</v>
      </c>
      <c r="C6" t="str">
        <f t="shared" si="0"/>
        <v>insert ts_generator(f_generator_name,f_value) values('t_brand',1000);</v>
      </c>
    </row>
    <row r="7" spans="1:3">
      <c r="A7" t="s">
        <v>701</v>
      </c>
      <c r="B7">
        <v>1000</v>
      </c>
      <c r="C7" t="str">
        <f t="shared" si="0"/>
        <v>insert ts_generator(f_generator_name,f_value) values('tr_data_function',1000);</v>
      </c>
    </row>
    <row r="8" spans="1:3">
      <c r="A8" t="s">
        <v>702</v>
      </c>
      <c r="B8">
        <v>1000</v>
      </c>
      <c r="C8" t="str">
        <f t="shared" si="0"/>
        <v>insert ts_generator(f_generator_name,f_value) values('ts_function',1000);</v>
      </c>
    </row>
    <row r="9" spans="1:3">
      <c r="A9" t="s">
        <v>703</v>
      </c>
      <c r="B9">
        <v>1000</v>
      </c>
      <c r="C9" t="str">
        <f t="shared" si="0"/>
        <v>insert ts_generator(f_generator_name,f_value) values('t_level',1000);</v>
      </c>
    </row>
    <row r="10" spans="1:3">
      <c r="A10" t="s">
        <v>704</v>
      </c>
      <c r="B10">
        <v>1000</v>
      </c>
      <c r="C10" t="str">
        <f t="shared" si="0"/>
        <v>insert ts_generator(f_generator_name,f_value) values('t_model',1000);</v>
      </c>
    </row>
    <row r="11" spans="1:3">
      <c r="A11" t="s">
        <v>705</v>
      </c>
      <c r="B11">
        <v>1000</v>
      </c>
      <c r="C11" t="str">
        <f t="shared" si="0"/>
        <v>insert ts_generator(f_generator_name,f_value) values('t_os',1000);</v>
      </c>
    </row>
    <row r="12" spans="1:3">
      <c r="A12" t="s">
        <v>706</v>
      </c>
      <c r="B12">
        <v>1000</v>
      </c>
      <c r="C12" t="str">
        <f t="shared" si="0"/>
        <v>insert ts_generator(f_generator_name,f_value) values('t_pay_condition',1000);</v>
      </c>
    </row>
    <row r="13" spans="1:3">
      <c r="A13" t="s">
        <v>707</v>
      </c>
      <c r="B13">
        <v>1000</v>
      </c>
      <c r="C13" t="str">
        <f t="shared" si="0"/>
        <v>insert ts_generator(f_generator_name,f_value) values('tr_privilege',1000);</v>
      </c>
    </row>
    <row r="14" spans="1:3">
      <c r="A14" t="s">
        <v>708</v>
      </c>
      <c r="B14">
        <v>1000</v>
      </c>
      <c r="C14" t="str">
        <f t="shared" si="0"/>
        <v>insert ts_generator(f_generator_name,f_value) values('t_daily_reminder',1000);</v>
      </c>
    </row>
    <row r="15" spans="1:3">
      <c r="A15" t="s">
        <v>709</v>
      </c>
      <c r="B15">
        <v>1000</v>
      </c>
      <c r="C15" t="str">
        <f t="shared" si="0"/>
        <v>insert ts_generator(f_generator_name,f_value) values('ts_role',1000);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pane ySplit="1" topLeftCell="A2" activePane="bottomLeft" state="frozen"/>
      <selection pane="bottomLeft" activeCell="K2" sqref="K2"/>
    </sheetView>
  </sheetViews>
  <sheetFormatPr defaultRowHeight="13.5"/>
  <cols>
    <col min="2" max="2" width="11.125" customWidth="1"/>
    <col min="3" max="3" width="23.25" customWidth="1"/>
  </cols>
  <sheetData>
    <row r="1" spans="1:4" s="3" customFormat="1">
      <c r="A1" s="3" t="s">
        <v>71</v>
      </c>
      <c r="B1" s="3" t="s">
        <v>99</v>
      </c>
      <c r="C1" s="3" t="s">
        <v>100</v>
      </c>
    </row>
    <row r="2" spans="1:4">
      <c r="A2">
        <v>1</v>
      </c>
      <c r="B2" t="s">
        <v>101</v>
      </c>
      <c r="C2" t="s">
        <v>75</v>
      </c>
      <c r="D2" t="str">
        <f>"insert ts_role(f_role_id,f_code,f_role_name) values("&amp;A2&amp;",'"&amp;B2&amp;"','"&amp;C2&amp;"');"</f>
        <v>insert ts_role(f_role_id,f_code,f_role_name) values(1,'JS001','系统管理员');</v>
      </c>
    </row>
    <row r="3" spans="1:4">
      <c r="A3">
        <v>2</v>
      </c>
      <c r="B3" t="s">
        <v>102</v>
      </c>
      <c r="C3" t="s">
        <v>76</v>
      </c>
      <c r="D3" t="str">
        <f t="shared" ref="D3:D4" si="0">"insert ts_role(f_role_id,f_code,f_role_name) values("&amp;A3&amp;",'"&amp;B3&amp;"','"&amp;C3&amp;"');"</f>
        <v>insert ts_role(f_role_id,f_code,f_role_name) values(2,'JS002','数据管理员');</v>
      </c>
    </row>
    <row r="4" spans="1:4">
      <c r="A4">
        <v>3</v>
      </c>
      <c r="B4" t="s">
        <v>103</v>
      </c>
      <c r="C4" t="s">
        <v>77</v>
      </c>
      <c r="D4" t="str">
        <f t="shared" si="0"/>
        <v>insert ts_role(f_role_id,f_code,f_role_name) values(3,'JS003','数据查询员');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42"/>
  <sheetViews>
    <sheetView workbookViewId="0">
      <pane ySplit="1" topLeftCell="A38" activePane="bottomLeft" state="frozen"/>
      <selection pane="bottomLeft" activeCell="D42" sqref="D42"/>
    </sheetView>
  </sheetViews>
  <sheetFormatPr defaultColWidth="9" defaultRowHeight="13.5"/>
  <cols>
    <col min="1" max="1" width="15.375" style="5" customWidth="1"/>
    <col min="2" max="2" width="41.375" style="5" customWidth="1"/>
    <col min="3" max="3" width="18.125" style="5" customWidth="1"/>
    <col min="4" max="4" width="47.875" style="5" customWidth="1"/>
    <col min="5" max="16384" width="9" style="5"/>
  </cols>
  <sheetData>
    <row r="1" spans="1:4" s="4" customFormat="1">
      <c r="A1" s="4" t="s">
        <v>235</v>
      </c>
      <c r="B1" s="4" t="s">
        <v>696</v>
      </c>
      <c r="C1" s="4" t="s">
        <v>236</v>
      </c>
    </row>
    <row r="2" spans="1:4" ht="40.5">
      <c r="A2" s="5">
        <v>1</v>
      </c>
      <c r="B2" s="5" t="s">
        <v>618</v>
      </c>
      <c r="C2" s="5" t="s">
        <v>650</v>
      </c>
      <c r="D2" s="5" t="str">
        <f t="shared" ref="D2:D42" si="0">"insert into ts_function(f_function_id,f_action_url,f_name) values("&amp;A2&amp;",'"&amp;B2&amp;"','"&amp;C2&amp;"');"</f>
        <v>insert into ts_function(f_function_id,f_action_url,f_name) values(1,'/admin/index','主页');</v>
      </c>
    </row>
    <row r="3" spans="1:4" ht="40.5">
      <c r="A3" s="5">
        <v>2</v>
      </c>
      <c r="B3" s="5" t="s">
        <v>619</v>
      </c>
      <c r="C3" s="5" t="s">
        <v>649</v>
      </c>
      <c r="D3" s="5" t="str">
        <f t="shared" si="0"/>
        <v>insert into ts_function(f_function_id,f_action_url,f_name) values(2,'/admin/main','首页');</v>
      </c>
    </row>
    <row r="4" spans="1:4" ht="54">
      <c r="A4" s="5">
        <v>3</v>
      </c>
      <c r="B4" s="5" t="s">
        <v>620</v>
      </c>
      <c r="C4" s="5" t="s">
        <v>651</v>
      </c>
      <c r="D4" s="5" t="str">
        <f t="shared" si="0"/>
        <v>insert into ts_function(f_function_id,f_action_url,f_name) values(3,'/admin/dashboard/changepassword','修改密码');</v>
      </c>
    </row>
    <row r="5" spans="1:4" ht="40.5">
      <c r="A5" s="5">
        <v>4</v>
      </c>
      <c r="B5" s="5" t="s">
        <v>621</v>
      </c>
      <c r="C5" s="5" t="s">
        <v>652</v>
      </c>
      <c r="D5" s="5" t="str">
        <f t="shared" si="0"/>
        <v>insert into ts_function(f_function_id,f_action_url,f_name) values(4,'/admin/operator/main','人员管理主页');</v>
      </c>
    </row>
    <row r="6" spans="1:4" ht="54">
      <c r="A6" s="5">
        <v>5</v>
      </c>
      <c r="B6" s="5" t="s">
        <v>622</v>
      </c>
      <c r="C6" s="5" t="s">
        <v>657</v>
      </c>
      <c r="D6" s="5" t="str">
        <f t="shared" si="0"/>
        <v>insert into ts_function(f_function_id,f_action_url,f_name) values(5,'/admin/operator/list','用户和查询列表');</v>
      </c>
    </row>
    <row r="7" spans="1:4" ht="40.5">
      <c r="A7" s="5">
        <v>6</v>
      </c>
      <c r="B7" s="5" t="s">
        <v>623</v>
      </c>
      <c r="C7" s="5" t="s">
        <v>654</v>
      </c>
      <c r="D7" s="5" t="str">
        <f t="shared" si="0"/>
        <v>insert into ts_function(f_function_id,f_action_url,f_name) values(6,'/admin/operator/delete','用户无效');</v>
      </c>
    </row>
    <row r="8" spans="1:4" ht="40.5">
      <c r="A8" s="5">
        <v>7</v>
      </c>
      <c r="B8" s="5" t="s">
        <v>624</v>
      </c>
      <c r="C8" s="5" t="s">
        <v>655</v>
      </c>
      <c r="D8" s="5" t="str">
        <f t="shared" si="0"/>
        <v>insert into ts_function(f_function_id,f_action_url,f_name) values(7,'/admin/operator/recover','用户有效');</v>
      </c>
    </row>
    <row r="9" spans="1:4" ht="40.5">
      <c r="A9" s="5">
        <v>8</v>
      </c>
      <c r="B9" s="5" t="s">
        <v>625</v>
      </c>
      <c r="C9" s="5" t="s">
        <v>656</v>
      </c>
      <c r="D9" s="5" t="str">
        <f t="shared" si="0"/>
        <v>insert into ts_function(f_function_id,f_action_url,f_name) values(8,'/admin/operator/reset','重置密码');</v>
      </c>
    </row>
    <row r="10" spans="1:4" ht="54">
      <c r="A10" s="5">
        <v>9</v>
      </c>
      <c r="B10" s="5" t="s">
        <v>626</v>
      </c>
      <c r="C10" s="5" t="s">
        <v>653</v>
      </c>
      <c r="D10" s="5" t="str">
        <f t="shared" si="0"/>
        <v>insert into ts_function(f_function_id,f_action_url,f_name) values(9,'/admin/operator/edit','用户添加编辑页面');</v>
      </c>
    </row>
    <row r="11" spans="1:4" ht="54">
      <c r="A11" s="5">
        <v>10</v>
      </c>
      <c r="B11" s="5" t="s">
        <v>627</v>
      </c>
      <c r="C11" s="5" t="s">
        <v>658</v>
      </c>
      <c r="D11" s="5" t="str">
        <f t="shared" si="0"/>
        <v>insert into ts_function(f_function_id,f_action_url,f_name) values(10,'/admin/operator/resetinedit','编辑时重置密码');</v>
      </c>
    </row>
    <row r="12" spans="1:4" ht="40.5">
      <c r="A12" s="5">
        <v>11</v>
      </c>
      <c r="B12" s="5" t="s">
        <v>628</v>
      </c>
      <c r="C12" s="5" t="s">
        <v>659</v>
      </c>
      <c r="D12" s="5" t="str">
        <f t="shared" si="0"/>
        <v>insert into ts_function(f_function_id,f_action_url,f_name) values(11,'/admin/product/main','产品主页');</v>
      </c>
    </row>
    <row r="13" spans="1:4" ht="40.5">
      <c r="A13" s="5">
        <v>12</v>
      </c>
      <c r="B13" s="5" t="s">
        <v>629</v>
      </c>
      <c r="C13" s="5" t="s">
        <v>664</v>
      </c>
      <c r="D13" s="5" t="str">
        <f t="shared" si="0"/>
        <v>insert into ts_function(f_function_id,f_action_url,f_name) values(12,'/admin/product/export','产品导出');</v>
      </c>
    </row>
    <row r="14" spans="1:4" ht="54">
      <c r="A14" s="5">
        <v>13</v>
      </c>
      <c r="B14" s="5" t="s">
        <v>630</v>
      </c>
      <c r="C14" s="5" t="s">
        <v>665</v>
      </c>
      <c r="D14" s="5" t="str">
        <f t="shared" si="0"/>
        <v>insert into ts_function(f_function_id,f_action_url,f_name) values(13,'/admin/product/exportExcel','产品Excel导出');</v>
      </c>
    </row>
    <row r="15" spans="1:4" ht="54">
      <c r="A15" s="5">
        <v>14</v>
      </c>
      <c r="B15" s="5" t="s">
        <v>631</v>
      </c>
      <c r="C15" s="5" t="s">
        <v>666</v>
      </c>
      <c r="D15" s="5" t="str">
        <f t="shared" si="0"/>
        <v>insert into ts_function(f_function_id,f_action_url,f_name) values(14,'/admin/product/exportXML','产品XML导出');</v>
      </c>
    </row>
    <row r="16" spans="1:4" ht="40.5">
      <c r="A16" s="5">
        <v>15</v>
      </c>
      <c r="B16" s="5" t="s">
        <v>632</v>
      </c>
      <c r="C16" s="5" t="s">
        <v>660</v>
      </c>
      <c r="D16" s="5" t="str">
        <f t="shared" si="0"/>
        <v>insert into ts_function(f_function_id,f_action_url,f_name) values(15,'/admin/product/list','产品列表');</v>
      </c>
    </row>
    <row r="17" spans="1:4" ht="54">
      <c r="A17" s="5">
        <v>16</v>
      </c>
      <c r="B17" s="5" t="s">
        <v>667</v>
      </c>
      <c r="C17" s="5" t="s">
        <v>668</v>
      </c>
      <c r="D17" s="5" t="str">
        <f t="shared" si="0"/>
        <v>insert into ts_function(f_function_id,f_action_url,f_name) values(16,'/admin/product/delete','产品无效按钮');</v>
      </c>
    </row>
    <row r="18" spans="1:4" ht="54">
      <c r="A18" s="5">
        <v>17</v>
      </c>
      <c r="B18" s="5" t="s">
        <v>633</v>
      </c>
      <c r="C18" s="5" t="s">
        <v>669</v>
      </c>
      <c r="D18" s="5" t="str">
        <f t="shared" si="0"/>
        <v>insert into ts_function(f_function_id,f_action_url,f_name) values(17,'/admin/product/recover','产品有效按钮');</v>
      </c>
    </row>
    <row r="19" spans="1:4" ht="54">
      <c r="A19" s="5">
        <v>18</v>
      </c>
      <c r="B19" s="5" t="s">
        <v>634</v>
      </c>
      <c r="C19" s="5" t="s">
        <v>661</v>
      </c>
      <c r="D19" s="5" t="str">
        <f t="shared" si="0"/>
        <v>insert into ts_function(f_function_id,f_action_url,f_name) values(18,'/admin/product/edit','产品编辑添加页面');</v>
      </c>
    </row>
    <row r="20" spans="1:4" ht="40.5">
      <c r="A20" s="5">
        <v>19</v>
      </c>
      <c r="B20" s="5" t="s">
        <v>635</v>
      </c>
      <c r="C20" s="5" t="s">
        <v>662</v>
      </c>
      <c r="D20" s="5" t="str">
        <f t="shared" si="0"/>
        <v>insert into ts_function(f_function_id,f_action_url,f_name) values(19,'/admin/product/data','产品导入主页');</v>
      </c>
    </row>
    <row r="21" spans="1:4" ht="54">
      <c r="A21" s="5">
        <v>20</v>
      </c>
      <c r="B21" s="5" t="s">
        <v>636</v>
      </c>
      <c r="C21" s="5" t="s">
        <v>663</v>
      </c>
      <c r="D21" s="5" t="str">
        <f t="shared" si="0"/>
        <v>insert into ts_function(f_function_id,f_action_url,f_name) values(20,'/admin/product/dataUpload','提交产品导入');</v>
      </c>
    </row>
    <row r="22" spans="1:4" ht="54">
      <c r="A22" s="5">
        <v>21</v>
      </c>
      <c r="B22" s="5" t="s">
        <v>637</v>
      </c>
      <c r="C22" s="5" t="s">
        <v>681</v>
      </c>
      <c r="D22" s="5" t="str">
        <f t="shared" si="0"/>
        <v>insert into ts_function(f_function_id,f_action_url,f_name) values(21,'/admin/product/showresults','产品导入结果');</v>
      </c>
    </row>
    <row r="23" spans="1:4" ht="40.5">
      <c r="A23" s="5">
        <v>22</v>
      </c>
      <c r="B23" s="5" t="s">
        <v>638</v>
      </c>
      <c r="C23" s="5" t="s">
        <v>670</v>
      </c>
      <c r="D23" s="5" t="str">
        <f t="shared" si="0"/>
        <v>insert into ts_function(f_function_id,f_action_url,f_name) values(22,'/admin/vendor/main','供应商主页');</v>
      </c>
    </row>
    <row r="24" spans="1:4" ht="54">
      <c r="A24" s="5">
        <v>23</v>
      </c>
      <c r="B24" s="5" t="s">
        <v>639</v>
      </c>
      <c r="C24" s="5" t="s">
        <v>674</v>
      </c>
      <c r="D24" s="5" t="str">
        <f t="shared" si="0"/>
        <v>insert into ts_function(f_function_id,f_action_url,f_name) values(23,'/admin/vendor/exportExcel','供应商Excel导出');</v>
      </c>
    </row>
    <row r="25" spans="1:4" ht="54">
      <c r="A25" s="5">
        <v>24</v>
      </c>
      <c r="B25" s="5" t="s">
        <v>640</v>
      </c>
      <c r="C25" s="5" t="s">
        <v>675</v>
      </c>
      <c r="D25" s="5" t="str">
        <f t="shared" si="0"/>
        <v>insert into ts_function(f_function_id,f_action_url,f_name) values(24,'/admin/vendor/exportXML','供应商XML导出');</v>
      </c>
    </row>
    <row r="26" spans="1:4" ht="40.5">
      <c r="A26" s="5">
        <v>25</v>
      </c>
      <c r="B26" s="5" t="s">
        <v>641</v>
      </c>
      <c r="C26" s="5" t="s">
        <v>673</v>
      </c>
      <c r="D26" s="5" t="str">
        <f t="shared" si="0"/>
        <v>insert into ts_function(f_function_id,f_action_url,f_name) values(25,'/admin/vendor/export','供应商导出');</v>
      </c>
    </row>
    <row r="27" spans="1:4" ht="40.5">
      <c r="A27" s="5">
        <v>26</v>
      </c>
      <c r="B27" s="5" t="s">
        <v>642</v>
      </c>
      <c r="C27" s="5" t="s">
        <v>671</v>
      </c>
      <c r="D27" s="5" t="str">
        <f t="shared" si="0"/>
        <v>insert into ts_function(f_function_id,f_action_url,f_name) values(26,'/admin/vendor/list','供应商列表');</v>
      </c>
    </row>
    <row r="28" spans="1:4" ht="54">
      <c r="A28" s="5">
        <v>27</v>
      </c>
      <c r="B28" s="5" t="s">
        <v>643</v>
      </c>
      <c r="C28" s="5" t="s">
        <v>676</v>
      </c>
      <c r="D28" s="5" t="str">
        <f t="shared" si="0"/>
        <v>insert into ts_function(f_function_id,f_action_url,f_name) values(27,'/admin/vendor/delete','供应商无效按钮');</v>
      </c>
    </row>
    <row r="29" spans="1:4" ht="54">
      <c r="A29" s="5">
        <v>28</v>
      </c>
      <c r="B29" s="5" t="s">
        <v>644</v>
      </c>
      <c r="C29" s="5" t="s">
        <v>678</v>
      </c>
      <c r="D29" s="5" t="str">
        <f t="shared" si="0"/>
        <v>insert into ts_function(f_function_id,f_action_url,f_name) values(28,'/admin/vendor/recover','供应商恢复按钮');</v>
      </c>
    </row>
    <row r="30" spans="1:4" ht="54">
      <c r="A30" s="5">
        <v>29</v>
      </c>
      <c r="B30" s="5" t="s">
        <v>645</v>
      </c>
      <c r="C30" s="5" t="s">
        <v>677</v>
      </c>
      <c r="D30" s="5" t="str">
        <f t="shared" si="0"/>
        <v>insert into ts_function(f_function_id,f_action_url,f_name) values(29,'/admin/vendor/edit','供应商添加编辑页面');</v>
      </c>
    </row>
    <row r="31" spans="1:4" ht="54">
      <c r="A31" s="5">
        <v>30</v>
      </c>
      <c r="B31" s="5" t="s">
        <v>646</v>
      </c>
      <c r="C31" s="5" t="s">
        <v>672</v>
      </c>
      <c r="D31" s="5" t="str">
        <f t="shared" si="0"/>
        <v>insert into ts_function(f_function_id,f_action_url,f_name) values(30,'/admin/vendor/data','供应商导入主页');</v>
      </c>
    </row>
    <row r="32" spans="1:4" ht="54">
      <c r="A32" s="5">
        <v>31</v>
      </c>
      <c r="B32" s="5" t="s">
        <v>647</v>
      </c>
      <c r="C32" s="5" t="s">
        <v>679</v>
      </c>
      <c r="D32" s="5" t="str">
        <f t="shared" si="0"/>
        <v>insert into ts_function(f_function_id,f_action_url,f_name) values(31,'/admin/vendor/dataUpload','提交供应商导入');</v>
      </c>
    </row>
    <row r="33" spans="1:4" ht="54">
      <c r="A33" s="5">
        <v>32</v>
      </c>
      <c r="B33" s="5" t="s">
        <v>648</v>
      </c>
      <c r="C33" s="5" t="s">
        <v>680</v>
      </c>
      <c r="D33" s="5" t="str">
        <f t="shared" si="0"/>
        <v>insert into ts_function(f_function_id,f_action_url,f_name) values(32,'/admin/vendor/showresults','供应商导入结果');</v>
      </c>
    </row>
    <row r="34" spans="1:4" ht="40.5">
      <c r="A34" s="5">
        <v>33</v>
      </c>
      <c r="B34" s="5" t="s">
        <v>682</v>
      </c>
      <c r="C34" s="5" t="s">
        <v>683</v>
      </c>
      <c r="D34" s="5" t="str">
        <f t="shared" si="0"/>
        <v>insert into ts_function(f_function_id,f_action_url,f_name) values(33,'/admin/vendor/view','供应商查看');</v>
      </c>
    </row>
    <row r="35" spans="1:4" ht="40.5">
      <c r="A35" s="5">
        <v>34</v>
      </c>
      <c r="B35" s="5" t="s">
        <v>684</v>
      </c>
      <c r="C35" s="5" t="s">
        <v>685</v>
      </c>
      <c r="D35" s="5" t="str">
        <f t="shared" si="0"/>
        <v>insert into ts_function(f_function_id,f_action_url,f_name) values(34,'/admin/product/view','产品查看');</v>
      </c>
    </row>
    <row r="36" spans="1:4" ht="54">
      <c r="A36" s="5">
        <v>35</v>
      </c>
      <c r="B36" s="5" t="s">
        <v>686</v>
      </c>
      <c r="C36" s="5" t="s">
        <v>688</v>
      </c>
      <c r="D36" s="5" t="str">
        <f t="shared" si="0"/>
        <v>insert into ts_function(f_function_id,f_action_url,f_name) values(35,'/admin/reminder/reminder','提醒页面');</v>
      </c>
    </row>
    <row r="37" spans="1:4" ht="54">
      <c r="A37" s="5">
        <v>36</v>
      </c>
      <c r="B37" s="5" t="s">
        <v>687</v>
      </c>
      <c r="C37" s="5" t="s">
        <v>689</v>
      </c>
      <c r="D37" s="5" t="str">
        <f t="shared" si="0"/>
        <v>insert into ts_function(f_function_id,f_action_url,f_name) values(36,'/admin/reminder/settings','设置提醒');</v>
      </c>
    </row>
    <row r="38" spans="1:4" ht="54">
      <c r="A38" s="5">
        <v>37</v>
      </c>
      <c r="B38" s="5" t="s">
        <v>690</v>
      </c>
      <c r="C38" s="5" t="s">
        <v>691</v>
      </c>
      <c r="D38" s="5" t="str">
        <f t="shared" si="0"/>
        <v>insert into ts_function(f_function_id,f_action_url,f_name) values(37,'/admin/dashboard/reminder','首页左边');</v>
      </c>
    </row>
    <row r="39" spans="1:4" ht="40.5">
      <c r="A39" s="5">
        <v>38</v>
      </c>
      <c r="B39" s="5" t="s">
        <v>692</v>
      </c>
      <c r="C39" s="5" t="s">
        <v>693</v>
      </c>
      <c r="D39" s="5" t="str">
        <f t="shared" si="0"/>
        <v>insert into ts_function(f_function_id,f_action_url,f_name) values(38,'/admin/reminder/edit','修改提醒');</v>
      </c>
    </row>
    <row r="40" spans="1:4" ht="40.5">
      <c r="A40" s="5">
        <v>39</v>
      </c>
      <c r="B40" s="5" t="s">
        <v>694</v>
      </c>
      <c r="C40" s="5" t="s">
        <v>695</v>
      </c>
      <c r="D40" s="5" t="str">
        <f t="shared" si="0"/>
        <v>insert into ts_function(f_function_id,f_action_url,f_name) values(39,'/admin/reminder/unread','提醒请求');</v>
      </c>
    </row>
    <row r="41" spans="1:4" ht="54">
      <c r="A41" s="5">
        <v>40</v>
      </c>
      <c r="B41" s="5" t="s">
        <v>697</v>
      </c>
      <c r="C41" s="5" t="s">
        <v>698</v>
      </c>
      <c r="D41" s="5" t="str">
        <f t="shared" si="0"/>
        <v>insert into ts_function(f_function_id,f_action_url,f_name) values(40,'/admin/product/getmodelsbybrandid','产品查询关联');</v>
      </c>
    </row>
    <row r="42" spans="1:4" ht="40.5">
      <c r="A42" s="5">
        <v>41</v>
      </c>
      <c r="B42" s="5" t="s">
        <v>710</v>
      </c>
      <c r="C42" s="5" t="s">
        <v>711</v>
      </c>
      <c r="D42" s="5" t="str">
        <f t="shared" si="0"/>
        <v>insert into ts_function(f_function_id,f_action_url,f_name) values(41,'/admin/file','XML下载');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72"/>
  <sheetViews>
    <sheetView tabSelected="1" workbookViewId="0">
      <pane ySplit="1" topLeftCell="A62" activePane="bottomLeft" state="frozen"/>
      <selection pane="bottomLeft" activeCell="B74" sqref="B74"/>
    </sheetView>
  </sheetViews>
  <sheetFormatPr defaultRowHeight="13.5"/>
  <cols>
    <col min="1" max="1" width="16" customWidth="1"/>
    <col min="2" max="2" width="11.375" customWidth="1"/>
    <col min="4" max="4" width="11.625" customWidth="1"/>
    <col min="5" max="5" width="12.25" customWidth="1"/>
  </cols>
  <sheetData>
    <row r="1" spans="1:5" s="2" customFormat="1">
      <c r="A1" s="2" t="s">
        <v>237</v>
      </c>
      <c r="B1" s="2" t="s">
        <v>71</v>
      </c>
      <c r="C1" s="2" t="s">
        <v>235</v>
      </c>
      <c r="D1" s="2" t="s">
        <v>238</v>
      </c>
    </row>
    <row r="2" spans="1:5">
      <c r="A2">
        <v>1</v>
      </c>
      <c r="B2">
        <v>1</v>
      </c>
      <c r="C2">
        <v>1</v>
      </c>
      <c r="D2">
        <v>0</v>
      </c>
      <c r="E2" t="str">
        <f>"insert into tr_privilege(f_privilege_id,f_role_id,f_function_id,f_readonly) values("&amp;A2&amp;","&amp;B2&amp;","&amp;C2&amp;","&amp;D2&amp;");"</f>
        <v>insert into tr_privilege(f_privilege_id,f_role_id,f_function_id,f_readonly) values(1,1,1,0);</v>
      </c>
    </row>
    <row r="3" spans="1:5">
      <c r="A3">
        <v>2</v>
      </c>
      <c r="B3">
        <v>2</v>
      </c>
      <c r="C3">
        <v>1</v>
      </c>
      <c r="D3">
        <v>0</v>
      </c>
      <c r="E3" t="str">
        <f t="shared" ref="E3:E66" si="0">"insert into tr_privilege(f_privilege_id,f_role_id,f_function_id,f_readonly) values("&amp;A3&amp;","&amp;B3&amp;","&amp;C3&amp;","&amp;D3&amp;");"</f>
        <v>insert into tr_privilege(f_privilege_id,f_role_id,f_function_id,f_readonly) values(2,2,1,0);</v>
      </c>
    </row>
    <row r="4" spans="1:5">
      <c r="A4">
        <v>3</v>
      </c>
      <c r="B4">
        <v>3</v>
      </c>
      <c r="C4">
        <v>1</v>
      </c>
      <c r="D4">
        <v>0</v>
      </c>
      <c r="E4" t="str">
        <f t="shared" si="0"/>
        <v>insert into tr_privilege(f_privilege_id,f_role_id,f_function_id,f_readonly) values(3,3,1,0);</v>
      </c>
    </row>
    <row r="5" spans="1:5">
      <c r="A5">
        <v>4</v>
      </c>
      <c r="B5">
        <v>1</v>
      </c>
      <c r="C5">
        <v>2</v>
      </c>
      <c r="D5">
        <v>0</v>
      </c>
      <c r="E5" t="str">
        <f t="shared" si="0"/>
        <v>insert into tr_privilege(f_privilege_id,f_role_id,f_function_id,f_readonly) values(4,1,2,0);</v>
      </c>
    </row>
    <row r="6" spans="1:5">
      <c r="A6">
        <v>5</v>
      </c>
      <c r="B6">
        <v>2</v>
      </c>
      <c r="C6">
        <v>2</v>
      </c>
      <c r="D6">
        <v>0</v>
      </c>
      <c r="E6" t="str">
        <f t="shared" si="0"/>
        <v>insert into tr_privilege(f_privilege_id,f_role_id,f_function_id,f_readonly) values(5,2,2,0);</v>
      </c>
    </row>
    <row r="7" spans="1:5">
      <c r="A7">
        <v>6</v>
      </c>
      <c r="B7">
        <v>3</v>
      </c>
      <c r="C7">
        <v>2</v>
      </c>
      <c r="D7">
        <v>0</v>
      </c>
      <c r="E7" t="str">
        <f t="shared" si="0"/>
        <v>insert into tr_privilege(f_privilege_id,f_role_id,f_function_id,f_readonly) values(6,3,2,0);</v>
      </c>
    </row>
    <row r="8" spans="1:5">
      <c r="A8">
        <v>7</v>
      </c>
      <c r="B8">
        <v>1</v>
      </c>
      <c r="C8">
        <v>3</v>
      </c>
      <c r="D8">
        <v>0</v>
      </c>
      <c r="E8" t="str">
        <f t="shared" si="0"/>
        <v>insert into tr_privilege(f_privilege_id,f_role_id,f_function_id,f_readonly) values(7,1,3,0);</v>
      </c>
    </row>
    <row r="9" spans="1:5">
      <c r="A9">
        <v>8</v>
      </c>
      <c r="B9">
        <v>2</v>
      </c>
      <c r="C9">
        <v>3</v>
      </c>
      <c r="D9">
        <v>0</v>
      </c>
      <c r="E9" t="str">
        <f t="shared" si="0"/>
        <v>insert into tr_privilege(f_privilege_id,f_role_id,f_function_id,f_readonly) values(8,2,3,0);</v>
      </c>
    </row>
    <row r="10" spans="1:5">
      <c r="A10">
        <v>9</v>
      </c>
      <c r="B10">
        <v>3</v>
      </c>
      <c r="C10">
        <v>3</v>
      </c>
      <c r="D10">
        <v>0</v>
      </c>
      <c r="E10" t="str">
        <f t="shared" si="0"/>
        <v>insert into tr_privilege(f_privilege_id,f_role_id,f_function_id,f_readonly) values(9,3,3,0);</v>
      </c>
    </row>
    <row r="11" spans="1:5">
      <c r="A11">
        <v>10</v>
      </c>
      <c r="B11">
        <v>1</v>
      </c>
      <c r="C11">
        <v>4</v>
      </c>
      <c r="D11">
        <v>0</v>
      </c>
      <c r="E11" t="str">
        <f t="shared" si="0"/>
        <v>insert into tr_privilege(f_privilege_id,f_role_id,f_function_id,f_readonly) values(10,1,4,0);</v>
      </c>
    </row>
    <row r="12" spans="1:5">
      <c r="A12">
        <v>11</v>
      </c>
      <c r="B12">
        <v>1</v>
      </c>
      <c r="C12">
        <v>5</v>
      </c>
      <c r="D12">
        <v>0</v>
      </c>
      <c r="E12" t="str">
        <f t="shared" si="0"/>
        <v>insert into tr_privilege(f_privilege_id,f_role_id,f_function_id,f_readonly) values(11,1,5,0);</v>
      </c>
    </row>
    <row r="13" spans="1:5">
      <c r="A13">
        <v>12</v>
      </c>
      <c r="B13">
        <v>1</v>
      </c>
      <c r="C13">
        <v>6</v>
      </c>
      <c r="D13">
        <v>0</v>
      </c>
      <c r="E13" t="str">
        <f t="shared" si="0"/>
        <v>insert into tr_privilege(f_privilege_id,f_role_id,f_function_id,f_readonly) values(12,1,6,0);</v>
      </c>
    </row>
    <row r="14" spans="1:5">
      <c r="A14">
        <v>13</v>
      </c>
      <c r="B14">
        <v>1</v>
      </c>
      <c r="C14">
        <v>7</v>
      </c>
      <c r="D14">
        <v>0</v>
      </c>
      <c r="E14" t="str">
        <f t="shared" si="0"/>
        <v>insert into tr_privilege(f_privilege_id,f_role_id,f_function_id,f_readonly) values(13,1,7,0);</v>
      </c>
    </row>
    <row r="15" spans="1:5">
      <c r="A15">
        <v>14</v>
      </c>
      <c r="B15">
        <v>1</v>
      </c>
      <c r="C15">
        <v>8</v>
      </c>
      <c r="D15">
        <v>0</v>
      </c>
      <c r="E15" t="str">
        <f t="shared" si="0"/>
        <v>insert into tr_privilege(f_privilege_id,f_role_id,f_function_id,f_readonly) values(14,1,8,0);</v>
      </c>
    </row>
    <row r="16" spans="1:5">
      <c r="A16">
        <v>15</v>
      </c>
      <c r="B16">
        <v>1</v>
      </c>
      <c r="C16">
        <v>9</v>
      </c>
      <c r="D16">
        <v>0</v>
      </c>
      <c r="E16" t="str">
        <f t="shared" si="0"/>
        <v>insert into tr_privilege(f_privilege_id,f_role_id,f_function_id,f_readonly) values(15,1,9,0);</v>
      </c>
    </row>
    <row r="17" spans="1:5">
      <c r="A17">
        <v>16</v>
      </c>
      <c r="B17">
        <v>1</v>
      </c>
      <c r="C17">
        <v>10</v>
      </c>
      <c r="D17">
        <v>0</v>
      </c>
      <c r="E17" t="str">
        <f t="shared" si="0"/>
        <v>insert into tr_privilege(f_privilege_id,f_role_id,f_function_id,f_readonly) values(16,1,10,0);</v>
      </c>
    </row>
    <row r="18" spans="1:5">
      <c r="A18">
        <v>17</v>
      </c>
      <c r="B18">
        <v>2</v>
      </c>
      <c r="C18">
        <v>11</v>
      </c>
      <c r="D18">
        <v>0</v>
      </c>
      <c r="E18" t="str">
        <f t="shared" si="0"/>
        <v>insert into tr_privilege(f_privilege_id,f_role_id,f_function_id,f_readonly) values(17,2,11,0);</v>
      </c>
    </row>
    <row r="19" spans="1:5">
      <c r="A19">
        <v>18</v>
      </c>
      <c r="B19">
        <v>3</v>
      </c>
      <c r="C19">
        <v>11</v>
      </c>
      <c r="D19">
        <v>0</v>
      </c>
      <c r="E19" t="str">
        <f t="shared" si="0"/>
        <v>insert into tr_privilege(f_privilege_id,f_role_id,f_function_id,f_readonly) values(18,3,11,0);</v>
      </c>
    </row>
    <row r="20" spans="1:5">
      <c r="A20">
        <v>19</v>
      </c>
      <c r="B20">
        <v>2</v>
      </c>
      <c r="C20">
        <v>12</v>
      </c>
      <c r="D20">
        <v>0</v>
      </c>
      <c r="E20" t="str">
        <f t="shared" si="0"/>
        <v>insert into tr_privilege(f_privilege_id,f_role_id,f_function_id,f_readonly) values(19,2,12,0);</v>
      </c>
    </row>
    <row r="21" spans="1:5">
      <c r="A21">
        <v>20</v>
      </c>
      <c r="B21">
        <v>3</v>
      </c>
      <c r="C21">
        <v>12</v>
      </c>
      <c r="D21">
        <v>0</v>
      </c>
      <c r="E21" t="str">
        <f t="shared" si="0"/>
        <v>insert into tr_privilege(f_privilege_id,f_role_id,f_function_id,f_readonly) values(20,3,12,0);</v>
      </c>
    </row>
    <row r="22" spans="1:5">
      <c r="A22">
        <v>21</v>
      </c>
      <c r="B22">
        <v>2</v>
      </c>
      <c r="C22">
        <v>13</v>
      </c>
      <c r="D22">
        <v>0</v>
      </c>
      <c r="E22" t="str">
        <f t="shared" si="0"/>
        <v>insert into tr_privilege(f_privilege_id,f_role_id,f_function_id,f_readonly) values(21,2,13,0);</v>
      </c>
    </row>
    <row r="23" spans="1:5">
      <c r="A23">
        <v>22</v>
      </c>
      <c r="B23">
        <v>3</v>
      </c>
      <c r="C23">
        <v>13</v>
      </c>
      <c r="D23">
        <v>0</v>
      </c>
      <c r="E23" t="str">
        <f t="shared" si="0"/>
        <v>insert into tr_privilege(f_privilege_id,f_role_id,f_function_id,f_readonly) values(22,3,13,0);</v>
      </c>
    </row>
    <row r="24" spans="1:5">
      <c r="A24">
        <v>23</v>
      </c>
      <c r="B24">
        <v>2</v>
      </c>
      <c r="C24">
        <v>14</v>
      </c>
      <c r="D24">
        <v>0</v>
      </c>
      <c r="E24" t="str">
        <f t="shared" si="0"/>
        <v>insert into tr_privilege(f_privilege_id,f_role_id,f_function_id,f_readonly) values(23,2,14,0);</v>
      </c>
    </row>
    <row r="25" spans="1:5">
      <c r="A25">
        <v>24</v>
      </c>
      <c r="B25">
        <v>3</v>
      </c>
      <c r="C25">
        <v>14</v>
      </c>
      <c r="D25">
        <v>0</v>
      </c>
      <c r="E25" t="str">
        <f t="shared" si="0"/>
        <v>insert into tr_privilege(f_privilege_id,f_role_id,f_function_id,f_readonly) values(24,3,14,0);</v>
      </c>
    </row>
    <row r="26" spans="1:5">
      <c r="A26">
        <v>25</v>
      </c>
      <c r="B26">
        <v>2</v>
      </c>
      <c r="C26">
        <v>15</v>
      </c>
      <c r="D26">
        <v>0</v>
      </c>
      <c r="E26" t="str">
        <f t="shared" si="0"/>
        <v>insert into tr_privilege(f_privilege_id,f_role_id,f_function_id,f_readonly) values(25,2,15,0);</v>
      </c>
    </row>
    <row r="27" spans="1:5">
      <c r="A27">
        <v>26</v>
      </c>
      <c r="B27">
        <v>3</v>
      </c>
      <c r="C27">
        <v>15</v>
      </c>
      <c r="D27">
        <v>0</v>
      </c>
      <c r="E27" t="str">
        <f t="shared" si="0"/>
        <v>insert into tr_privilege(f_privilege_id,f_role_id,f_function_id,f_readonly) values(26,3,15,0);</v>
      </c>
    </row>
    <row r="28" spans="1:5">
      <c r="A28">
        <v>27</v>
      </c>
      <c r="B28">
        <v>2</v>
      </c>
      <c r="C28">
        <v>16</v>
      </c>
      <c r="D28">
        <v>0</v>
      </c>
      <c r="E28" t="str">
        <f t="shared" si="0"/>
        <v>insert into tr_privilege(f_privilege_id,f_role_id,f_function_id,f_readonly) values(27,2,16,0);</v>
      </c>
    </row>
    <row r="29" spans="1:5">
      <c r="A29">
        <v>28</v>
      </c>
      <c r="B29">
        <v>2</v>
      </c>
      <c r="C29">
        <v>17</v>
      </c>
      <c r="D29">
        <v>0</v>
      </c>
      <c r="E29" t="str">
        <f t="shared" si="0"/>
        <v>insert into tr_privilege(f_privilege_id,f_role_id,f_function_id,f_readonly) values(28,2,17,0);</v>
      </c>
    </row>
    <row r="30" spans="1:5">
      <c r="A30">
        <v>29</v>
      </c>
      <c r="B30">
        <v>2</v>
      </c>
      <c r="C30">
        <v>18</v>
      </c>
      <c r="D30">
        <v>0</v>
      </c>
      <c r="E30" t="str">
        <f t="shared" si="0"/>
        <v>insert into tr_privilege(f_privilege_id,f_role_id,f_function_id,f_readonly) values(29,2,18,0);</v>
      </c>
    </row>
    <row r="31" spans="1:5">
      <c r="A31">
        <v>30</v>
      </c>
      <c r="B31">
        <v>2</v>
      </c>
      <c r="C31">
        <v>19</v>
      </c>
      <c r="D31">
        <v>0</v>
      </c>
      <c r="E31" t="str">
        <f t="shared" si="0"/>
        <v>insert into tr_privilege(f_privilege_id,f_role_id,f_function_id,f_readonly) values(30,2,19,0);</v>
      </c>
    </row>
    <row r="32" spans="1:5">
      <c r="A32">
        <v>31</v>
      </c>
      <c r="B32">
        <v>2</v>
      </c>
      <c r="C32">
        <v>20</v>
      </c>
      <c r="D32">
        <v>0</v>
      </c>
      <c r="E32" t="str">
        <f t="shared" si="0"/>
        <v>insert into tr_privilege(f_privilege_id,f_role_id,f_function_id,f_readonly) values(31,2,20,0);</v>
      </c>
    </row>
    <row r="33" spans="1:5">
      <c r="A33">
        <v>32</v>
      </c>
      <c r="B33">
        <v>2</v>
      </c>
      <c r="C33">
        <v>21</v>
      </c>
      <c r="D33">
        <v>0</v>
      </c>
      <c r="E33" t="str">
        <f t="shared" si="0"/>
        <v>insert into tr_privilege(f_privilege_id,f_role_id,f_function_id,f_readonly) values(32,2,21,0);</v>
      </c>
    </row>
    <row r="34" spans="1:5">
      <c r="A34">
        <v>33</v>
      </c>
      <c r="B34">
        <v>2</v>
      </c>
      <c r="C34">
        <v>22</v>
      </c>
      <c r="D34">
        <v>0</v>
      </c>
      <c r="E34" t="str">
        <f t="shared" si="0"/>
        <v>insert into tr_privilege(f_privilege_id,f_role_id,f_function_id,f_readonly) values(33,2,22,0);</v>
      </c>
    </row>
    <row r="35" spans="1:5">
      <c r="A35">
        <v>34</v>
      </c>
      <c r="B35">
        <v>3</v>
      </c>
      <c r="C35">
        <v>22</v>
      </c>
      <c r="D35">
        <v>0</v>
      </c>
      <c r="E35" t="str">
        <f t="shared" si="0"/>
        <v>insert into tr_privilege(f_privilege_id,f_role_id,f_function_id,f_readonly) values(34,3,22,0);</v>
      </c>
    </row>
    <row r="36" spans="1:5">
      <c r="A36">
        <v>35</v>
      </c>
      <c r="B36">
        <v>2</v>
      </c>
      <c r="C36">
        <v>23</v>
      </c>
      <c r="D36">
        <v>0</v>
      </c>
      <c r="E36" t="str">
        <f t="shared" si="0"/>
        <v>insert into tr_privilege(f_privilege_id,f_role_id,f_function_id,f_readonly) values(35,2,23,0);</v>
      </c>
    </row>
    <row r="37" spans="1:5">
      <c r="A37">
        <v>36</v>
      </c>
      <c r="B37">
        <v>3</v>
      </c>
      <c r="C37">
        <v>23</v>
      </c>
      <c r="D37">
        <v>0</v>
      </c>
      <c r="E37" t="str">
        <f t="shared" si="0"/>
        <v>insert into tr_privilege(f_privilege_id,f_role_id,f_function_id,f_readonly) values(36,3,23,0);</v>
      </c>
    </row>
    <row r="38" spans="1:5">
      <c r="A38">
        <v>37</v>
      </c>
      <c r="B38">
        <v>2</v>
      </c>
      <c r="C38">
        <v>24</v>
      </c>
      <c r="D38">
        <v>0</v>
      </c>
      <c r="E38" t="str">
        <f t="shared" si="0"/>
        <v>insert into tr_privilege(f_privilege_id,f_role_id,f_function_id,f_readonly) values(37,2,24,0);</v>
      </c>
    </row>
    <row r="39" spans="1:5">
      <c r="A39">
        <v>38</v>
      </c>
      <c r="B39">
        <v>3</v>
      </c>
      <c r="C39">
        <v>24</v>
      </c>
      <c r="D39">
        <v>0</v>
      </c>
      <c r="E39" t="str">
        <f t="shared" si="0"/>
        <v>insert into tr_privilege(f_privilege_id,f_role_id,f_function_id,f_readonly) values(38,3,24,0);</v>
      </c>
    </row>
    <row r="40" spans="1:5">
      <c r="A40">
        <v>39</v>
      </c>
      <c r="B40">
        <v>2</v>
      </c>
      <c r="C40">
        <v>25</v>
      </c>
      <c r="D40">
        <v>0</v>
      </c>
      <c r="E40" t="str">
        <f t="shared" si="0"/>
        <v>insert into tr_privilege(f_privilege_id,f_role_id,f_function_id,f_readonly) values(39,2,25,0);</v>
      </c>
    </row>
    <row r="41" spans="1:5">
      <c r="A41">
        <v>40</v>
      </c>
      <c r="B41">
        <v>3</v>
      </c>
      <c r="C41">
        <v>25</v>
      </c>
      <c r="D41">
        <v>0</v>
      </c>
      <c r="E41" t="str">
        <f t="shared" si="0"/>
        <v>insert into tr_privilege(f_privilege_id,f_role_id,f_function_id,f_readonly) values(40,3,25,0);</v>
      </c>
    </row>
    <row r="42" spans="1:5">
      <c r="A42">
        <v>41</v>
      </c>
      <c r="B42">
        <v>2</v>
      </c>
      <c r="C42">
        <v>26</v>
      </c>
      <c r="D42">
        <v>0</v>
      </c>
      <c r="E42" t="str">
        <f t="shared" si="0"/>
        <v>insert into tr_privilege(f_privilege_id,f_role_id,f_function_id,f_readonly) values(41,2,26,0);</v>
      </c>
    </row>
    <row r="43" spans="1:5">
      <c r="A43">
        <v>42</v>
      </c>
      <c r="B43">
        <v>3</v>
      </c>
      <c r="C43">
        <v>26</v>
      </c>
      <c r="D43">
        <v>0</v>
      </c>
      <c r="E43" t="str">
        <f t="shared" si="0"/>
        <v>insert into tr_privilege(f_privilege_id,f_role_id,f_function_id,f_readonly) values(42,3,26,0);</v>
      </c>
    </row>
    <row r="44" spans="1:5">
      <c r="A44">
        <v>43</v>
      </c>
      <c r="B44">
        <v>2</v>
      </c>
      <c r="C44">
        <v>27</v>
      </c>
      <c r="D44">
        <v>0</v>
      </c>
      <c r="E44" t="str">
        <f t="shared" si="0"/>
        <v>insert into tr_privilege(f_privilege_id,f_role_id,f_function_id,f_readonly) values(43,2,27,0);</v>
      </c>
    </row>
    <row r="45" spans="1:5">
      <c r="A45">
        <v>44</v>
      </c>
      <c r="B45">
        <v>2</v>
      </c>
      <c r="C45">
        <v>28</v>
      </c>
      <c r="D45">
        <v>0</v>
      </c>
      <c r="E45" t="str">
        <f t="shared" si="0"/>
        <v>insert into tr_privilege(f_privilege_id,f_role_id,f_function_id,f_readonly) values(44,2,28,0);</v>
      </c>
    </row>
    <row r="46" spans="1:5">
      <c r="A46">
        <v>45</v>
      </c>
      <c r="B46">
        <v>2</v>
      </c>
      <c r="C46">
        <v>29</v>
      </c>
      <c r="D46">
        <v>0</v>
      </c>
      <c r="E46" t="str">
        <f t="shared" si="0"/>
        <v>insert into tr_privilege(f_privilege_id,f_role_id,f_function_id,f_readonly) values(45,2,29,0);</v>
      </c>
    </row>
    <row r="47" spans="1:5">
      <c r="A47">
        <v>46</v>
      </c>
      <c r="B47">
        <v>2</v>
      </c>
      <c r="C47">
        <v>30</v>
      </c>
      <c r="D47">
        <v>0</v>
      </c>
      <c r="E47" t="str">
        <f t="shared" si="0"/>
        <v>insert into tr_privilege(f_privilege_id,f_role_id,f_function_id,f_readonly) values(46,2,30,0);</v>
      </c>
    </row>
    <row r="48" spans="1:5">
      <c r="A48">
        <v>47</v>
      </c>
      <c r="B48">
        <v>2</v>
      </c>
      <c r="C48">
        <v>31</v>
      </c>
      <c r="D48">
        <v>0</v>
      </c>
      <c r="E48" t="str">
        <f t="shared" si="0"/>
        <v>insert into tr_privilege(f_privilege_id,f_role_id,f_function_id,f_readonly) values(47,2,31,0);</v>
      </c>
    </row>
    <row r="49" spans="1:5">
      <c r="A49">
        <v>48</v>
      </c>
      <c r="B49">
        <v>2</v>
      </c>
      <c r="C49">
        <v>32</v>
      </c>
      <c r="D49">
        <v>0</v>
      </c>
      <c r="E49" t="str">
        <f t="shared" si="0"/>
        <v>insert into tr_privilege(f_privilege_id,f_role_id,f_function_id,f_readonly) values(48,2,32,0);</v>
      </c>
    </row>
    <row r="50" spans="1:5">
      <c r="A50">
        <v>49</v>
      </c>
      <c r="B50">
        <v>2</v>
      </c>
      <c r="C50">
        <v>33</v>
      </c>
      <c r="D50">
        <v>0</v>
      </c>
      <c r="E50" t="str">
        <f t="shared" si="0"/>
        <v>insert into tr_privilege(f_privilege_id,f_role_id,f_function_id,f_readonly) values(49,2,33,0);</v>
      </c>
    </row>
    <row r="51" spans="1:5">
      <c r="A51">
        <v>50</v>
      </c>
      <c r="B51">
        <v>3</v>
      </c>
      <c r="C51">
        <v>33</v>
      </c>
      <c r="D51">
        <v>0</v>
      </c>
      <c r="E51" t="str">
        <f t="shared" si="0"/>
        <v>insert into tr_privilege(f_privilege_id,f_role_id,f_function_id,f_readonly) values(50,3,33,0);</v>
      </c>
    </row>
    <row r="52" spans="1:5">
      <c r="A52">
        <v>51</v>
      </c>
      <c r="B52">
        <v>2</v>
      </c>
      <c r="C52">
        <v>34</v>
      </c>
      <c r="D52">
        <v>0</v>
      </c>
      <c r="E52" t="str">
        <f t="shared" si="0"/>
        <v>insert into tr_privilege(f_privilege_id,f_role_id,f_function_id,f_readonly) values(51,2,34,0);</v>
      </c>
    </row>
    <row r="53" spans="1:5">
      <c r="A53">
        <v>52</v>
      </c>
      <c r="B53">
        <v>3</v>
      </c>
      <c r="C53">
        <v>34</v>
      </c>
      <c r="D53">
        <v>0</v>
      </c>
      <c r="E53" t="str">
        <f t="shared" si="0"/>
        <v>insert into tr_privilege(f_privilege_id,f_role_id,f_function_id,f_readonly) values(52,3,34,0);</v>
      </c>
    </row>
    <row r="54" spans="1:5">
      <c r="A54">
        <v>53</v>
      </c>
      <c r="B54">
        <v>1</v>
      </c>
      <c r="C54">
        <v>35</v>
      </c>
      <c r="D54">
        <v>0</v>
      </c>
      <c r="E54" t="str">
        <f t="shared" si="0"/>
        <v>insert into tr_privilege(f_privilege_id,f_role_id,f_function_id,f_readonly) values(53,1,35,0);</v>
      </c>
    </row>
    <row r="55" spans="1:5">
      <c r="A55">
        <v>54</v>
      </c>
      <c r="B55">
        <v>2</v>
      </c>
      <c r="C55">
        <v>35</v>
      </c>
      <c r="D55">
        <v>0</v>
      </c>
      <c r="E55" t="str">
        <f t="shared" si="0"/>
        <v>insert into tr_privilege(f_privilege_id,f_role_id,f_function_id,f_readonly) values(54,2,35,0);</v>
      </c>
    </row>
    <row r="56" spans="1:5">
      <c r="A56">
        <v>55</v>
      </c>
      <c r="B56">
        <v>3</v>
      </c>
      <c r="C56">
        <v>35</v>
      </c>
      <c r="D56">
        <v>0</v>
      </c>
      <c r="E56" t="str">
        <f t="shared" si="0"/>
        <v>insert into tr_privilege(f_privilege_id,f_role_id,f_function_id,f_readonly) values(55,3,35,0);</v>
      </c>
    </row>
    <row r="57" spans="1:5">
      <c r="A57">
        <v>56</v>
      </c>
      <c r="B57">
        <v>1</v>
      </c>
      <c r="C57">
        <v>36</v>
      </c>
      <c r="D57">
        <v>0</v>
      </c>
      <c r="E57" t="str">
        <f t="shared" si="0"/>
        <v>insert into tr_privilege(f_privilege_id,f_role_id,f_function_id,f_readonly) values(56,1,36,0);</v>
      </c>
    </row>
    <row r="58" spans="1:5">
      <c r="A58">
        <v>57</v>
      </c>
      <c r="B58">
        <v>2</v>
      </c>
      <c r="C58">
        <v>36</v>
      </c>
      <c r="D58">
        <v>0</v>
      </c>
      <c r="E58" t="str">
        <f t="shared" si="0"/>
        <v>insert into tr_privilege(f_privilege_id,f_role_id,f_function_id,f_readonly) values(57,2,36,0);</v>
      </c>
    </row>
    <row r="59" spans="1:5">
      <c r="A59">
        <v>58</v>
      </c>
      <c r="B59">
        <v>3</v>
      </c>
      <c r="C59">
        <v>36</v>
      </c>
      <c r="D59">
        <v>0</v>
      </c>
      <c r="E59" t="str">
        <f t="shared" si="0"/>
        <v>insert into tr_privilege(f_privilege_id,f_role_id,f_function_id,f_readonly) values(58,3,36,0);</v>
      </c>
    </row>
    <row r="60" spans="1:5">
      <c r="A60">
        <v>59</v>
      </c>
      <c r="B60">
        <v>1</v>
      </c>
      <c r="C60">
        <v>37</v>
      </c>
      <c r="D60">
        <v>0</v>
      </c>
      <c r="E60" t="str">
        <f t="shared" si="0"/>
        <v>insert into tr_privilege(f_privilege_id,f_role_id,f_function_id,f_readonly) values(59,1,37,0);</v>
      </c>
    </row>
    <row r="61" spans="1:5">
      <c r="A61">
        <v>60</v>
      </c>
      <c r="B61">
        <v>2</v>
      </c>
      <c r="C61">
        <v>37</v>
      </c>
      <c r="D61">
        <v>0</v>
      </c>
      <c r="E61" t="str">
        <f t="shared" si="0"/>
        <v>insert into tr_privilege(f_privilege_id,f_role_id,f_function_id,f_readonly) values(60,2,37,0);</v>
      </c>
    </row>
    <row r="62" spans="1:5">
      <c r="A62">
        <v>61</v>
      </c>
      <c r="B62">
        <v>3</v>
      </c>
      <c r="C62">
        <v>37</v>
      </c>
      <c r="D62">
        <v>0</v>
      </c>
      <c r="E62" t="str">
        <f t="shared" si="0"/>
        <v>insert into tr_privilege(f_privilege_id,f_role_id,f_function_id,f_readonly) values(61,3,37,0);</v>
      </c>
    </row>
    <row r="63" spans="1:5">
      <c r="A63">
        <v>62</v>
      </c>
      <c r="B63">
        <v>1</v>
      </c>
      <c r="C63">
        <v>38</v>
      </c>
      <c r="D63">
        <v>0</v>
      </c>
      <c r="E63" t="str">
        <f t="shared" si="0"/>
        <v>insert into tr_privilege(f_privilege_id,f_role_id,f_function_id,f_readonly) values(62,1,38,0);</v>
      </c>
    </row>
    <row r="64" spans="1:5">
      <c r="A64">
        <v>63</v>
      </c>
      <c r="B64">
        <v>2</v>
      </c>
      <c r="C64">
        <v>38</v>
      </c>
      <c r="D64">
        <v>0</v>
      </c>
      <c r="E64" t="str">
        <f t="shared" si="0"/>
        <v>insert into tr_privilege(f_privilege_id,f_role_id,f_function_id,f_readonly) values(63,2,38,0);</v>
      </c>
    </row>
    <row r="65" spans="1:5">
      <c r="A65">
        <v>64</v>
      </c>
      <c r="B65">
        <v>3</v>
      </c>
      <c r="C65">
        <v>38</v>
      </c>
      <c r="D65">
        <v>0</v>
      </c>
      <c r="E65" t="str">
        <f t="shared" si="0"/>
        <v>insert into tr_privilege(f_privilege_id,f_role_id,f_function_id,f_readonly) values(64,3,38,0);</v>
      </c>
    </row>
    <row r="66" spans="1:5">
      <c r="A66">
        <v>65</v>
      </c>
      <c r="B66">
        <v>1</v>
      </c>
      <c r="C66">
        <v>39</v>
      </c>
      <c r="D66">
        <v>0</v>
      </c>
      <c r="E66" t="str">
        <f t="shared" si="0"/>
        <v>insert into tr_privilege(f_privilege_id,f_role_id,f_function_id,f_readonly) values(65,1,39,0);</v>
      </c>
    </row>
    <row r="67" spans="1:5">
      <c r="A67">
        <v>66</v>
      </c>
      <c r="B67">
        <v>2</v>
      </c>
      <c r="C67">
        <v>39</v>
      </c>
      <c r="D67">
        <v>0</v>
      </c>
      <c r="E67" t="str">
        <f t="shared" ref="E67:E72" si="1">"insert into tr_privilege(f_privilege_id,f_role_id,f_function_id,f_readonly) values("&amp;A67&amp;","&amp;B67&amp;","&amp;C67&amp;","&amp;D67&amp;");"</f>
        <v>insert into tr_privilege(f_privilege_id,f_role_id,f_function_id,f_readonly) values(66,2,39,0);</v>
      </c>
    </row>
    <row r="68" spans="1:5">
      <c r="A68">
        <v>67</v>
      </c>
      <c r="B68">
        <v>3</v>
      </c>
      <c r="C68">
        <v>39</v>
      </c>
      <c r="D68">
        <v>0</v>
      </c>
      <c r="E68" t="str">
        <f t="shared" si="1"/>
        <v>insert into tr_privilege(f_privilege_id,f_role_id,f_function_id,f_readonly) values(67,3,39,0);</v>
      </c>
    </row>
    <row r="69" spans="1:5">
      <c r="A69">
        <v>68</v>
      </c>
      <c r="B69">
        <v>2</v>
      </c>
      <c r="C69">
        <v>40</v>
      </c>
      <c r="D69">
        <v>0</v>
      </c>
      <c r="E69" t="str">
        <f t="shared" si="1"/>
        <v>insert into tr_privilege(f_privilege_id,f_role_id,f_function_id,f_readonly) values(68,2,40,0);</v>
      </c>
    </row>
    <row r="70" spans="1:5">
      <c r="A70">
        <v>69</v>
      </c>
      <c r="B70">
        <v>3</v>
      </c>
      <c r="C70">
        <v>40</v>
      </c>
      <c r="D70">
        <v>0</v>
      </c>
      <c r="E70" t="str">
        <f t="shared" si="1"/>
        <v>insert into tr_privilege(f_privilege_id,f_role_id,f_function_id,f_readonly) values(69,3,40,0);</v>
      </c>
    </row>
    <row r="71" spans="1:5">
      <c r="A71">
        <v>70</v>
      </c>
      <c r="B71">
        <v>2</v>
      </c>
      <c r="C71">
        <v>41</v>
      </c>
      <c r="D71">
        <v>0</v>
      </c>
      <c r="E71" t="str">
        <f t="shared" si="1"/>
        <v>insert into tr_privilege(f_privilege_id,f_role_id,f_function_id,f_readonly) values(70,2,41,0);</v>
      </c>
    </row>
    <row r="72" spans="1:5">
      <c r="A72">
        <v>71</v>
      </c>
      <c r="B72">
        <v>3</v>
      </c>
      <c r="C72">
        <v>41</v>
      </c>
      <c r="D72">
        <v>0</v>
      </c>
      <c r="E72" t="str">
        <f t="shared" si="1"/>
        <v>insert into tr_privilege(f_privilege_id,f_role_id,f_function_id,f_readonly) values(71,3,41,0);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B4" sqref="B4"/>
    </sheetView>
  </sheetViews>
  <sheetFormatPr defaultRowHeight="13.5"/>
  <sheetData>
    <row r="1" spans="1:2">
      <c r="A1" t="s">
        <v>236</v>
      </c>
      <c r="B1" t="s">
        <v>239</v>
      </c>
    </row>
    <row r="2" spans="1:2">
      <c r="B2" t="s">
        <v>240</v>
      </c>
    </row>
    <row r="3" spans="1:2">
      <c r="B3" t="s">
        <v>241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50"/>
  <sheetViews>
    <sheetView workbookViewId="0">
      <pane ySplit="1" topLeftCell="A254" activePane="bottomLeft" state="frozen"/>
      <selection pane="bottomLeft" activeCell="H270" sqref="H270"/>
    </sheetView>
  </sheetViews>
  <sheetFormatPr defaultRowHeight="13.5"/>
  <cols>
    <col min="1" max="1" width="12.375" customWidth="1"/>
    <col min="2" max="2" width="11.875" customWidth="1"/>
    <col min="3" max="3" width="11.125" customWidth="1"/>
    <col min="4" max="4" width="15.625" customWidth="1"/>
    <col min="5" max="5" width="19.125" customWidth="1"/>
    <col min="6" max="6" width="16.375" customWidth="1"/>
    <col min="7" max="7" width="31.125" customWidth="1"/>
    <col min="8" max="8" width="41.625" customWidth="1"/>
    <col min="9" max="11" width="14.625" customWidth="1"/>
    <col min="12" max="12" width="13.25" customWidth="1"/>
  </cols>
  <sheetData>
    <row r="1" spans="1:12" s="3" customFormat="1">
      <c r="A1" s="3" t="s">
        <v>46</v>
      </c>
      <c r="B1" s="3" t="s">
        <v>0</v>
      </c>
      <c r="C1" s="3" t="s">
        <v>13</v>
      </c>
      <c r="D1" s="3" t="s">
        <v>47</v>
      </c>
      <c r="E1" s="3" t="s">
        <v>48</v>
      </c>
      <c r="F1" s="3" t="s">
        <v>49</v>
      </c>
      <c r="G1" s="3" t="s">
        <v>50</v>
      </c>
      <c r="H1" s="3" t="s">
        <v>51</v>
      </c>
      <c r="I1" s="3" t="s">
        <v>52</v>
      </c>
      <c r="J1" s="3" t="s">
        <v>70</v>
      </c>
      <c r="K1" s="3" t="s">
        <v>242</v>
      </c>
    </row>
    <row r="2" spans="1:12">
      <c r="A2">
        <v>1</v>
      </c>
      <c r="B2">
        <v>1</v>
      </c>
      <c r="C2">
        <v>1</v>
      </c>
      <c r="D2" t="s">
        <v>227</v>
      </c>
      <c r="F2" t="s">
        <v>108</v>
      </c>
      <c r="G2" s="1" t="s">
        <v>53</v>
      </c>
      <c r="H2" s="1" t="s">
        <v>53</v>
      </c>
      <c r="I2">
        <v>0</v>
      </c>
      <c r="J2">
        <v>1</v>
      </c>
      <c r="K2">
        <v>1</v>
      </c>
      <c r="L2" t="str">
        <f>"insert t_vendor(f_vendor_id,f_area_id,f_level_id,f_vendor_name,f_parent_key,f_parent_id,f_created_time,f_updated_time,f_inactive,f_operator_id,f_pay_condition_id) values("&amp;A2&amp;","&amp;B2&amp;","&amp;C2&amp;",'"&amp;D2&amp;"','"&amp;E2&amp;"',"&amp;F2&amp;",'"&amp;G2&amp;"','"&amp;H2&amp;"',"&amp;I2&amp;","&amp;J2&amp;","&amp;K2&amp;");"</f>
        <v>insert t_vendor(f_vendor_id,f_area_id,f_level_id,f_vendor_name,f_parent_key,f_parent_id,f_created_time,f_updated_time,f_inactive,f_operator_id,f_pay_condition_id) values(1,1,1,'苏宁成都总部','',null,'2012-10-16 15:00:20','2012-10-16 15:00:20',0,1,1);</v>
      </c>
    </row>
    <row r="3" spans="1:12">
      <c r="A3">
        <v>2</v>
      </c>
      <c r="B3">
        <v>2</v>
      </c>
      <c r="C3">
        <v>1</v>
      </c>
      <c r="D3" t="s">
        <v>54</v>
      </c>
      <c r="F3" t="s">
        <v>108</v>
      </c>
      <c r="G3" s="1" t="s">
        <v>53</v>
      </c>
      <c r="H3" s="1" t="s">
        <v>53</v>
      </c>
      <c r="I3">
        <v>0</v>
      </c>
      <c r="J3">
        <v>1</v>
      </c>
      <c r="K3">
        <v>2</v>
      </c>
      <c r="L3" t="str">
        <f t="shared" ref="L3:L66" si="0">"insert t_vendor(f_vendor_id,f_area_id,f_level_id,f_vendor_name,f_parent_key,f_parent_id,f_created_time,f_updated_time,f_inactive,f_operator_id,f_pay_condition_id) values("&amp;A3&amp;","&amp;B3&amp;","&amp;C3&amp;",'"&amp;D3&amp;"','"&amp;E3&amp;"',"&amp;F3&amp;",'"&amp;G3&amp;"','"&amp;H3&amp;"',"&amp;I3&amp;","&amp;J3&amp;","&amp;K3&amp;");"</f>
        <v>insert t_vendor(f_vendor_id,f_area_id,f_level_id,f_vendor_name,f_parent_key,f_parent_id,f_created_time,f_updated_time,f_inactive,f_operator_id,f_pay_condition_id) values(2,2,1,'苏宁绵羊总部','',null,'2012-10-16 15:00:20','2012-10-16 15:00:20',0,1,2);</v>
      </c>
    </row>
    <row r="4" spans="1:12">
      <c r="A4">
        <v>3</v>
      </c>
      <c r="B4">
        <v>1</v>
      </c>
      <c r="C4">
        <v>2</v>
      </c>
      <c r="D4" t="s">
        <v>55</v>
      </c>
      <c r="F4" t="s">
        <v>108</v>
      </c>
      <c r="G4" s="1" t="s">
        <v>53</v>
      </c>
      <c r="H4" s="1" t="s">
        <v>53</v>
      </c>
      <c r="I4">
        <v>0</v>
      </c>
      <c r="J4">
        <v>1</v>
      </c>
      <c r="K4">
        <v>3</v>
      </c>
      <c r="L4" t="str">
        <f t="shared" si="0"/>
        <v>insert t_vendor(f_vendor_id,f_area_id,f_level_id,f_vendor_name,f_parent_key,f_parent_id,f_created_time,f_updated_time,f_inactive,f_operator_id,f_pay_condition_id) values(3,1,2,'苏宁高新区总店','',null,'2012-10-16 15:00:20','2012-10-16 15:00:20',0,1,3);</v>
      </c>
    </row>
    <row r="5" spans="1:12">
      <c r="A5">
        <v>4</v>
      </c>
      <c r="B5">
        <v>1</v>
      </c>
      <c r="C5">
        <v>3</v>
      </c>
      <c r="D5" t="s">
        <v>56</v>
      </c>
      <c r="F5" t="s">
        <v>108</v>
      </c>
      <c r="G5" s="1" t="s">
        <v>53</v>
      </c>
      <c r="H5" s="1" t="s">
        <v>53</v>
      </c>
      <c r="I5">
        <v>0</v>
      </c>
      <c r="J5">
        <v>1</v>
      </c>
      <c r="K5">
        <v>1</v>
      </c>
      <c r="L5" t="str">
        <f t="shared" si="0"/>
        <v>insert t_vendor(f_vendor_id,f_area_id,f_level_id,f_vendor_name,f_parent_key,f_parent_id,f_created_time,f_updated_time,f_inactive,f_operator_id,f_pay_condition_id) values(4,1,3,'高新区第二分店','',null,'2012-10-16 15:00:20','2012-10-16 15:00:20',0,1,1);</v>
      </c>
    </row>
    <row r="6" spans="1:12">
      <c r="A6">
        <v>5</v>
      </c>
      <c r="B6">
        <v>2</v>
      </c>
      <c r="C6">
        <v>2</v>
      </c>
      <c r="D6" t="s">
        <v>57</v>
      </c>
      <c r="F6" t="s">
        <v>108</v>
      </c>
      <c r="G6" s="1" t="s">
        <v>53</v>
      </c>
      <c r="H6" s="1" t="s">
        <v>53</v>
      </c>
      <c r="I6">
        <v>0</v>
      </c>
      <c r="J6">
        <v>1</v>
      </c>
      <c r="K6">
        <v>2</v>
      </c>
      <c r="L6" t="str">
        <f t="shared" si="0"/>
        <v>insert t_vendor(f_vendor_id,f_area_id,f_level_id,f_vendor_name,f_parent_key,f_parent_id,f_created_time,f_updated_time,f_inactive,f_operator_id,f_pay_condition_id) values(5,2,2,'绵羊旗舰店','',null,'2012-10-16 15:00:20','2012-10-16 15:00:20',0,1,2);</v>
      </c>
    </row>
    <row r="7" spans="1:12">
      <c r="A7">
        <v>6</v>
      </c>
      <c r="B7">
        <v>1</v>
      </c>
      <c r="C7">
        <v>1</v>
      </c>
      <c r="D7">
        <v>49</v>
      </c>
      <c r="F7" t="s">
        <v>108</v>
      </c>
      <c r="G7" s="1" t="s">
        <v>53</v>
      </c>
      <c r="H7" s="1" t="s">
        <v>53</v>
      </c>
      <c r="I7">
        <v>0</v>
      </c>
      <c r="J7">
        <v>1</v>
      </c>
      <c r="K7">
        <v>3</v>
      </c>
      <c r="L7" t="str">
        <f t="shared" si="0"/>
        <v>insert t_vendor(f_vendor_id,f_area_id,f_level_id,f_vendor_name,f_parent_key,f_parent_id,f_created_time,f_updated_time,f_inactive,f_operator_id,f_pay_condition_id) values(6,1,1,'49','',null,'2012-10-16 15:00:20','2012-10-16 15:00:20',0,1,3);</v>
      </c>
    </row>
    <row r="8" spans="1:12">
      <c r="A8">
        <v>7</v>
      </c>
      <c r="B8">
        <v>1</v>
      </c>
      <c r="C8">
        <v>1</v>
      </c>
      <c r="D8">
        <v>50</v>
      </c>
      <c r="F8" t="s">
        <v>108</v>
      </c>
      <c r="G8" s="1" t="s">
        <v>53</v>
      </c>
      <c r="H8" s="1" t="s">
        <v>53</v>
      </c>
      <c r="I8">
        <v>0</v>
      </c>
      <c r="J8">
        <v>1</v>
      </c>
      <c r="K8">
        <v>1</v>
      </c>
      <c r="L8" t="str">
        <f t="shared" si="0"/>
        <v>insert t_vendor(f_vendor_id,f_area_id,f_level_id,f_vendor_name,f_parent_key,f_parent_id,f_created_time,f_updated_time,f_inactive,f_operator_id,f_pay_condition_id) values(7,1,1,'50','',null,'2012-10-16 15:00:20','2012-10-16 15:00:20',0,1,1);</v>
      </c>
    </row>
    <row r="9" spans="1:12">
      <c r="A9">
        <v>8</v>
      </c>
      <c r="B9">
        <v>1</v>
      </c>
      <c r="C9">
        <v>1</v>
      </c>
      <c r="D9">
        <v>51</v>
      </c>
      <c r="F9" t="s">
        <v>108</v>
      </c>
      <c r="G9" s="1" t="s">
        <v>53</v>
      </c>
      <c r="H9" s="1" t="s">
        <v>53</v>
      </c>
      <c r="I9">
        <v>0</v>
      </c>
      <c r="J9">
        <v>1</v>
      </c>
      <c r="K9">
        <v>2</v>
      </c>
      <c r="L9" t="str">
        <f t="shared" si="0"/>
        <v>insert t_vendor(f_vendor_id,f_area_id,f_level_id,f_vendor_name,f_parent_key,f_parent_id,f_created_time,f_updated_time,f_inactive,f_operator_id,f_pay_condition_id) values(8,1,1,'51','',null,'2012-10-16 15:00:20','2012-10-16 15:00:20',0,1,2);</v>
      </c>
    </row>
    <row r="10" spans="1:12">
      <c r="A10">
        <v>9</v>
      </c>
      <c r="B10">
        <v>1</v>
      </c>
      <c r="C10">
        <v>1</v>
      </c>
      <c r="D10">
        <v>52</v>
      </c>
      <c r="F10" t="s">
        <v>108</v>
      </c>
      <c r="G10" s="1" t="s">
        <v>53</v>
      </c>
      <c r="H10" s="1" t="s">
        <v>53</v>
      </c>
      <c r="I10">
        <v>0</v>
      </c>
      <c r="J10">
        <v>1</v>
      </c>
      <c r="K10">
        <v>3</v>
      </c>
      <c r="L10" t="str">
        <f t="shared" si="0"/>
        <v>insert t_vendor(f_vendor_id,f_area_id,f_level_id,f_vendor_name,f_parent_key,f_parent_id,f_created_time,f_updated_time,f_inactive,f_operator_id,f_pay_condition_id) values(9,1,1,'52','',null,'2012-10-16 15:00:20','2012-10-16 15:00:20',0,1,3);</v>
      </c>
    </row>
    <row r="11" spans="1:12">
      <c r="A11">
        <v>10</v>
      </c>
      <c r="B11">
        <v>1</v>
      </c>
      <c r="C11">
        <v>1</v>
      </c>
      <c r="D11">
        <v>53</v>
      </c>
      <c r="F11" t="s">
        <v>108</v>
      </c>
      <c r="G11" s="1" t="s">
        <v>53</v>
      </c>
      <c r="H11" s="1" t="s">
        <v>53</v>
      </c>
      <c r="I11">
        <v>0</v>
      </c>
      <c r="J11">
        <v>1</v>
      </c>
      <c r="K11">
        <v>1</v>
      </c>
      <c r="L11" t="str">
        <f t="shared" si="0"/>
        <v>insert t_vendor(f_vendor_id,f_area_id,f_level_id,f_vendor_name,f_parent_key,f_parent_id,f_created_time,f_updated_time,f_inactive,f_operator_id,f_pay_condition_id) values(10,1,1,'53','',null,'2012-10-16 15:00:20','2012-10-16 15:00:20',0,1,1);</v>
      </c>
    </row>
    <row r="12" spans="1:12">
      <c r="A12">
        <v>11</v>
      </c>
      <c r="B12">
        <v>1</v>
      </c>
      <c r="C12">
        <v>1</v>
      </c>
      <c r="D12">
        <v>54</v>
      </c>
      <c r="F12" t="s">
        <v>108</v>
      </c>
      <c r="G12" s="1" t="s">
        <v>53</v>
      </c>
      <c r="H12" s="1" t="s">
        <v>53</v>
      </c>
      <c r="I12">
        <v>0</v>
      </c>
      <c r="J12">
        <v>1</v>
      </c>
      <c r="K12">
        <v>2</v>
      </c>
      <c r="L12" t="str">
        <f t="shared" si="0"/>
        <v>insert t_vendor(f_vendor_id,f_area_id,f_level_id,f_vendor_name,f_parent_key,f_parent_id,f_created_time,f_updated_time,f_inactive,f_operator_id,f_pay_condition_id) values(11,1,1,'54','',null,'2012-10-16 15:00:20','2012-10-16 15:00:20',0,1,2);</v>
      </c>
    </row>
    <row r="13" spans="1:12">
      <c r="A13">
        <v>12</v>
      </c>
      <c r="B13">
        <v>1</v>
      </c>
      <c r="C13">
        <v>1</v>
      </c>
      <c r="D13">
        <v>55</v>
      </c>
      <c r="F13" t="s">
        <v>108</v>
      </c>
      <c r="G13" s="1" t="s">
        <v>53</v>
      </c>
      <c r="H13" s="1" t="s">
        <v>53</v>
      </c>
      <c r="I13">
        <v>0</v>
      </c>
      <c r="J13">
        <v>1</v>
      </c>
      <c r="K13">
        <v>3</v>
      </c>
      <c r="L13" t="str">
        <f t="shared" si="0"/>
        <v>insert t_vendor(f_vendor_id,f_area_id,f_level_id,f_vendor_name,f_parent_key,f_parent_id,f_created_time,f_updated_time,f_inactive,f_operator_id,f_pay_condition_id) values(12,1,1,'55','',null,'2012-10-16 15:00:20','2012-10-16 15:00:20',0,1,3);</v>
      </c>
    </row>
    <row r="14" spans="1:12">
      <c r="A14">
        <v>13</v>
      </c>
      <c r="B14">
        <v>1</v>
      </c>
      <c r="C14">
        <v>1</v>
      </c>
      <c r="D14">
        <v>56</v>
      </c>
      <c r="F14" t="s">
        <v>108</v>
      </c>
      <c r="G14" s="1" t="s">
        <v>53</v>
      </c>
      <c r="H14" s="1" t="s">
        <v>53</v>
      </c>
      <c r="I14">
        <v>0</v>
      </c>
      <c r="J14">
        <v>1</v>
      </c>
      <c r="K14">
        <v>1</v>
      </c>
      <c r="L14" t="str">
        <f t="shared" si="0"/>
        <v>insert t_vendor(f_vendor_id,f_area_id,f_level_id,f_vendor_name,f_parent_key,f_parent_id,f_created_time,f_updated_time,f_inactive,f_operator_id,f_pay_condition_id) values(13,1,1,'56','',null,'2012-10-16 15:00:20','2012-10-16 15:00:20',0,1,1);</v>
      </c>
    </row>
    <row r="15" spans="1:12">
      <c r="A15">
        <v>14</v>
      </c>
      <c r="B15">
        <v>1</v>
      </c>
      <c r="C15">
        <v>1</v>
      </c>
      <c r="D15">
        <v>57</v>
      </c>
      <c r="F15" t="s">
        <v>108</v>
      </c>
      <c r="G15" s="1" t="s">
        <v>53</v>
      </c>
      <c r="H15" s="1" t="s">
        <v>53</v>
      </c>
      <c r="I15">
        <v>0</v>
      </c>
      <c r="J15">
        <v>1</v>
      </c>
      <c r="K15">
        <v>2</v>
      </c>
      <c r="L15" t="str">
        <f t="shared" si="0"/>
        <v>insert t_vendor(f_vendor_id,f_area_id,f_level_id,f_vendor_name,f_parent_key,f_parent_id,f_created_time,f_updated_time,f_inactive,f_operator_id,f_pay_condition_id) values(14,1,1,'57','',null,'2012-10-16 15:00:20','2012-10-16 15:00:20',0,1,2);</v>
      </c>
    </row>
    <row r="16" spans="1:12">
      <c r="A16">
        <v>15</v>
      </c>
      <c r="B16">
        <v>1</v>
      </c>
      <c r="C16">
        <v>1</v>
      </c>
      <c r="D16">
        <v>58</v>
      </c>
      <c r="F16" t="s">
        <v>108</v>
      </c>
      <c r="G16" s="1" t="s">
        <v>53</v>
      </c>
      <c r="H16" s="1" t="s">
        <v>53</v>
      </c>
      <c r="I16">
        <v>0</v>
      </c>
      <c r="J16">
        <v>1</v>
      </c>
      <c r="K16">
        <v>3</v>
      </c>
      <c r="L16" t="str">
        <f t="shared" si="0"/>
        <v>insert t_vendor(f_vendor_id,f_area_id,f_level_id,f_vendor_name,f_parent_key,f_parent_id,f_created_time,f_updated_time,f_inactive,f_operator_id,f_pay_condition_id) values(15,1,1,'58','',null,'2012-10-16 15:00:20','2012-10-16 15:00:20',0,1,3);</v>
      </c>
    </row>
    <row r="17" spans="1:12">
      <c r="A17">
        <v>16</v>
      </c>
      <c r="B17">
        <v>1</v>
      </c>
      <c r="C17">
        <v>1</v>
      </c>
      <c r="D17">
        <v>59</v>
      </c>
      <c r="F17" t="s">
        <v>108</v>
      </c>
      <c r="G17" s="1" t="s">
        <v>53</v>
      </c>
      <c r="H17" s="1" t="s">
        <v>53</v>
      </c>
      <c r="I17">
        <v>0</v>
      </c>
      <c r="J17">
        <v>1</v>
      </c>
      <c r="K17">
        <v>1</v>
      </c>
      <c r="L17" t="str">
        <f t="shared" si="0"/>
        <v>insert t_vendor(f_vendor_id,f_area_id,f_level_id,f_vendor_name,f_parent_key,f_parent_id,f_created_time,f_updated_time,f_inactive,f_operator_id,f_pay_condition_id) values(16,1,1,'59','',null,'2012-10-16 15:00:20','2012-10-16 15:00:20',0,1,1);</v>
      </c>
    </row>
    <row r="18" spans="1:12">
      <c r="A18">
        <v>17</v>
      </c>
      <c r="B18">
        <v>1</v>
      </c>
      <c r="C18">
        <v>1</v>
      </c>
      <c r="D18">
        <v>60</v>
      </c>
      <c r="F18" t="s">
        <v>108</v>
      </c>
      <c r="G18" s="1" t="s">
        <v>53</v>
      </c>
      <c r="H18" s="1" t="s">
        <v>53</v>
      </c>
      <c r="I18">
        <v>0</v>
      </c>
      <c r="J18">
        <v>1</v>
      </c>
      <c r="K18">
        <v>2</v>
      </c>
      <c r="L18" t="str">
        <f t="shared" si="0"/>
        <v>insert t_vendor(f_vendor_id,f_area_id,f_level_id,f_vendor_name,f_parent_key,f_parent_id,f_created_time,f_updated_time,f_inactive,f_operator_id,f_pay_condition_id) values(17,1,1,'60','',null,'2012-10-16 15:00:20','2012-10-16 15:00:20',0,1,2);</v>
      </c>
    </row>
    <row r="19" spans="1:12">
      <c r="A19">
        <v>18</v>
      </c>
      <c r="B19">
        <v>1</v>
      </c>
      <c r="C19">
        <v>1</v>
      </c>
      <c r="D19">
        <v>61</v>
      </c>
      <c r="F19" t="s">
        <v>108</v>
      </c>
      <c r="G19" s="1" t="s">
        <v>53</v>
      </c>
      <c r="H19" s="1" t="s">
        <v>53</v>
      </c>
      <c r="I19">
        <v>0</v>
      </c>
      <c r="J19">
        <v>1</v>
      </c>
      <c r="K19">
        <v>3</v>
      </c>
      <c r="L19" t="str">
        <f t="shared" si="0"/>
        <v>insert t_vendor(f_vendor_id,f_area_id,f_level_id,f_vendor_name,f_parent_key,f_parent_id,f_created_time,f_updated_time,f_inactive,f_operator_id,f_pay_condition_id) values(18,1,1,'61','',null,'2012-10-16 15:00:20','2012-10-16 15:00:20',0,1,3);</v>
      </c>
    </row>
    <row r="20" spans="1:12">
      <c r="A20">
        <v>19</v>
      </c>
      <c r="B20">
        <v>1</v>
      </c>
      <c r="C20">
        <v>1</v>
      </c>
      <c r="D20">
        <v>62</v>
      </c>
      <c r="F20" t="s">
        <v>108</v>
      </c>
      <c r="G20" s="1" t="s">
        <v>53</v>
      </c>
      <c r="H20" s="1" t="s">
        <v>53</v>
      </c>
      <c r="I20">
        <v>0</v>
      </c>
      <c r="J20">
        <v>1</v>
      </c>
      <c r="K20">
        <v>1</v>
      </c>
      <c r="L20" t="str">
        <f t="shared" si="0"/>
        <v>insert t_vendor(f_vendor_id,f_area_id,f_level_id,f_vendor_name,f_parent_key,f_parent_id,f_created_time,f_updated_time,f_inactive,f_operator_id,f_pay_condition_id) values(19,1,1,'62','',null,'2012-10-16 15:00:20','2012-10-16 15:00:20',0,1,1);</v>
      </c>
    </row>
    <row r="21" spans="1:12">
      <c r="A21">
        <v>20</v>
      </c>
      <c r="B21">
        <v>1</v>
      </c>
      <c r="C21">
        <v>1</v>
      </c>
      <c r="D21">
        <v>63</v>
      </c>
      <c r="F21" t="s">
        <v>108</v>
      </c>
      <c r="G21" s="1" t="s">
        <v>53</v>
      </c>
      <c r="H21" s="1" t="s">
        <v>53</v>
      </c>
      <c r="I21">
        <v>0</v>
      </c>
      <c r="J21">
        <v>1</v>
      </c>
      <c r="K21">
        <v>2</v>
      </c>
      <c r="L21" t="str">
        <f t="shared" si="0"/>
        <v>insert t_vendor(f_vendor_id,f_area_id,f_level_id,f_vendor_name,f_parent_key,f_parent_id,f_created_time,f_updated_time,f_inactive,f_operator_id,f_pay_condition_id) values(20,1,1,'63','',null,'2012-10-16 15:00:20','2012-10-16 15:00:20',0,1,2);</v>
      </c>
    </row>
    <row r="22" spans="1:12">
      <c r="A22">
        <v>21</v>
      </c>
      <c r="B22">
        <v>1</v>
      </c>
      <c r="C22">
        <v>1</v>
      </c>
      <c r="D22">
        <v>64</v>
      </c>
      <c r="F22" t="s">
        <v>108</v>
      </c>
      <c r="G22" s="1" t="s">
        <v>53</v>
      </c>
      <c r="H22" s="1" t="s">
        <v>53</v>
      </c>
      <c r="I22">
        <v>0</v>
      </c>
      <c r="J22">
        <v>1</v>
      </c>
      <c r="K22">
        <v>3</v>
      </c>
      <c r="L22" t="str">
        <f t="shared" si="0"/>
        <v>insert t_vendor(f_vendor_id,f_area_id,f_level_id,f_vendor_name,f_parent_key,f_parent_id,f_created_time,f_updated_time,f_inactive,f_operator_id,f_pay_condition_id) values(21,1,1,'64','',null,'2012-10-16 15:00:20','2012-10-16 15:00:20',0,1,3);</v>
      </c>
    </row>
    <row r="23" spans="1:12">
      <c r="A23">
        <v>22</v>
      </c>
      <c r="B23">
        <v>1</v>
      </c>
      <c r="C23">
        <v>1</v>
      </c>
      <c r="D23">
        <v>65</v>
      </c>
      <c r="F23" t="s">
        <v>108</v>
      </c>
      <c r="G23" s="1" t="s">
        <v>53</v>
      </c>
      <c r="H23" s="1" t="s">
        <v>53</v>
      </c>
      <c r="I23">
        <v>0</v>
      </c>
      <c r="J23">
        <v>1</v>
      </c>
      <c r="K23">
        <v>1</v>
      </c>
      <c r="L23" t="str">
        <f t="shared" si="0"/>
        <v>insert t_vendor(f_vendor_id,f_area_id,f_level_id,f_vendor_name,f_parent_key,f_parent_id,f_created_time,f_updated_time,f_inactive,f_operator_id,f_pay_condition_id) values(22,1,1,'65','',null,'2012-10-16 15:00:20','2012-10-16 15:00:20',0,1,1);</v>
      </c>
    </row>
    <row r="24" spans="1:12">
      <c r="A24">
        <v>23</v>
      </c>
      <c r="B24">
        <v>1</v>
      </c>
      <c r="C24">
        <v>1</v>
      </c>
      <c r="D24">
        <v>66</v>
      </c>
      <c r="F24" t="s">
        <v>108</v>
      </c>
      <c r="G24" s="1" t="s">
        <v>53</v>
      </c>
      <c r="H24" s="1" t="s">
        <v>53</v>
      </c>
      <c r="I24">
        <v>0</v>
      </c>
      <c r="J24">
        <v>1</v>
      </c>
      <c r="K24">
        <v>2</v>
      </c>
      <c r="L24" t="str">
        <f t="shared" si="0"/>
        <v>insert t_vendor(f_vendor_id,f_area_id,f_level_id,f_vendor_name,f_parent_key,f_parent_id,f_created_time,f_updated_time,f_inactive,f_operator_id,f_pay_condition_id) values(23,1,1,'66','',null,'2012-10-16 15:00:20','2012-10-16 15:00:20',0,1,2);</v>
      </c>
    </row>
    <row r="25" spans="1:12">
      <c r="A25">
        <v>24</v>
      </c>
      <c r="B25">
        <v>1</v>
      </c>
      <c r="C25">
        <v>1</v>
      </c>
      <c r="D25">
        <v>67</v>
      </c>
      <c r="F25" t="s">
        <v>108</v>
      </c>
      <c r="G25" s="1" t="s">
        <v>53</v>
      </c>
      <c r="H25" s="1" t="s">
        <v>53</v>
      </c>
      <c r="I25">
        <v>0</v>
      </c>
      <c r="J25">
        <v>1</v>
      </c>
      <c r="K25">
        <v>3</v>
      </c>
      <c r="L25" t="str">
        <f t="shared" si="0"/>
        <v>insert t_vendor(f_vendor_id,f_area_id,f_level_id,f_vendor_name,f_parent_key,f_parent_id,f_created_time,f_updated_time,f_inactive,f_operator_id,f_pay_condition_id) values(24,1,1,'67','',null,'2012-10-16 15:00:20','2012-10-16 15:00:20',0,1,3);</v>
      </c>
    </row>
    <row r="26" spans="1:12">
      <c r="A26">
        <v>25</v>
      </c>
      <c r="B26">
        <v>1</v>
      </c>
      <c r="C26">
        <v>1</v>
      </c>
      <c r="D26">
        <v>68</v>
      </c>
      <c r="F26" t="s">
        <v>108</v>
      </c>
      <c r="G26" s="1" t="s">
        <v>53</v>
      </c>
      <c r="H26" s="1" t="s">
        <v>53</v>
      </c>
      <c r="I26">
        <v>0</v>
      </c>
      <c r="J26">
        <v>1</v>
      </c>
      <c r="K26">
        <v>1</v>
      </c>
      <c r="L26" t="str">
        <f t="shared" si="0"/>
        <v>insert t_vendor(f_vendor_id,f_area_id,f_level_id,f_vendor_name,f_parent_key,f_parent_id,f_created_time,f_updated_time,f_inactive,f_operator_id,f_pay_condition_id) values(25,1,1,'68','',null,'2012-10-16 15:00:20','2012-10-16 15:00:20',0,1,1);</v>
      </c>
    </row>
    <row r="27" spans="1:12">
      <c r="A27">
        <v>26</v>
      </c>
      <c r="B27">
        <v>1</v>
      </c>
      <c r="C27">
        <v>1</v>
      </c>
      <c r="D27">
        <v>69</v>
      </c>
      <c r="F27" t="s">
        <v>108</v>
      </c>
      <c r="G27" s="1" t="s">
        <v>53</v>
      </c>
      <c r="H27" s="1" t="s">
        <v>53</v>
      </c>
      <c r="I27">
        <v>0</v>
      </c>
      <c r="J27">
        <v>1</v>
      </c>
      <c r="K27">
        <v>2</v>
      </c>
      <c r="L27" t="str">
        <f t="shared" si="0"/>
        <v>insert t_vendor(f_vendor_id,f_area_id,f_level_id,f_vendor_name,f_parent_key,f_parent_id,f_created_time,f_updated_time,f_inactive,f_operator_id,f_pay_condition_id) values(26,1,1,'69','',null,'2012-10-16 15:00:20','2012-10-16 15:00:20',0,1,2);</v>
      </c>
    </row>
    <row r="28" spans="1:12">
      <c r="A28">
        <v>27</v>
      </c>
      <c r="B28">
        <v>1</v>
      </c>
      <c r="C28">
        <v>1</v>
      </c>
      <c r="D28">
        <v>70</v>
      </c>
      <c r="F28" t="s">
        <v>108</v>
      </c>
      <c r="G28" s="1" t="s">
        <v>53</v>
      </c>
      <c r="H28" s="1" t="s">
        <v>53</v>
      </c>
      <c r="I28">
        <v>0</v>
      </c>
      <c r="J28">
        <v>1</v>
      </c>
      <c r="K28">
        <v>3</v>
      </c>
      <c r="L28" t="str">
        <f t="shared" si="0"/>
        <v>insert t_vendor(f_vendor_id,f_area_id,f_level_id,f_vendor_name,f_parent_key,f_parent_id,f_created_time,f_updated_time,f_inactive,f_operator_id,f_pay_condition_id) values(27,1,1,'70','',null,'2012-10-16 15:00:20','2012-10-16 15:00:20',0,1,3);</v>
      </c>
    </row>
    <row r="29" spans="1:12">
      <c r="A29">
        <v>28</v>
      </c>
      <c r="B29">
        <v>1</v>
      </c>
      <c r="C29">
        <v>1</v>
      </c>
      <c r="D29">
        <v>71</v>
      </c>
      <c r="F29" t="s">
        <v>108</v>
      </c>
      <c r="G29" s="1" t="s">
        <v>53</v>
      </c>
      <c r="H29" s="1" t="s">
        <v>53</v>
      </c>
      <c r="I29">
        <v>0</v>
      </c>
      <c r="J29">
        <v>1</v>
      </c>
      <c r="K29">
        <v>1</v>
      </c>
      <c r="L29" t="str">
        <f t="shared" si="0"/>
        <v>insert t_vendor(f_vendor_id,f_area_id,f_level_id,f_vendor_name,f_parent_key,f_parent_id,f_created_time,f_updated_time,f_inactive,f_operator_id,f_pay_condition_id) values(28,1,1,'71','',null,'2012-10-16 15:00:20','2012-10-16 15:00:20',0,1,1);</v>
      </c>
    </row>
    <row r="30" spans="1:12">
      <c r="A30">
        <v>29</v>
      </c>
      <c r="B30">
        <v>1</v>
      </c>
      <c r="C30">
        <v>1</v>
      </c>
      <c r="D30">
        <v>72</v>
      </c>
      <c r="F30" t="s">
        <v>108</v>
      </c>
      <c r="G30" s="1" t="s">
        <v>53</v>
      </c>
      <c r="H30" s="1" t="s">
        <v>53</v>
      </c>
      <c r="I30">
        <v>0</v>
      </c>
      <c r="J30">
        <v>1</v>
      </c>
      <c r="K30">
        <v>2</v>
      </c>
      <c r="L30" t="str">
        <f t="shared" si="0"/>
        <v>insert t_vendor(f_vendor_id,f_area_id,f_level_id,f_vendor_name,f_parent_key,f_parent_id,f_created_time,f_updated_time,f_inactive,f_operator_id,f_pay_condition_id) values(29,1,1,'72','',null,'2012-10-16 15:00:20','2012-10-16 15:00:20',0,1,2);</v>
      </c>
    </row>
    <row r="31" spans="1:12">
      <c r="A31">
        <v>30</v>
      </c>
      <c r="B31">
        <v>1</v>
      </c>
      <c r="C31">
        <v>1</v>
      </c>
      <c r="D31">
        <v>73</v>
      </c>
      <c r="F31" t="s">
        <v>108</v>
      </c>
      <c r="G31" s="1" t="s">
        <v>53</v>
      </c>
      <c r="H31" s="1" t="s">
        <v>53</v>
      </c>
      <c r="I31">
        <v>0</v>
      </c>
      <c r="J31">
        <v>1</v>
      </c>
      <c r="K31">
        <v>3</v>
      </c>
      <c r="L31" t="str">
        <f t="shared" si="0"/>
        <v>insert t_vendor(f_vendor_id,f_area_id,f_level_id,f_vendor_name,f_parent_key,f_parent_id,f_created_time,f_updated_time,f_inactive,f_operator_id,f_pay_condition_id) values(30,1,1,'73','',null,'2012-10-16 15:00:20','2012-10-16 15:00:20',0,1,3);</v>
      </c>
    </row>
    <row r="32" spans="1:12">
      <c r="A32">
        <v>31</v>
      </c>
      <c r="B32">
        <v>1</v>
      </c>
      <c r="C32">
        <v>1</v>
      </c>
      <c r="D32">
        <v>74</v>
      </c>
      <c r="F32" t="s">
        <v>108</v>
      </c>
      <c r="G32" s="1" t="s">
        <v>53</v>
      </c>
      <c r="H32" s="1" t="s">
        <v>53</v>
      </c>
      <c r="I32">
        <v>0</v>
      </c>
      <c r="J32">
        <v>1</v>
      </c>
      <c r="K32">
        <v>1</v>
      </c>
      <c r="L32" t="str">
        <f t="shared" si="0"/>
        <v>insert t_vendor(f_vendor_id,f_area_id,f_level_id,f_vendor_name,f_parent_key,f_parent_id,f_created_time,f_updated_time,f_inactive,f_operator_id,f_pay_condition_id) values(31,1,1,'74','',null,'2012-10-16 15:00:20','2012-10-16 15:00:20',0,1,1);</v>
      </c>
    </row>
    <row r="33" spans="1:12">
      <c r="A33">
        <v>32</v>
      </c>
      <c r="B33">
        <v>1</v>
      </c>
      <c r="C33">
        <v>1</v>
      </c>
      <c r="D33">
        <v>75</v>
      </c>
      <c r="F33" t="s">
        <v>108</v>
      </c>
      <c r="G33" s="1" t="s">
        <v>53</v>
      </c>
      <c r="H33" s="1" t="s">
        <v>53</v>
      </c>
      <c r="I33">
        <v>0</v>
      </c>
      <c r="J33">
        <v>1</v>
      </c>
      <c r="K33">
        <v>2</v>
      </c>
      <c r="L33" t="str">
        <f t="shared" si="0"/>
        <v>insert t_vendor(f_vendor_id,f_area_id,f_level_id,f_vendor_name,f_parent_key,f_parent_id,f_created_time,f_updated_time,f_inactive,f_operator_id,f_pay_condition_id) values(32,1,1,'75','',null,'2012-10-16 15:00:20','2012-10-16 15:00:20',0,1,2);</v>
      </c>
    </row>
    <row r="34" spans="1:12">
      <c r="A34">
        <v>33</v>
      </c>
      <c r="B34">
        <v>1</v>
      </c>
      <c r="C34">
        <v>1</v>
      </c>
      <c r="D34">
        <v>76</v>
      </c>
      <c r="F34" t="s">
        <v>108</v>
      </c>
      <c r="G34" s="1" t="s">
        <v>53</v>
      </c>
      <c r="H34" s="1" t="s">
        <v>53</v>
      </c>
      <c r="I34">
        <v>0</v>
      </c>
      <c r="J34">
        <v>1</v>
      </c>
      <c r="K34">
        <v>3</v>
      </c>
      <c r="L34" t="str">
        <f t="shared" si="0"/>
        <v>insert t_vendor(f_vendor_id,f_area_id,f_level_id,f_vendor_name,f_parent_key,f_parent_id,f_created_time,f_updated_time,f_inactive,f_operator_id,f_pay_condition_id) values(33,1,1,'76','',null,'2012-10-16 15:00:20','2012-10-16 15:00:20',0,1,3);</v>
      </c>
    </row>
    <row r="35" spans="1:12">
      <c r="A35">
        <v>34</v>
      </c>
      <c r="B35">
        <v>1</v>
      </c>
      <c r="C35">
        <v>1</v>
      </c>
      <c r="D35">
        <v>77</v>
      </c>
      <c r="F35" t="s">
        <v>108</v>
      </c>
      <c r="G35" s="1" t="s">
        <v>53</v>
      </c>
      <c r="H35" s="1" t="s">
        <v>53</v>
      </c>
      <c r="I35">
        <v>0</v>
      </c>
      <c r="J35">
        <v>1</v>
      </c>
      <c r="K35">
        <v>1</v>
      </c>
      <c r="L35" t="str">
        <f t="shared" si="0"/>
        <v>insert t_vendor(f_vendor_id,f_area_id,f_level_id,f_vendor_name,f_parent_key,f_parent_id,f_created_time,f_updated_time,f_inactive,f_operator_id,f_pay_condition_id) values(34,1,1,'77','',null,'2012-10-16 15:00:20','2012-10-16 15:00:20',0,1,1);</v>
      </c>
    </row>
    <row r="36" spans="1:12">
      <c r="A36">
        <v>35</v>
      </c>
      <c r="B36">
        <v>1</v>
      </c>
      <c r="C36">
        <v>1</v>
      </c>
      <c r="D36">
        <v>78</v>
      </c>
      <c r="F36" t="s">
        <v>108</v>
      </c>
      <c r="G36" s="1" t="s">
        <v>53</v>
      </c>
      <c r="H36" s="1" t="s">
        <v>53</v>
      </c>
      <c r="I36">
        <v>0</v>
      </c>
      <c r="J36">
        <v>1</v>
      </c>
      <c r="K36">
        <v>2</v>
      </c>
      <c r="L36" t="str">
        <f t="shared" si="0"/>
        <v>insert t_vendor(f_vendor_id,f_area_id,f_level_id,f_vendor_name,f_parent_key,f_parent_id,f_created_time,f_updated_time,f_inactive,f_operator_id,f_pay_condition_id) values(35,1,1,'78','',null,'2012-10-16 15:00:20','2012-10-16 15:00:20',0,1,2);</v>
      </c>
    </row>
    <row r="37" spans="1:12">
      <c r="A37">
        <v>36</v>
      </c>
      <c r="B37">
        <v>1</v>
      </c>
      <c r="C37">
        <v>1</v>
      </c>
      <c r="D37">
        <v>79</v>
      </c>
      <c r="F37" t="s">
        <v>108</v>
      </c>
      <c r="G37" s="1" t="s">
        <v>53</v>
      </c>
      <c r="H37" s="1" t="s">
        <v>53</v>
      </c>
      <c r="I37">
        <v>0</v>
      </c>
      <c r="J37">
        <v>1</v>
      </c>
      <c r="K37">
        <v>3</v>
      </c>
      <c r="L37" t="str">
        <f t="shared" si="0"/>
        <v>insert t_vendor(f_vendor_id,f_area_id,f_level_id,f_vendor_name,f_parent_key,f_parent_id,f_created_time,f_updated_time,f_inactive,f_operator_id,f_pay_condition_id) values(36,1,1,'79','',null,'2012-10-16 15:00:20','2012-10-16 15:00:20',0,1,3);</v>
      </c>
    </row>
    <row r="38" spans="1:12">
      <c r="A38">
        <v>37</v>
      </c>
      <c r="B38">
        <v>1</v>
      </c>
      <c r="C38">
        <v>1</v>
      </c>
      <c r="D38">
        <v>80</v>
      </c>
      <c r="F38" t="s">
        <v>108</v>
      </c>
      <c r="G38" s="1" t="s">
        <v>53</v>
      </c>
      <c r="H38" s="1" t="s">
        <v>53</v>
      </c>
      <c r="I38">
        <v>0</v>
      </c>
      <c r="J38">
        <v>1</v>
      </c>
      <c r="K38">
        <v>1</v>
      </c>
      <c r="L38" t="str">
        <f t="shared" si="0"/>
        <v>insert t_vendor(f_vendor_id,f_area_id,f_level_id,f_vendor_name,f_parent_key,f_parent_id,f_created_time,f_updated_time,f_inactive,f_operator_id,f_pay_condition_id) values(37,1,1,'80','',null,'2012-10-16 15:00:20','2012-10-16 15:00:20',0,1,1);</v>
      </c>
    </row>
    <row r="39" spans="1:12">
      <c r="A39">
        <v>38</v>
      </c>
      <c r="B39">
        <v>2</v>
      </c>
      <c r="C39">
        <v>2</v>
      </c>
      <c r="D39">
        <v>81</v>
      </c>
      <c r="F39" t="s">
        <v>108</v>
      </c>
      <c r="G39" s="1" t="s">
        <v>53</v>
      </c>
      <c r="H39" s="1" t="s">
        <v>53</v>
      </c>
      <c r="I39">
        <v>0</v>
      </c>
      <c r="J39">
        <v>1</v>
      </c>
      <c r="K39">
        <v>2</v>
      </c>
      <c r="L39" t="str">
        <f t="shared" si="0"/>
        <v>insert t_vendor(f_vendor_id,f_area_id,f_level_id,f_vendor_name,f_parent_key,f_parent_id,f_created_time,f_updated_time,f_inactive,f_operator_id,f_pay_condition_id) values(38,2,2,'81','',null,'2012-10-16 15:00:20','2012-10-16 15:00:20',0,1,2);</v>
      </c>
    </row>
    <row r="40" spans="1:12">
      <c r="A40">
        <v>39</v>
      </c>
      <c r="B40">
        <v>1</v>
      </c>
      <c r="C40">
        <v>3</v>
      </c>
      <c r="D40">
        <v>82</v>
      </c>
      <c r="F40" t="s">
        <v>108</v>
      </c>
      <c r="G40" s="1" t="s">
        <v>53</v>
      </c>
      <c r="H40" s="1" t="s">
        <v>53</v>
      </c>
      <c r="I40">
        <v>0</v>
      </c>
      <c r="J40">
        <v>1</v>
      </c>
      <c r="K40">
        <v>3</v>
      </c>
      <c r="L40" t="str">
        <f t="shared" si="0"/>
        <v>insert t_vendor(f_vendor_id,f_area_id,f_level_id,f_vendor_name,f_parent_key,f_parent_id,f_created_time,f_updated_time,f_inactive,f_operator_id,f_pay_condition_id) values(39,1,3,'82','',null,'2012-10-16 15:00:20','2012-10-16 15:00:20',0,1,3);</v>
      </c>
    </row>
    <row r="41" spans="1:12">
      <c r="A41">
        <v>40</v>
      </c>
      <c r="B41">
        <v>2</v>
      </c>
      <c r="C41">
        <v>1</v>
      </c>
      <c r="D41">
        <v>83</v>
      </c>
      <c r="F41" t="s">
        <v>108</v>
      </c>
      <c r="G41" s="1" t="s">
        <v>53</v>
      </c>
      <c r="H41" s="1" t="s">
        <v>53</v>
      </c>
      <c r="I41">
        <v>0</v>
      </c>
      <c r="J41">
        <v>1</v>
      </c>
      <c r="K41">
        <v>1</v>
      </c>
      <c r="L41" t="str">
        <f t="shared" si="0"/>
        <v>insert t_vendor(f_vendor_id,f_area_id,f_level_id,f_vendor_name,f_parent_key,f_parent_id,f_created_time,f_updated_time,f_inactive,f_operator_id,f_pay_condition_id) values(40,2,1,'83','',null,'2012-10-16 15:00:20','2012-10-16 15:00:20',0,1,1);</v>
      </c>
    </row>
    <row r="42" spans="1:12">
      <c r="A42">
        <v>41</v>
      </c>
      <c r="B42">
        <v>1</v>
      </c>
      <c r="C42">
        <v>2</v>
      </c>
      <c r="D42">
        <v>84</v>
      </c>
      <c r="F42" t="s">
        <v>108</v>
      </c>
      <c r="G42" s="1" t="s">
        <v>53</v>
      </c>
      <c r="H42" s="1" t="s">
        <v>53</v>
      </c>
      <c r="I42">
        <v>0</v>
      </c>
      <c r="J42">
        <v>1</v>
      </c>
      <c r="K42">
        <v>2</v>
      </c>
      <c r="L42" t="str">
        <f t="shared" si="0"/>
        <v>insert t_vendor(f_vendor_id,f_area_id,f_level_id,f_vendor_name,f_parent_key,f_parent_id,f_created_time,f_updated_time,f_inactive,f_operator_id,f_pay_condition_id) values(41,1,2,'84','',null,'2012-10-16 15:00:20','2012-10-16 15:00:20',0,1,2);</v>
      </c>
    </row>
    <row r="43" spans="1:12">
      <c r="A43">
        <v>42</v>
      </c>
      <c r="B43">
        <v>2</v>
      </c>
      <c r="C43">
        <v>3</v>
      </c>
      <c r="D43">
        <v>85</v>
      </c>
      <c r="F43" t="s">
        <v>108</v>
      </c>
      <c r="G43" s="1" t="s">
        <v>53</v>
      </c>
      <c r="H43" s="1" t="s">
        <v>53</v>
      </c>
      <c r="I43">
        <v>0</v>
      </c>
      <c r="J43">
        <v>1</v>
      </c>
      <c r="K43">
        <v>3</v>
      </c>
      <c r="L43" t="str">
        <f t="shared" si="0"/>
        <v>insert t_vendor(f_vendor_id,f_area_id,f_level_id,f_vendor_name,f_parent_key,f_parent_id,f_created_time,f_updated_time,f_inactive,f_operator_id,f_pay_condition_id) values(42,2,3,'85','',null,'2012-10-16 15:00:20','2012-10-16 15:00:20',0,1,3);</v>
      </c>
    </row>
    <row r="44" spans="1:12">
      <c r="A44">
        <v>43</v>
      </c>
      <c r="B44">
        <v>1</v>
      </c>
      <c r="C44">
        <v>1</v>
      </c>
      <c r="D44">
        <v>86</v>
      </c>
      <c r="F44" t="s">
        <v>108</v>
      </c>
      <c r="G44" s="1" t="s">
        <v>53</v>
      </c>
      <c r="H44" s="1" t="s">
        <v>53</v>
      </c>
      <c r="I44">
        <v>0</v>
      </c>
      <c r="J44">
        <v>1</v>
      </c>
      <c r="K44">
        <v>1</v>
      </c>
      <c r="L44" t="str">
        <f t="shared" si="0"/>
        <v>insert t_vendor(f_vendor_id,f_area_id,f_level_id,f_vendor_name,f_parent_key,f_parent_id,f_created_time,f_updated_time,f_inactive,f_operator_id,f_pay_condition_id) values(43,1,1,'86','',null,'2012-10-16 15:00:20','2012-10-16 15:00:20',0,1,1);</v>
      </c>
    </row>
    <row r="45" spans="1:12">
      <c r="A45">
        <v>44</v>
      </c>
      <c r="B45">
        <v>2</v>
      </c>
      <c r="C45">
        <v>2</v>
      </c>
      <c r="D45">
        <v>87</v>
      </c>
      <c r="F45" t="s">
        <v>108</v>
      </c>
      <c r="G45" s="1" t="s">
        <v>53</v>
      </c>
      <c r="H45" s="1" t="s">
        <v>53</v>
      </c>
      <c r="I45">
        <v>0</v>
      </c>
      <c r="J45">
        <v>1</v>
      </c>
      <c r="K45">
        <v>2</v>
      </c>
      <c r="L45" t="str">
        <f t="shared" si="0"/>
        <v>insert t_vendor(f_vendor_id,f_area_id,f_level_id,f_vendor_name,f_parent_key,f_parent_id,f_created_time,f_updated_time,f_inactive,f_operator_id,f_pay_condition_id) values(44,2,2,'87','',null,'2012-10-16 15:00:20','2012-10-16 15:00:20',0,1,2);</v>
      </c>
    </row>
    <row r="46" spans="1:12">
      <c r="A46">
        <v>45</v>
      </c>
      <c r="B46">
        <v>1</v>
      </c>
      <c r="C46">
        <v>3</v>
      </c>
      <c r="D46">
        <v>88</v>
      </c>
      <c r="F46" t="s">
        <v>108</v>
      </c>
      <c r="G46" s="1" t="s">
        <v>53</v>
      </c>
      <c r="H46" s="1" t="s">
        <v>53</v>
      </c>
      <c r="I46">
        <v>0</v>
      </c>
      <c r="J46">
        <v>1</v>
      </c>
      <c r="K46">
        <v>3</v>
      </c>
      <c r="L46" t="str">
        <f t="shared" si="0"/>
        <v>insert t_vendor(f_vendor_id,f_area_id,f_level_id,f_vendor_name,f_parent_key,f_parent_id,f_created_time,f_updated_time,f_inactive,f_operator_id,f_pay_condition_id) values(45,1,3,'88','',null,'2012-10-16 15:00:20','2012-10-16 15:00:20',0,1,3);</v>
      </c>
    </row>
    <row r="47" spans="1:12">
      <c r="A47">
        <v>46</v>
      </c>
      <c r="B47">
        <v>2</v>
      </c>
      <c r="C47">
        <v>1</v>
      </c>
      <c r="D47">
        <v>89</v>
      </c>
      <c r="F47" t="s">
        <v>108</v>
      </c>
      <c r="G47" s="1" t="s">
        <v>53</v>
      </c>
      <c r="H47" s="1" t="s">
        <v>53</v>
      </c>
      <c r="I47">
        <v>0</v>
      </c>
      <c r="J47">
        <v>1</v>
      </c>
      <c r="K47">
        <v>1</v>
      </c>
      <c r="L47" t="str">
        <f t="shared" si="0"/>
        <v>insert t_vendor(f_vendor_id,f_area_id,f_level_id,f_vendor_name,f_parent_key,f_parent_id,f_created_time,f_updated_time,f_inactive,f_operator_id,f_pay_condition_id) values(46,2,1,'89','',null,'2012-10-16 15:00:20','2012-10-16 15:00:20',0,1,1);</v>
      </c>
    </row>
    <row r="48" spans="1:12">
      <c r="A48">
        <v>47</v>
      </c>
      <c r="B48">
        <v>1</v>
      </c>
      <c r="C48">
        <v>2</v>
      </c>
      <c r="D48">
        <v>90</v>
      </c>
      <c r="F48" t="s">
        <v>108</v>
      </c>
      <c r="G48" s="1" t="s">
        <v>53</v>
      </c>
      <c r="H48" s="1" t="s">
        <v>53</v>
      </c>
      <c r="I48">
        <v>0</v>
      </c>
      <c r="J48">
        <v>1</v>
      </c>
      <c r="K48">
        <v>2</v>
      </c>
      <c r="L48" t="str">
        <f t="shared" si="0"/>
        <v>insert t_vendor(f_vendor_id,f_area_id,f_level_id,f_vendor_name,f_parent_key,f_parent_id,f_created_time,f_updated_time,f_inactive,f_operator_id,f_pay_condition_id) values(47,1,2,'90','',null,'2012-10-16 15:00:20','2012-10-16 15:00:20',0,1,2);</v>
      </c>
    </row>
    <row r="49" spans="1:12">
      <c r="A49">
        <v>48</v>
      </c>
      <c r="B49">
        <v>2</v>
      </c>
      <c r="C49">
        <v>3</v>
      </c>
      <c r="D49">
        <v>91</v>
      </c>
      <c r="F49" t="s">
        <v>108</v>
      </c>
      <c r="G49" s="1" t="s">
        <v>53</v>
      </c>
      <c r="H49" s="1" t="s">
        <v>53</v>
      </c>
      <c r="I49">
        <v>0</v>
      </c>
      <c r="J49">
        <v>1</v>
      </c>
      <c r="K49">
        <v>3</v>
      </c>
      <c r="L49" t="str">
        <f t="shared" si="0"/>
        <v>insert t_vendor(f_vendor_id,f_area_id,f_level_id,f_vendor_name,f_parent_key,f_parent_id,f_created_time,f_updated_time,f_inactive,f_operator_id,f_pay_condition_id) values(48,2,3,'91','',null,'2012-10-16 15:00:20','2012-10-16 15:00:20',0,1,3);</v>
      </c>
    </row>
    <row r="50" spans="1:12">
      <c r="A50">
        <v>49</v>
      </c>
      <c r="B50">
        <v>1</v>
      </c>
      <c r="C50">
        <v>1</v>
      </c>
      <c r="D50">
        <v>92</v>
      </c>
      <c r="F50" t="s">
        <v>108</v>
      </c>
      <c r="G50" s="1" t="s">
        <v>53</v>
      </c>
      <c r="H50" s="1" t="s">
        <v>53</v>
      </c>
      <c r="I50">
        <v>0</v>
      </c>
      <c r="J50">
        <v>1</v>
      </c>
      <c r="K50">
        <v>1</v>
      </c>
      <c r="L50" t="str">
        <f t="shared" si="0"/>
        <v>insert t_vendor(f_vendor_id,f_area_id,f_level_id,f_vendor_name,f_parent_key,f_parent_id,f_created_time,f_updated_time,f_inactive,f_operator_id,f_pay_condition_id) values(49,1,1,'92','',null,'2012-10-16 15:00:20','2012-10-16 15:00:20',0,1,1);</v>
      </c>
    </row>
    <row r="51" spans="1:12">
      <c r="A51">
        <v>50</v>
      </c>
      <c r="B51">
        <v>2</v>
      </c>
      <c r="C51">
        <v>2</v>
      </c>
      <c r="D51">
        <v>93</v>
      </c>
      <c r="F51" t="s">
        <v>108</v>
      </c>
      <c r="G51" s="1" t="s">
        <v>53</v>
      </c>
      <c r="H51" s="1" t="s">
        <v>53</v>
      </c>
      <c r="I51">
        <v>0</v>
      </c>
      <c r="J51">
        <v>1</v>
      </c>
      <c r="K51">
        <v>2</v>
      </c>
      <c r="L51" t="str">
        <f t="shared" si="0"/>
        <v>insert t_vendor(f_vendor_id,f_area_id,f_level_id,f_vendor_name,f_parent_key,f_parent_id,f_created_time,f_updated_time,f_inactive,f_operator_id,f_pay_condition_id) values(50,2,2,'93','',null,'2012-10-16 15:00:20','2012-10-16 15:00:20',0,1,2);</v>
      </c>
    </row>
    <row r="52" spans="1:12">
      <c r="A52">
        <v>51</v>
      </c>
      <c r="B52">
        <v>1</v>
      </c>
      <c r="C52">
        <v>3</v>
      </c>
      <c r="D52">
        <v>94</v>
      </c>
      <c r="F52" t="s">
        <v>108</v>
      </c>
      <c r="G52" s="1" t="s">
        <v>53</v>
      </c>
      <c r="H52" s="1" t="s">
        <v>53</v>
      </c>
      <c r="I52">
        <v>0</v>
      </c>
      <c r="J52">
        <v>1</v>
      </c>
      <c r="K52">
        <v>3</v>
      </c>
      <c r="L52" t="str">
        <f t="shared" si="0"/>
        <v>insert t_vendor(f_vendor_id,f_area_id,f_level_id,f_vendor_name,f_parent_key,f_parent_id,f_created_time,f_updated_time,f_inactive,f_operator_id,f_pay_condition_id) values(51,1,3,'94','',null,'2012-10-16 15:00:20','2012-10-16 15:00:20',0,1,3);</v>
      </c>
    </row>
    <row r="53" spans="1:12">
      <c r="A53">
        <v>52</v>
      </c>
      <c r="B53">
        <v>2</v>
      </c>
      <c r="C53">
        <v>1</v>
      </c>
      <c r="D53">
        <v>95</v>
      </c>
      <c r="F53" t="s">
        <v>108</v>
      </c>
      <c r="G53" s="1" t="s">
        <v>53</v>
      </c>
      <c r="H53" s="1" t="s">
        <v>53</v>
      </c>
      <c r="I53">
        <v>0</v>
      </c>
      <c r="J53">
        <v>1</v>
      </c>
      <c r="K53">
        <v>1</v>
      </c>
      <c r="L53" t="str">
        <f t="shared" si="0"/>
        <v>insert t_vendor(f_vendor_id,f_area_id,f_level_id,f_vendor_name,f_parent_key,f_parent_id,f_created_time,f_updated_time,f_inactive,f_operator_id,f_pay_condition_id) values(52,2,1,'95','',null,'2012-10-16 15:00:20','2012-10-16 15:00:20',0,1,1);</v>
      </c>
    </row>
    <row r="54" spans="1:12">
      <c r="A54">
        <v>53</v>
      </c>
      <c r="B54">
        <v>1</v>
      </c>
      <c r="C54">
        <v>2</v>
      </c>
      <c r="D54">
        <v>96</v>
      </c>
      <c r="F54" t="s">
        <v>108</v>
      </c>
      <c r="G54" s="1" t="s">
        <v>53</v>
      </c>
      <c r="H54" s="1" t="s">
        <v>53</v>
      </c>
      <c r="I54">
        <v>0</v>
      </c>
      <c r="J54">
        <v>1</v>
      </c>
      <c r="K54">
        <v>2</v>
      </c>
      <c r="L54" t="str">
        <f t="shared" si="0"/>
        <v>insert t_vendor(f_vendor_id,f_area_id,f_level_id,f_vendor_name,f_parent_key,f_parent_id,f_created_time,f_updated_time,f_inactive,f_operator_id,f_pay_condition_id) values(53,1,2,'96','',null,'2012-10-16 15:00:20','2012-10-16 15:00:20',0,1,2);</v>
      </c>
    </row>
    <row r="55" spans="1:12">
      <c r="A55">
        <v>54</v>
      </c>
      <c r="B55">
        <v>2</v>
      </c>
      <c r="C55">
        <v>3</v>
      </c>
      <c r="D55">
        <v>97</v>
      </c>
      <c r="F55" t="s">
        <v>108</v>
      </c>
      <c r="G55" s="1" t="s">
        <v>53</v>
      </c>
      <c r="H55" s="1" t="s">
        <v>53</v>
      </c>
      <c r="I55">
        <v>0</v>
      </c>
      <c r="J55">
        <v>1</v>
      </c>
      <c r="K55">
        <v>3</v>
      </c>
      <c r="L55" t="str">
        <f t="shared" si="0"/>
        <v>insert t_vendor(f_vendor_id,f_area_id,f_level_id,f_vendor_name,f_parent_key,f_parent_id,f_created_time,f_updated_time,f_inactive,f_operator_id,f_pay_condition_id) values(54,2,3,'97','',null,'2012-10-16 15:00:20','2012-10-16 15:00:20',0,1,3);</v>
      </c>
    </row>
    <row r="56" spans="1:12">
      <c r="A56">
        <v>55</v>
      </c>
      <c r="B56">
        <v>1</v>
      </c>
      <c r="C56">
        <v>1</v>
      </c>
      <c r="D56">
        <v>98</v>
      </c>
      <c r="F56" t="s">
        <v>108</v>
      </c>
      <c r="G56" s="1" t="s">
        <v>53</v>
      </c>
      <c r="H56" s="1" t="s">
        <v>53</v>
      </c>
      <c r="I56">
        <v>0</v>
      </c>
      <c r="J56">
        <v>1</v>
      </c>
      <c r="K56">
        <v>1</v>
      </c>
      <c r="L56" t="str">
        <f t="shared" si="0"/>
        <v>insert t_vendor(f_vendor_id,f_area_id,f_level_id,f_vendor_name,f_parent_key,f_parent_id,f_created_time,f_updated_time,f_inactive,f_operator_id,f_pay_condition_id) values(55,1,1,'98','',null,'2012-10-16 15:00:20','2012-10-16 15:00:20',0,1,1);</v>
      </c>
    </row>
    <row r="57" spans="1:12">
      <c r="A57">
        <v>56</v>
      </c>
      <c r="B57">
        <v>2</v>
      </c>
      <c r="C57">
        <v>2</v>
      </c>
      <c r="D57">
        <v>99</v>
      </c>
      <c r="F57" t="s">
        <v>108</v>
      </c>
      <c r="G57" s="1" t="s">
        <v>53</v>
      </c>
      <c r="H57" s="1" t="s">
        <v>53</v>
      </c>
      <c r="I57">
        <v>0</v>
      </c>
      <c r="J57">
        <v>1</v>
      </c>
      <c r="K57">
        <v>2</v>
      </c>
      <c r="L57" t="str">
        <f t="shared" si="0"/>
        <v>insert t_vendor(f_vendor_id,f_area_id,f_level_id,f_vendor_name,f_parent_key,f_parent_id,f_created_time,f_updated_time,f_inactive,f_operator_id,f_pay_condition_id) values(56,2,2,'99','',null,'2012-10-16 15:00:20','2012-10-16 15:00:20',0,1,2);</v>
      </c>
    </row>
    <row r="58" spans="1:12">
      <c r="A58">
        <v>57</v>
      </c>
      <c r="B58">
        <v>1</v>
      </c>
      <c r="C58">
        <v>3</v>
      </c>
      <c r="D58">
        <v>100</v>
      </c>
      <c r="F58" t="s">
        <v>108</v>
      </c>
      <c r="G58" s="1" t="s">
        <v>53</v>
      </c>
      <c r="H58" s="1" t="s">
        <v>53</v>
      </c>
      <c r="I58">
        <v>0</v>
      </c>
      <c r="J58">
        <v>1</v>
      </c>
      <c r="K58">
        <v>3</v>
      </c>
      <c r="L58" t="str">
        <f t="shared" si="0"/>
        <v>insert t_vendor(f_vendor_id,f_area_id,f_level_id,f_vendor_name,f_parent_key,f_parent_id,f_created_time,f_updated_time,f_inactive,f_operator_id,f_pay_condition_id) values(57,1,3,'100','',null,'2012-10-16 15:00:20','2012-10-16 15:00:20',0,1,3);</v>
      </c>
    </row>
    <row r="59" spans="1:12">
      <c r="A59">
        <v>58</v>
      </c>
      <c r="B59">
        <v>2</v>
      </c>
      <c r="C59">
        <v>1</v>
      </c>
      <c r="D59">
        <v>101</v>
      </c>
      <c r="F59" t="s">
        <v>108</v>
      </c>
      <c r="G59" s="1" t="s">
        <v>53</v>
      </c>
      <c r="H59" s="1" t="s">
        <v>53</v>
      </c>
      <c r="I59">
        <v>0</v>
      </c>
      <c r="J59">
        <v>1</v>
      </c>
      <c r="K59">
        <v>1</v>
      </c>
      <c r="L59" t="str">
        <f t="shared" si="0"/>
        <v>insert t_vendor(f_vendor_id,f_area_id,f_level_id,f_vendor_name,f_parent_key,f_parent_id,f_created_time,f_updated_time,f_inactive,f_operator_id,f_pay_condition_id) values(58,2,1,'101','',null,'2012-10-16 15:00:20','2012-10-16 15:00:20',0,1,1);</v>
      </c>
    </row>
    <row r="60" spans="1:12">
      <c r="A60">
        <v>59</v>
      </c>
      <c r="B60">
        <v>1</v>
      </c>
      <c r="C60">
        <v>2</v>
      </c>
      <c r="D60">
        <v>102</v>
      </c>
      <c r="F60" t="s">
        <v>108</v>
      </c>
      <c r="G60" s="1" t="s">
        <v>53</v>
      </c>
      <c r="H60" s="1" t="s">
        <v>53</v>
      </c>
      <c r="I60">
        <v>0</v>
      </c>
      <c r="J60">
        <v>1</v>
      </c>
      <c r="K60">
        <v>2</v>
      </c>
      <c r="L60" t="str">
        <f t="shared" si="0"/>
        <v>insert t_vendor(f_vendor_id,f_area_id,f_level_id,f_vendor_name,f_parent_key,f_parent_id,f_created_time,f_updated_time,f_inactive,f_operator_id,f_pay_condition_id) values(59,1,2,'102','',null,'2012-10-16 15:00:20','2012-10-16 15:00:20',0,1,2);</v>
      </c>
    </row>
    <row r="61" spans="1:12">
      <c r="A61">
        <v>60</v>
      </c>
      <c r="B61">
        <v>2</v>
      </c>
      <c r="C61">
        <v>3</v>
      </c>
      <c r="D61">
        <v>103</v>
      </c>
      <c r="F61" t="s">
        <v>108</v>
      </c>
      <c r="G61" s="1" t="s">
        <v>53</v>
      </c>
      <c r="H61" s="1" t="s">
        <v>53</v>
      </c>
      <c r="I61">
        <v>0</v>
      </c>
      <c r="J61">
        <v>1</v>
      </c>
      <c r="K61">
        <v>3</v>
      </c>
      <c r="L61" t="str">
        <f t="shared" si="0"/>
        <v>insert t_vendor(f_vendor_id,f_area_id,f_level_id,f_vendor_name,f_parent_key,f_parent_id,f_created_time,f_updated_time,f_inactive,f_operator_id,f_pay_condition_id) values(60,2,3,'103','',null,'2012-10-16 15:00:20','2012-10-16 15:00:20',0,1,3);</v>
      </c>
    </row>
    <row r="62" spans="1:12">
      <c r="A62">
        <v>61</v>
      </c>
      <c r="B62">
        <v>1</v>
      </c>
      <c r="C62">
        <v>1</v>
      </c>
      <c r="D62">
        <v>104</v>
      </c>
      <c r="F62" t="s">
        <v>108</v>
      </c>
      <c r="G62" s="1" t="s">
        <v>53</v>
      </c>
      <c r="H62" s="1" t="s">
        <v>53</v>
      </c>
      <c r="I62">
        <v>0</v>
      </c>
      <c r="J62">
        <v>1</v>
      </c>
      <c r="K62">
        <v>1</v>
      </c>
      <c r="L62" t="str">
        <f t="shared" si="0"/>
        <v>insert t_vendor(f_vendor_id,f_area_id,f_level_id,f_vendor_name,f_parent_key,f_parent_id,f_created_time,f_updated_time,f_inactive,f_operator_id,f_pay_condition_id) values(61,1,1,'104','',null,'2012-10-16 15:00:20','2012-10-16 15:00:20',0,1,1);</v>
      </c>
    </row>
    <row r="63" spans="1:12">
      <c r="A63">
        <v>62</v>
      </c>
      <c r="B63">
        <v>2</v>
      </c>
      <c r="C63">
        <v>2</v>
      </c>
      <c r="D63">
        <v>105</v>
      </c>
      <c r="F63" t="s">
        <v>108</v>
      </c>
      <c r="G63" s="1" t="s">
        <v>53</v>
      </c>
      <c r="H63" s="1" t="s">
        <v>53</v>
      </c>
      <c r="I63">
        <v>0</v>
      </c>
      <c r="J63">
        <v>1</v>
      </c>
      <c r="K63">
        <v>2</v>
      </c>
      <c r="L63" t="str">
        <f t="shared" si="0"/>
        <v>insert t_vendor(f_vendor_id,f_area_id,f_level_id,f_vendor_name,f_parent_key,f_parent_id,f_created_time,f_updated_time,f_inactive,f_operator_id,f_pay_condition_id) values(62,2,2,'105','',null,'2012-10-16 15:00:20','2012-10-16 15:00:20',0,1,2);</v>
      </c>
    </row>
    <row r="64" spans="1:12">
      <c r="A64">
        <v>63</v>
      </c>
      <c r="B64">
        <v>1</v>
      </c>
      <c r="C64">
        <v>3</v>
      </c>
      <c r="D64">
        <v>106</v>
      </c>
      <c r="F64" t="s">
        <v>108</v>
      </c>
      <c r="G64" s="1" t="s">
        <v>53</v>
      </c>
      <c r="H64" s="1" t="s">
        <v>53</v>
      </c>
      <c r="I64">
        <v>0</v>
      </c>
      <c r="J64">
        <v>1</v>
      </c>
      <c r="K64">
        <v>3</v>
      </c>
      <c r="L64" t="str">
        <f t="shared" si="0"/>
        <v>insert t_vendor(f_vendor_id,f_area_id,f_level_id,f_vendor_name,f_parent_key,f_parent_id,f_created_time,f_updated_time,f_inactive,f_operator_id,f_pay_condition_id) values(63,1,3,'106','',null,'2012-10-16 15:00:20','2012-10-16 15:00:20',0,1,3);</v>
      </c>
    </row>
    <row r="65" spans="1:12">
      <c r="A65">
        <v>64</v>
      </c>
      <c r="B65">
        <v>2</v>
      </c>
      <c r="C65">
        <v>1</v>
      </c>
      <c r="D65">
        <v>107</v>
      </c>
      <c r="F65" t="s">
        <v>108</v>
      </c>
      <c r="G65" s="1" t="s">
        <v>53</v>
      </c>
      <c r="H65" s="1" t="s">
        <v>53</v>
      </c>
      <c r="I65">
        <v>0</v>
      </c>
      <c r="J65">
        <v>1</v>
      </c>
      <c r="K65">
        <v>1</v>
      </c>
      <c r="L65" t="str">
        <f t="shared" si="0"/>
        <v>insert t_vendor(f_vendor_id,f_area_id,f_level_id,f_vendor_name,f_parent_key,f_parent_id,f_created_time,f_updated_time,f_inactive,f_operator_id,f_pay_condition_id) values(64,2,1,'107','',null,'2012-10-16 15:00:20','2012-10-16 15:00:20',0,1,1);</v>
      </c>
    </row>
    <row r="66" spans="1:12">
      <c r="A66">
        <v>65</v>
      </c>
      <c r="B66">
        <v>1</v>
      </c>
      <c r="C66">
        <v>2</v>
      </c>
      <c r="D66">
        <v>108</v>
      </c>
      <c r="F66" t="s">
        <v>108</v>
      </c>
      <c r="G66" s="1" t="s">
        <v>53</v>
      </c>
      <c r="H66" s="1" t="s">
        <v>53</v>
      </c>
      <c r="I66">
        <v>0</v>
      </c>
      <c r="J66">
        <v>1</v>
      </c>
      <c r="K66">
        <v>2</v>
      </c>
      <c r="L66" t="str">
        <f t="shared" si="0"/>
        <v>insert t_vendor(f_vendor_id,f_area_id,f_level_id,f_vendor_name,f_parent_key,f_parent_id,f_created_time,f_updated_time,f_inactive,f_operator_id,f_pay_condition_id) values(65,1,2,'108','',null,'2012-10-16 15:00:20','2012-10-16 15:00:20',0,1,2);</v>
      </c>
    </row>
    <row r="67" spans="1:12">
      <c r="A67">
        <v>66</v>
      </c>
      <c r="B67">
        <v>2</v>
      </c>
      <c r="C67">
        <v>3</v>
      </c>
      <c r="D67">
        <v>109</v>
      </c>
      <c r="F67" t="s">
        <v>108</v>
      </c>
      <c r="G67" s="1" t="s">
        <v>53</v>
      </c>
      <c r="H67" s="1" t="s">
        <v>53</v>
      </c>
      <c r="I67">
        <v>0</v>
      </c>
      <c r="J67">
        <v>1</v>
      </c>
      <c r="K67">
        <v>3</v>
      </c>
      <c r="L67" t="str">
        <f t="shared" ref="L67:L130" si="1">"insert t_vendor(f_vendor_id,f_area_id,f_level_id,f_vendor_name,f_parent_key,f_parent_id,f_created_time,f_updated_time,f_inactive,f_operator_id,f_pay_condition_id) values("&amp;A67&amp;","&amp;B67&amp;","&amp;C67&amp;",'"&amp;D67&amp;"','"&amp;E67&amp;"',"&amp;F67&amp;",'"&amp;G67&amp;"','"&amp;H67&amp;"',"&amp;I67&amp;","&amp;J67&amp;","&amp;K67&amp;");"</f>
        <v>insert t_vendor(f_vendor_id,f_area_id,f_level_id,f_vendor_name,f_parent_key,f_parent_id,f_created_time,f_updated_time,f_inactive,f_operator_id,f_pay_condition_id) values(66,2,3,'109','',null,'2012-10-16 15:00:20','2012-10-16 15:00:20',0,1,3);</v>
      </c>
    </row>
    <row r="68" spans="1:12">
      <c r="A68">
        <v>67</v>
      </c>
      <c r="B68">
        <v>1</v>
      </c>
      <c r="C68">
        <v>1</v>
      </c>
      <c r="D68">
        <v>110</v>
      </c>
      <c r="F68" t="s">
        <v>108</v>
      </c>
      <c r="G68" s="1" t="s">
        <v>53</v>
      </c>
      <c r="H68" s="1" t="s">
        <v>53</v>
      </c>
      <c r="I68">
        <v>0</v>
      </c>
      <c r="J68">
        <v>1</v>
      </c>
      <c r="K68">
        <v>1</v>
      </c>
      <c r="L68" t="str">
        <f t="shared" si="1"/>
        <v>insert t_vendor(f_vendor_id,f_area_id,f_level_id,f_vendor_name,f_parent_key,f_parent_id,f_created_time,f_updated_time,f_inactive,f_operator_id,f_pay_condition_id) values(67,1,1,'110','',null,'2012-10-16 15:00:20','2012-10-16 15:00:20',0,1,1);</v>
      </c>
    </row>
    <row r="69" spans="1:12">
      <c r="A69">
        <v>68</v>
      </c>
      <c r="B69">
        <v>2</v>
      </c>
      <c r="C69">
        <v>2</v>
      </c>
      <c r="D69">
        <v>111</v>
      </c>
      <c r="F69" t="s">
        <v>108</v>
      </c>
      <c r="G69" s="1" t="s">
        <v>53</v>
      </c>
      <c r="H69" s="1" t="s">
        <v>53</v>
      </c>
      <c r="I69">
        <v>0</v>
      </c>
      <c r="J69">
        <v>1</v>
      </c>
      <c r="K69">
        <v>2</v>
      </c>
      <c r="L69" t="str">
        <f t="shared" si="1"/>
        <v>insert t_vendor(f_vendor_id,f_area_id,f_level_id,f_vendor_name,f_parent_key,f_parent_id,f_created_time,f_updated_time,f_inactive,f_operator_id,f_pay_condition_id) values(68,2,2,'111','',null,'2012-10-16 15:00:20','2012-10-16 15:00:20',0,1,2);</v>
      </c>
    </row>
    <row r="70" spans="1:12">
      <c r="A70">
        <v>69</v>
      </c>
      <c r="B70">
        <v>1</v>
      </c>
      <c r="C70">
        <v>3</v>
      </c>
      <c r="D70">
        <v>112</v>
      </c>
      <c r="F70" t="s">
        <v>108</v>
      </c>
      <c r="G70" s="1" t="s">
        <v>53</v>
      </c>
      <c r="H70" s="1" t="s">
        <v>53</v>
      </c>
      <c r="I70">
        <v>0</v>
      </c>
      <c r="J70">
        <v>1</v>
      </c>
      <c r="K70">
        <v>3</v>
      </c>
      <c r="L70" t="str">
        <f t="shared" si="1"/>
        <v>insert t_vendor(f_vendor_id,f_area_id,f_level_id,f_vendor_name,f_parent_key,f_parent_id,f_created_time,f_updated_time,f_inactive,f_operator_id,f_pay_condition_id) values(69,1,3,'112','',null,'2012-10-16 15:00:20','2012-10-16 15:00:20',0,1,3);</v>
      </c>
    </row>
    <row r="71" spans="1:12">
      <c r="A71">
        <v>70</v>
      </c>
      <c r="B71">
        <v>2</v>
      </c>
      <c r="C71">
        <v>1</v>
      </c>
      <c r="D71">
        <v>113</v>
      </c>
      <c r="F71" t="s">
        <v>108</v>
      </c>
      <c r="G71" s="1" t="s">
        <v>53</v>
      </c>
      <c r="H71" s="1" t="s">
        <v>53</v>
      </c>
      <c r="I71">
        <v>0</v>
      </c>
      <c r="J71">
        <v>1</v>
      </c>
      <c r="K71">
        <v>1</v>
      </c>
      <c r="L71" t="str">
        <f t="shared" si="1"/>
        <v>insert t_vendor(f_vendor_id,f_area_id,f_level_id,f_vendor_name,f_parent_key,f_parent_id,f_created_time,f_updated_time,f_inactive,f_operator_id,f_pay_condition_id) values(70,2,1,'113','',null,'2012-10-16 15:00:20','2012-10-16 15:00:20',0,1,1);</v>
      </c>
    </row>
    <row r="72" spans="1:12">
      <c r="A72">
        <v>71</v>
      </c>
      <c r="B72">
        <v>1</v>
      </c>
      <c r="C72">
        <v>2</v>
      </c>
      <c r="D72">
        <v>114</v>
      </c>
      <c r="F72" t="s">
        <v>108</v>
      </c>
      <c r="G72" s="1" t="s">
        <v>53</v>
      </c>
      <c r="H72" s="1" t="s">
        <v>53</v>
      </c>
      <c r="I72">
        <v>0</v>
      </c>
      <c r="J72">
        <v>1</v>
      </c>
      <c r="K72">
        <v>2</v>
      </c>
      <c r="L72" t="str">
        <f t="shared" si="1"/>
        <v>insert t_vendor(f_vendor_id,f_area_id,f_level_id,f_vendor_name,f_parent_key,f_parent_id,f_created_time,f_updated_time,f_inactive,f_operator_id,f_pay_condition_id) values(71,1,2,'114','',null,'2012-10-16 15:00:20','2012-10-16 15:00:20',0,1,2);</v>
      </c>
    </row>
    <row r="73" spans="1:12">
      <c r="A73">
        <v>72</v>
      </c>
      <c r="B73">
        <v>2</v>
      </c>
      <c r="C73">
        <v>3</v>
      </c>
      <c r="D73">
        <v>115</v>
      </c>
      <c r="F73" t="s">
        <v>108</v>
      </c>
      <c r="G73" s="1" t="s">
        <v>53</v>
      </c>
      <c r="H73" s="1" t="s">
        <v>53</v>
      </c>
      <c r="I73">
        <v>0</v>
      </c>
      <c r="J73">
        <v>1</v>
      </c>
      <c r="K73">
        <v>3</v>
      </c>
      <c r="L73" t="str">
        <f t="shared" si="1"/>
        <v>insert t_vendor(f_vendor_id,f_area_id,f_level_id,f_vendor_name,f_parent_key,f_parent_id,f_created_time,f_updated_time,f_inactive,f_operator_id,f_pay_condition_id) values(72,2,3,'115','',null,'2012-10-16 15:00:20','2012-10-16 15:00:20',0,1,3);</v>
      </c>
    </row>
    <row r="74" spans="1:12">
      <c r="A74">
        <v>73</v>
      </c>
      <c r="B74">
        <v>1</v>
      </c>
      <c r="C74">
        <v>1</v>
      </c>
      <c r="D74">
        <v>116</v>
      </c>
      <c r="F74" t="s">
        <v>108</v>
      </c>
      <c r="G74" s="1" t="s">
        <v>53</v>
      </c>
      <c r="H74" s="1" t="s">
        <v>53</v>
      </c>
      <c r="I74">
        <v>0</v>
      </c>
      <c r="J74">
        <v>1</v>
      </c>
      <c r="K74">
        <v>1</v>
      </c>
      <c r="L74" t="str">
        <f t="shared" si="1"/>
        <v>insert t_vendor(f_vendor_id,f_area_id,f_level_id,f_vendor_name,f_parent_key,f_parent_id,f_created_time,f_updated_time,f_inactive,f_operator_id,f_pay_condition_id) values(73,1,1,'116','',null,'2012-10-16 15:00:20','2012-10-16 15:00:20',0,1,1);</v>
      </c>
    </row>
    <row r="75" spans="1:12">
      <c r="A75">
        <v>74</v>
      </c>
      <c r="B75">
        <v>2</v>
      </c>
      <c r="C75">
        <v>2</v>
      </c>
      <c r="D75">
        <v>117</v>
      </c>
      <c r="F75" t="s">
        <v>108</v>
      </c>
      <c r="G75" s="1" t="s">
        <v>53</v>
      </c>
      <c r="H75" s="1" t="s">
        <v>53</v>
      </c>
      <c r="I75">
        <v>0</v>
      </c>
      <c r="J75">
        <v>1</v>
      </c>
      <c r="K75">
        <v>2</v>
      </c>
      <c r="L75" t="str">
        <f t="shared" si="1"/>
        <v>insert t_vendor(f_vendor_id,f_area_id,f_level_id,f_vendor_name,f_parent_key,f_parent_id,f_created_time,f_updated_time,f_inactive,f_operator_id,f_pay_condition_id) values(74,2,2,'117','',null,'2012-10-16 15:00:20','2012-10-16 15:00:20',0,1,2);</v>
      </c>
    </row>
    <row r="76" spans="1:12">
      <c r="A76">
        <v>75</v>
      </c>
      <c r="B76">
        <v>1</v>
      </c>
      <c r="C76">
        <v>3</v>
      </c>
      <c r="D76">
        <v>118</v>
      </c>
      <c r="F76" t="s">
        <v>108</v>
      </c>
      <c r="G76" s="1" t="s">
        <v>53</v>
      </c>
      <c r="H76" s="1" t="s">
        <v>53</v>
      </c>
      <c r="I76">
        <v>0</v>
      </c>
      <c r="J76">
        <v>1</v>
      </c>
      <c r="K76">
        <v>3</v>
      </c>
      <c r="L76" t="str">
        <f t="shared" si="1"/>
        <v>insert t_vendor(f_vendor_id,f_area_id,f_level_id,f_vendor_name,f_parent_key,f_parent_id,f_created_time,f_updated_time,f_inactive,f_operator_id,f_pay_condition_id) values(75,1,3,'118','',null,'2012-10-16 15:00:20','2012-10-16 15:00:20',0,1,3);</v>
      </c>
    </row>
    <row r="77" spans="1:12">
      <c r="A77">
        <v>76</v>
      </c>
      <c r="B77">
        <v>2</v>
      </c>
      <c r="C77">
        <v>1</v>
      </c>
      <c r="D77">
        <v>119</v>
      </c>
      <c r="F77" t="s">
        <v>108</v>
      </c>
      <c r="G77" s="1" t="s">
        <v>53</v>
      </c>
      <c r="H77" s="1" t="s">
        <v>53</v>
      </c>
      <c r="I77">
        <v>0</v>
      </c>
      <c r="J77">
        <v>1</v>
      </c>
      <c r="K77">
        <v>1</v>
      </c>
      <c r="L77" t="str">
        <f t="shared" si="1"/>
        <v>insert t_vendor(f_vendor_id,f_area_id,f_level_id,f_vendor_name,f_parent_key,f_parent_id,f_created_time,f_updated_time,f_inactive,f_operator_id,f_pay_condition_id) values(76,2,1,'119','',null,'2012-10-16 15:00:20','2012-10-16 15:00:20',0,1,1);</v>
      </c>
    </row>
    <row r="78" spans="1:12">
      <c r="A78">
        <v>77</v>
      </c>
      <c r="B78">
        <v>1</v>
      </c>
      <c r="C78">
        <v>2</v>
      </c>
      <c r="D78">
        <v>120</v>
      </c>
      <c r="F78" t="s">
        <v>108</v>
      </c>
      <c r="G78" s="1" t="s">
        <v>53</v>
      </c>
      <c r="H78" s="1" t="s">
        <v>53</v>
      </c>
      <c r="I78">
        <v>0</v>
      </c>
      <c r="J78">
        <v>1</v>
      </c>
      <c r="K78">
        <v>2</v>
      </c>
      <c r="L78" t="str">
        <f t="shared" si="1"/>
        <v>insert t_vendor(f_vendor_id,f_area_id,f_level_id,f_vendor_name,f_parent_key,f_parent_id,f_created_time,f_updated_time,f_inactive,f_operator_id,f_pay_condition_id) values(77,1,2,'120','',null,'2012-10-16 15:00:20','2012-10-16 15:00:20',0,1,2);</v>
      </c>
    </row>
    <row r="79" spans="1:12">
      <c r="A79">
        <v>78</v>
      </c>
      <c r="B79">
        <v>2</v>
      </c>
      <c r="C79">
        <v>3</v>
      </c>
      <c r="D79">
        <v>121</v>
      </c>
      <c r="F79" t="s">
        <v>108</v>
      </c>
      <c r="G79" s="1" t="s">
        <v>53</v>
      </c>
      <c r="H79" s="1" t="s">
        <v>53</v>
      </c>
      <c r="I79">
        <v>0</v>
      </c>
      <c r="J79">
        <v>1</v>
      </c>
      <c r="K79">
        <v>3</v>
      </c>
      <c r="L79" t="str">
        <f t="shared" si="1"/>
        <v>insert t_vendor(f_vendor_id,f_area_id,f_level_id,f_vendor_name,f_parent_key,f_parent_id,f_created_time,f_updated_time,f_inactive,f_operator_id,f_pay_condition_id) values(78,2,3,'121','',null,'2012-10-16 15:00:20','2012-10-16 15:00:20',0,1,3);</v>
      </c>
    </row>
    <row r="80" spans="1:12">
      <c r="A80">
        <v>79</v>
      </c>
      <c r="B80">
        <v>1</v>
      </c>
      <c r="C80">
        <v>1</v>
      </c>
      <c r="D80">
        <v>122</v>
      </c>
      <c r="F80" t="s">
        <v>108</v>
      </c>
      <c r="G80" s="1" t="s">
        <v>53</v>
      </c>
      <c r="H80" s="1" t="s">
        <v>53</v>
      </c>
      <c r="I80">
        <v>0</v>
      </c>
      <c r="J80">
        <v>1</v>
      </c>
      <c r="K80">
        <v>1</v>
      </c>
      <c r="L80" t="str">
        <f t="shared" si="1"/>
        <v>insert t_vendor(f_vendor_id,f_area_id,f_level_id,f_vendor_name,f_parent_key,f_parent_id,f_created_time,f_updated_time,f_inactive,f_operator_id,f_pay_condition_id) values(79,1,1,'122','',null,'2012-10-16 15:00:20','2012-10-16 15:00:20',0,1,1);</v>
      </c>
    </row>
    <row r="81" spans="1:12">
      <c r="A81">
        <v>80</v>
      </c>
      <c r="B81">
        <v>2</v>
      </c>
      <c r="C81">
        <v>2</v>
      </c>
      <c r="D81">
        <v>123</v>
      </c>
      <c r="F81" t="s">
        <v>108</v>
      </c>
      <c r="G81" s="1" t="s">
        <v>53</v>
      </c>
      <c r="H81" s="1" t="s">
        <v>53</v>
      </c>
      <c r="I81">
        <v>0</v>
      </c>
      <c r="J81">
        <v>1</v>
      </c>
      <c r="K81">
        <v>2</v>
      </c>
      <c r="L81" t="str">
        <f t="shared" si="1"/>
        <v>insert t_vendor(f_vendor_id,f_area_id,f_level_id,f_vendor_name,f_parent_key,f_parent_id,f_created_time,f_updated_time,f_inactive,f_operator_id,f_pay_condition_id) values(80,2,2,'123','',null,'2012-10-16 15:00:20','2012-10-16 15:00:20',0,1,2);</v>
      </c>
    </row>
    <row r="82" spans="1:12">
      <c r="A82">
        <v>81</v>
      </c>
      <c r="B82">
        <v>1</v>
      </c>
      <c r="C82">
        <v>3</v>
      </c>
      <c r="D82">
        <v>124</v>
      </c>
      <c r="F82" t="s">
        <v>108</v>
      </c>
      <c r="G82" s="1" t="s">
        <v>53</v>
      </c>
      <c r="H82" s="1" t="s">
        <v>53</v>
      </c>
      <c r="I82">
        <v>0</v>
      </c>
      <c r="J82">
        <v>1</v>
      </c>
      <c r="K82">
        <v>3</v>
      </c>
      <c r="L82" t="str">
        <f t="shared" si="1"/>
        <v>insert t_vendor(f_vendor_id,f_area_id,f_level_id,f_vendor_name,f_parent_key,f_parent_id,f_created_time,f_updated_time,f_inactive,f_operator_id,f_pay_condition_id) values(81,1,3,'124','',null,'2012-10-16 15:00:20','2012-10-16 15:00:20',0,1,3);</v>
      </c>
    </row>
    <row r="83" spans="1:12">
      <c r="A83">
        <v>82</v>
      </c>
      <c r="B83">
        <v>2</v>
      </c>
      <c r="C83">
        <v>1</v>
      </c>
      <c r="D83">
        <v>125</v>
      </c>
      <c r="F83" t="s">
        <v>108</v>
      </c>
      <c r="G83" s="1" t="s">
        <v>53</v>
      </c>
      <c r="H83" s="1" t="s">
        <v>53</v>
      </c>
      <c r="I83">
        <v>0</v>
      </c>
      <c r="J83">
        <v>1</v>
      </c>
      <c r="K83">
        <v>1</v>
      </c>
      <c r="L83" t="str">
        <f t="shared" si="1"/>
        <v>insert t_vendor(f_vendor_id,f_area_id,f_level_id,f_vendor_name,f_parent_key,f_parent_id,f_created_time,f_updated_time,f_inactive,f_operator_id,f_pay_condition_id) values(82,2,1,'125','',null,'2012-10-16 15:00:20','2012-10-16 15:00:20',0,1,1);</v>
      </c>
    </row>
    <row r="84" spans="1:12">
      <c r="A84">
        <v>83</v>
      </c>
      <c r="B84">
        <v>1</v>
      </c>
      <c r="C84">
        <v>2</v>
      </c>
      <c r="D84">
        <v>126</v>
      </c>
      <c r="F84" t="s">
        <v>108</v>
      </c>
      <c r="G84" s="1" t="s">
        <v>53</v>
      </c>
      <c r="H84" s="1" t="s">
        <v>53</v>
      </c>
      <c r="I84">
        <v>0</v>
      </c>
      <c r="J84">
        <v>1</v>
      </c>
      <c r="K84">
        <v>2</v>
      </c>
      <c r="L84" t="str">
        <f t="shared" si="1"/>
        <v>insert t_vendor(f_vendor_id,f_area_id,f_level_id,f_vendor_name,f_parent_key,f_parent_id,f_created_time,f_updated_time,f_inactive,f_operator_id,f_pay_condition_id) values(83,1,2,'126','',null,'2012-10-16 15:00:20','2012-10-16 15:00:20',0,1,2);</v>
      </c>
    </row>
    <row r="85" spans="1:12">
      <c r="A85">
        <v>84</v>
      </c>
      <c r="B85">
        <v>2</v>
      </c>
      <c r="C85">
        <v>3</v>
      </c>
      <c r="D85">
        <v>127</v>
      </c>
      <c r="F85" t="s">
        <v>108</v>
      </c>
      <c r="G85" s="1" t="s">
        <v>53</v>
      </c>
      <c r="H85" s="1" t="s">
        <v>53</v>
      </c>
      <c r="I85">
        <v>0</v>
      </c>
      <c r="J85">
        <v>1</v>
      </c>
      <c r="K85">
        <v>3</v>
      </c>
      <c r="L85" t="str">
        <f t="shared" si="1"/>
        <v>insert t_vendor(f_vendor_id,f_area_id,f_level_id,f_vendor_name,f_parent_key,f_parent_id,f_created_time,f_updated_time,f_inactive,f_operator_id,f_pay_condition_id) values(84,2,3,'127','',null,'2012-10-16 15:00:20','2012-10-16 15:00:20',0,1,3);</v>
      </c>
    </row>
    <row r="86" spans="1:12">
      <c r="A86">
        <v>85</v>
      </c>
      <c r="B86">
        <v>1</v>
      </c>
      <c r="C86">
        <v>1</v>
      </c>
      <c r="D86">
        <v>128</v>
      </c>
      <c r="F86" t="s">
        <v>108</v>
      </c>
      <c r="G86" s="1" t="s">
        <v>53</v>
      </c>
      <c r="H86" s="1" t="s">
        <v>53</v>
      </c>
      <c r="I86">
        <v>0</v>
      </c>
      <c r="J86">
        <v>1</v>
      </c>
      <c r="K86">
        <v>1</v>
      </c>
      <c r="L86" t="str">
        <f t="shared" si="1"/>
        <v>insert t_vendor(f_vendor_id,f_area_id,f_level_id,f_vendor_name,f_parent_key,f_parent_id,f_created_time,f_updated_time,f_inactive,f_operator_id,f_pay_condition_id) values(85,1,1,'128','',null,'2012-10-16 15:00:20','2012-10-16 15:00:20',0,1,1);</v>
      </c>
    </row>
    <row r="87" spans="1:12">
      <c r="A87">
        <v>86</v>
      </c>
      <c r="B87">
        <v>2</v>
      </c>
      <c r="C87">
        <v>2</v>
      </c>
      <c r="D87">
        <v>129</v>
      </c>
      <c r="F87" t="s">
        <v>108</v>
      </c>
      <c r="G87" s="1" t="s">
        <v>53</v>
      </c>
      <c r="H87" s="1" t="s">
        <v>53</v>
      </c>
      <c r="I87">
        <v>0</v>
      </c>
      <c r="J87">
        <v>1</v>
      </c>
      <c r="K87">
        <v>2</v>
      </c>
      <c r="L87" t="str">
        <f t="shared" si="1"/>
        <v>insert t_vendor(f_vendor_id,f_area_id,f_level_id,f_vendor_name,f_parent_key,f_parent_id,f_created_time,f_updated_time,f_inactive,f_operator_id,f_pay_condition_id) values(86,2,2,'129','',null,'2012-10-16 15:00:20','2012-10-16 15:00:20',0,1,2);</v>
      </c>
    </row>
    <row r="88" spans="1:12">
      <c r="A88">
        <v>87</v>
      </c>
      <c r="B88">
        <v>1</v>
      </c>
      <c r="C88">
        <v>3</v>
      </c>
      <c r="D88">
        <v>130</v>
      </c>
      <c r="F88" t="s">
        <v>108</v>
      </c>
      <c r="G88" s="1" t="s">
        <v>53</v>
      </c>
      <c r="H88" s="1" t="s">
        <v>53</v>
      </c>
      <c r="I88">
        <v>0</v>
      </c>
      <c r="J88">
        <v>1</v>
      </c>
      <c r="K88">
        <v>3</v>
      </c>
      <c r="L88" t="str">
        <f t="shared" si="1"/>
        <v>insert t_vendor(f_vendor_id,f_area_id,f_level_id,f_vendor_name,f_parent_key,f_parent_id,f_created_time,f_updated_time,f_inactive,f_operator_id,f_pay_condition_id) values(87,1,3,'130','',null,'2012-10-16 15:00:20','2012-10-16 15:00:20',0,1,3);</v>
      </c>
    </row>
    <row r="89" spans="1:12">
      <c r="A89">
        <v>88</v>
      </c>
      <c r="B89">
        <v>2</v>
      </c>
      <c r="C89">
        <v>1</v>
      </c>
      <c r="D89">
        <v>131</v>
      </c>
      <c r="F89" t="s">
        <v>108</v>
      </c>
      <c r="G89" s="1" t="s">
        <v>53</v>
      </c>
      <c r="H89" s="1" t="s">
        <v>53</v>
      </c>
      <c r="I89">
        <v>0</v>
      </c>
      <c r="J89">
        <v>1</v>
      </c>
      <c r="K89">
        <v>1</v>
      </c>
      <c r="L89" t="str">
        <f t="shared" si="1"/>
        <v>insert t_vendor(f_vendor_id,f_area_id,f_level_id,f_vendor_name,f_parent_key,f_parent_id,f_created_time,f_updated_time,f_inactive,f_operator_id,f_pay_condition_id) values(88,2,1,'131','',null,'2012-10-16 15:00:20','2012-10-16 15:00:20',0,1,1);</v>
      </c>
    </row>
    <row r="90" spans="1:12">
      <c r="A90">
        <v>89</v>
      </c>
      <c r="B90">
        <v>1</v>
      </c>
      <c r="C90">
        <v>2</v>
      </c>
      <c r="D90">
        <v>132</v>
      </c>
      <c r="F90" t="s">
        <v>108</v>
      </c>
      <c r="G90" s="1" t="s">
        <v>53</v>
      </c>
      <c r="H90" s="1" t="s">
        <v>53</v>
      </c>
      <c r="I90">
        <v>0</v>
      </c>
      <c r="J90">
        <v>1</v>
      </c>
      <c r="K90">
        <v>2</v>
      </c>
      <c r="L90" t="str">
        <f t="shared" si="1"/>
        <v>insert t_vendor(f_vendor_id,f_area_id,f_level_id,f_vendor_name,f_parent_key,f_parent_id,f_created_time,f_updated_time,f_inactive,f_operator_id,f_pay_condition_id) values(89,1,2,'132','',null,'2012-10-16 15:00:20','2012-10-16 15:00:20',0,1,2);</v>
      </c>
    </row>
    <row r="91" spans="1:12">
      <c r="A91">
        <v>90</v>
      </c>
      <c r="B91">
        <v>2</v>
      </c>
      <c r="C91">
        <v>3</v>
      </c>
      <c r="D91">
        <v>133</v>
      </c>
      <c r="F91" t="s">
        <v>108</v>
      </c>
      <c r="G91" s="1" t="s">
        <v>53</v>
      </c>
      <c r="H91" s="1" t="s">
        <v>53</v>
      </c>
      <c r="I91">
        <v>0</v>
      </c>
      <c r="J91">
        <v>1</v>
      </c>
      <c r="K91">
        <v>3</v>
      </c>
      <c r="L91" t="str">
        <f t="shared" si="1"/>
        <v>insert t_vendor(f_vendor_id,f_area_id,f_level_id,f_vendor_name,f_parent_key,f_parent_id,f_created_time,f_updated_time,f_inactive,f_operator_id,f_pay_condition_id) values(90,2,3,'133','',null,'2012-10-16 15:00:20','2012-10-16 15:00:20',0,1,3);</v>
      </c>
    </row>
    <row r="92" spans="1:12">
      <c r="A92">
        <v>91</v>
      </c>
      <c r="B92">
        <v>1</v>
      </c>
      <c r="C92">
        <v>1</v>
      </c>
      <c r="D92">
        <v>134</v>
      </c>
      <c r="F92" t="s">
        <v>108</v>
      </c>
      <c r="G92" s="1" t="s">
        <v>53</v>
      </c>
      <c r="H92" s="1" t="s">
        <v>53</v>
      </c>
      <c r="I92">
        <v>0</v>
      </c>
      <c r="J92">
        <v>1</v>
      </c>
      <c r="K92">
        <v>1</v>
      </c>
      <c r="L92" t="str">
        <f t="shared" si="1"/>
        <v>insert t_vendor(f_vendor_id,f_area_id,f_level_id,f_vendor_name,f_parent_key,f_parent_id,f_created_time,f_updated_time,f_inactive,f_operator_id,f_pay_condition_id) values(91,1,1,'134','',null,'2012-10-16 15:00:20','2012-10-16 15:00:20',0,1,1);</v>
      </c>
    </row>
    <row r="93" spans="1:12">
      <c r="A93">
        <v>92</v>
      </c>
      <c r="B93">
        <v>2</v>
      </c>
      <c r="C93">
        <v>2</v>
      </c>
      <c r="D93">
        <v>135</v>
      </c>
      <c r="F93" t="s">
        <v>108</v>
      </c>
      <c r="G93" s="1" t="s">
        <v>53</v>
      </c>
      <c r="H93" s="1" t="s">
        <v>53</v>
      </c>
      <c r="I93">
        <v>0</v>
      </c>
      <c r="J93">
        <v>1</v>
      </c>
      <c r="K93">
        <v>2</v>
      </c>
      <c r="L93" t="str">
        <f t="shared" si="1"/>
        <v>insert t_vendor(f_vendor_id,f_area_id,f_level_id,f_vendor_name,f_parent_key,f_parent_id,f_created_time,f_updated_time,f_inactive,f_operator_id,f_pay_condition_id) values(92,2,2,'135','',null,'2012-10-16 15:00:20','2012-10-16 15:00:20',0,1,2);</v>
      </c>
    </row>
    <row r="94" spans="1:12">
      <c r="A94">
        <v>93</v>
      </c>
      <c r="B94">
        <v>1</v>
      </c>
      <c r="C94">
        <v>3</v>
      </c>
      <c r="D94">
        <v>136</v>
      </c>
      <c r="F94" t="s">
        <v>108</v>
      </c>
      <c r="G94" s="1" t="s">
        <v>53</v>
      </c>
      <c r="H94" s="1" t="s">
        <v>53</v>
      </c>
      <c r="I94">
        <v>0</v>
      </c>
      <c r="J94">
        <v>1</v>
      </c>
      <c r="K94">
        <v>3</v>
      </c>
      <c r="L94" t="str">
        <f t="shared" si="1"/>
        <v>insert t_vendor(f_vendor_id,f_area_id,f_level_id,f_vendor_name,f_parent_key,f_parent_id,f_created_time,f_updated_time,f_inactive,f_operator_id,f_pay_condition_id) values(93,1,3,'136','',null,'2012-10-16 15:00:20','2012-10-16 15:00:20',0,1,3);</v>
      </c>
    </row>
    <row r="95" spans="1:12">
      <c r="A95">
        <v>94</v>
      </c>
      <c r="B95">
        <v>2</v>
      </c>
      <c r="C95">
        <v>1</v>
      </c>
      <c r="D95">
        <v>137</v>
      </c>
      <c r="F95" t="s">
        <v>108</v>
      </c>
      <c r="G95" s="1" t="s">
        <v>53</v>
      </c>
      <c r="H95" s="1" t="s">
        <v>53</v>
      </c>
      <c r="I95">
        <v>0</v>
      </c>
      <c r="J95">
        <v>1</v>
      </c>
      <c r="K95">
        <v>1</v>
      </c>
      <c r="L95" t="str">
        <f t="shared" si="1"/>
        <v>insert t_vendor(f_vendor_id,f_area_id,f_level_id,f_vendor_name,f_parent_key,f_parent_id,f_created_time,f_updated_time,f_inactive,f_operator_id,f_pay_condition_id) values(94,2,1,'137','',null,'2012-10-16 15:00:20','2012-10-16 15:00:20',0,1,1);</v>
      </c>
    </row>
    <row r="96" spans="1:12">
      <c r="A96">
        <v>95</v>
      </c>
      <c r="B96">
        <v>1</v>
      </c>
      <c r="C96">
        <v>2</v>
      </c>
      <c r="D96">
        <v>138</v>
      </c>
      <c r="F96" t="s">
        <v>108</v>
      </c>
      <c r="G96" s="1" t="s">
        <v>53</v>
      </c>
      <c r="H96" s="1" t="s">
        <v>53</v>
      </c>
      <c r="I96">
        <v>0</v>
      </c>
      <c r="J96">
        <v>1</v>
      </c>
      <c r="K96">
        <v>2</v>
      </c>
      <c r="L96" t="str">
        <f t="shared" si="1"/>
        <v>insert t_vendor(f_vendor_id,f_area_id,f_level_id,f_vendor_name,f_parent_key,f_parent_id,f_created_time,f_updated_time,f_inactive,f_operator_id,f_pay_condition_id) values(95,1,2,'138','',null,'2012-10-16 15:00:20','2012-10-16 15:00:20',0,1,2);</v>
      </c>
    </row>
    <row r="97" spans="1:12">
      <c r="A97">
        <v>96</v>
      </c>
      <c r="B97">
        <v>2</v>
      </c>
      <c r="C97">
        <v>3</v>
      </c>
      <c r="D97">
        <v>139</v>
      </c>
      <c r="F97" t="s">
        <v>108</v>
      </c>
      <c r="G97" s="1" t="s">
        <v>53</v>
      </c>
      <c r="H97" s="1" t="s">
        <v>53</v>
      </c>
      <c r="I97">
        <v>0</v>
      </c>
      <c r="J97">
        <v>1</v>
      </c>
      <c r="K97">
        <v>3</v>
      </c>
      <c r="L97" t="str">
        <f t="shared" si="1"/>
        <v>insert t_vendor(f_vendor_id,f_area_id,f_level_id,f_vendor_name,f_parent_key,f_parent_id,f_created_time,f_updated_time,f_inactive,f_operator_id,f_pay_condition_id) values(96,2,3,'139','',null,'2012-10-16 15:00:20','2012-10-16 15:00:20',0,1,3);</v>
      </c>
    </row>
    <row r="98" spans="1:12">
      <c r="A98">
        <v>97</v>
      </c>
      <c r="B98">
        <v>1</v>
      </c>
      <c r="C98">
        <v>1</v>
      </c>
      <c r="D98">
        <v>140</v>
      </c>
      <c r="F98" t="s">
        <v>108</v>
      </c>
      <c r="G98" s="1" t="s">
        <v>53</v>
      </c>
      <c r="H98" s="1" t="s">
        <v>53</v>
      </c>
      <c r="I98">
        <v>0</v>
      </c>
      <c r="J98">
        <v>1</v>
      </c>
      <c r="K98">
        <v>1</v>
      </c>
      <c r="L98" t="str">
        <f t="shared" si="1"/>
        <v>insert t_vendor(f_vendor_id,f_area_id,f_level_id,f_vendor_name,f_parent_key,f_parent_id,f_created_time,f_updated_time,f_inactive,f_operator_id,f_pay_condition_id) values(97,1,1,'140','',null,'2012-10-16 15:00:20','2012-10-16 15:00:20',0,1,1);</v>
      </c>
    </row>
    <row r="99" spans="1:12">
      <c r="A99">
        <v>98</v>
      </c>
      <c r="B99">
        <v>2</v>
      </c>
      <c r="C99">
        <v>2</v>
      </c>
      <c r="D99">
        <v>141</v>
      </c>
      <c r="F99" t="s">
        <v>108</v>
      </c>
      <c r="G99" s="1" t="s">
        <v>53</v>
      </c>
      <c r="H99" s="1" t="s">
        <v>53</v>
      </c>
      <c r="I99">
        <v>0</v>
      </c>
      <c r="J99">
        <v>1</v>
      </c>
      <c r="K99">
        <v>2</v>
      </c>
      <c r="L99" t="str">
        <f t="shared" si="1"/>
        <v>insert t_vendor(f_vendor_id,f_area_id,f_level_id,f_vendor_name,f_parent_key,f_parent_id,f_created_time,f_updated_time,f_inactive,f_operator_id,f_pay_condition_id) values(98,2,2,'141','',null,'2012-10-16 15:00:20','2012-10-16 15:00:20',0,1,2);</v>
      </c>
    </row>
    <row r="100" spans="1:12">
      <c r="A100">
        <v>99</v>
      </c>
      <c r="B100">
        <v>1</v>
      </c>
      <c r="C100">
        <v>3</v>
      </c>
      <c r="D100">
        <v>142</v>
      </c>
      <c r="F100" t="s">
        <v>108</v>
      </c>
      <c r="G100" s="1" t="s">
        <v>53</v>
      </c>
      <c r="H100" s="1" t="s">
        <v>53</v>
      </c>
      <c r="I100">
        <v>0</v>
      </c>
      <c r="J100">
        <v>1</v>
      </c>
      <c r="K100">
        <v>3</v>
      </c>
      <c r="L100" t="str">
        <f t="shared" si="1"/>
        <v>insert t_vendor(f_vendor_id,f_area_id,f_level_id,f_vendor_name,f_parent_key,f_parent_id,f_created_time,f_updated_time,f_inactive,f_operator_id,f_pay_condition_id) values(99,1,3,'142','',null,'2012-10-16 15:00:20','2012-10-16 15:00:20',0,1,3);</v>
      </c>
    </row>
    <row r="101" spans="1:12">
      <c r="A101">
        <v>100</v>
      </c>
      <c r="B101">
        <v>2</v>
      </c>
      <c r="C101">
        <v>1</v>
      </c>
      <c r="D101">
        <v>143</v>
      </c>
      <c r="F101" t="s">
        <v>108</v>
      </c>
      <c r="G101" s="1" t="s">
        <v>53</v>
      </c>
      <c r="H101" s="1" t="s">
        <v>53</v>
      </c>
      <c r="I101">
        <v>0</v>
      </c>
      <c r="J101">
        <v>1</v>
      </c>
      <c r="K101">
        <v>1</v>
      </c>
      <c r="L101" t="str">
        <f t="shared" si="1"/>
        <v>insert t_vendor(f_vendor_id,f_area_id,f_level_id,f_vendor_name,f_parent_key,f_parent_id,f_created_time,f_updated_time,f_inactive,f_operator_id,f_pay_condition_id) values(100,2,1,'143','',null,'2012-10-16 15:00:20','2012-10-16 15:00:20',0,1,1);</v>
      </c>
    </row>
    <row r="102" spans="1:12">
      <c r="A102">
        <v>101</v>
      </c>
      <c r="B102">
        <v>1</v>
      </c>
      <c r="C102">
        <v>2</v>
      </c>
      <c r="D102">
        <v>144</v>
      </c>
      <c r="F102" t="s">
        <v>108</v>
      </c>
      <c r="G102" s="1" t="s">
        <v>53</v>
      </c>
      <c r="H102" s="1" t="s">
        <v>53</v>
      </c>
      <c r="I102">
        <v>0</v>
      </c>
      <c r="J102">
        <v>1</v>
      </c>
      <c r="K102">
        <v>2</v>
      </c>
      <c r="L102" t="str">
        <f t="shared" si="1"/>
        <v>insert t_vendor(f_vendor_id,f_area_id,f_level_id,f_vendor_name,f_parent_key,f_parent_id,f_created_time,f_updated_time,f_inactive,f_operator_id,f_pay_condition_id) values(101,1,2,'144','',null,'2012-10-16 15:00:20','2012-10-16 15:00:20',0,1,2);</v>
      </c>
    </row>
    <row r="103" spans="1:12">
      <c r="A103">
        <v>102</v>
      </c>
      <c r="B103">
        <v>2</v>
      </c>
      <c r="C103">
        <v>3</v>
      </c>
      <c r="D103">
        <v>145</v>
      </c>
      <c r="F103" t="s">
        <v>108</v>
      </c>
      <c r="G103" s="1" t="s">
        <v>53</v>
      </c>
      <c r="H103" s="1" t="s">
        <v>53</v>
      </c>
      <c r="I103">
        <v>0</v>
      </c>
      <c r="J103">
        <v>1</v>
      </c>
      <c r="K103">
        <v>3</v>
      </c>
      <c r="L103" t="str">
        <f t="shared" si="1"/>
        <v>insert t_vendor(f_vendor_id,f_area_id,f_level_id,f_vendor_name,f_parent_key,f_parent_id,f_created_time,f_updated_time,f_inactive,f_operator_id,f_pay_condition_id) values(102,2,3,'145','',null,'2012-10-16 15:00:20','2012-10-16 15:00:20',0,1,3);</v>
      </c>
    </row>
    <row r="104" spans="1:12">
      <c r="A104">
        <v>103</v>
      </c>
      <c r="B104">
        <v>1</v>
      </c>
      <c r="C104">
        <v>1</v>
      </c>
      <c r="D104">
        <v>146</v>
      </c>
      <c r="F104" t="s">
        <v>108</v>
      </c>
      <c r="G104" s="1" t="s">
        <v>53</v>
      </c>
      <c r="H104" s="1" t="s">
        <v>53</v>
      </c>
      <c r="I104">
        <v>0</v>
      </c>
      <c r="J104">
        <v>1</v>
      </c>
      <c r="K104">
        <v>1</v>
      </c>
      <c r="L104" t="str">
        <f t="shared" si="1"/>
        <v>insert t_vendor(f_vendor_id,f_area_id,f_level_id,f_vendor_name,f_parent_key,f_parent_id,f_created_time,f_updated_time,f_inactive,f_operator_id,f_pay_condition_id) values(103,1,1,'146','',null,'2012-10-16 15:00:20','2012-10-16 15:00:20',0,1,1);</v>
      </c>
    </row>
    <row r="105" spans="1:12">
      <c r="A105">
        <v>104</v>
      </c>
      <c r="B105">
        <v>2</v>
      </c>
      <c r="C105">
        <v>2</v>
      </c>
      <c r="D105">
        <v>147</v>
      </c>
      <c r="F105" t="s">
        <v>108</v>
      </c>
      <c r="G105" s="1" t="s">
        <v>53</v>
      </c>
      <c r="H105" s="1" t="s">
        <v>53</v>
      </c>
      <c r="I105">
        <v>0</v>
      </c>
      <c r="J105">
        <v>1</v>
      </c>
      <c r="K105">
        <v>2</v>
      </c>
      <c r="L105" t="str">
        <f t="shared" si="1"/>
        <v>insert t_vendor(f_vendor_id,f_area_id,f_level_id,f_vendor_name,f_parent_key,f_parent_id,f_created_time,f_updated_time,f_inactive,f_operator_id,f_pay_condition_id) values(104,2,2,'147','',null,'2012-10-16 15:00:20','2012-10-16 15:00:20',0,1,2);</v>
      </c>
    </row>
    <row r="106" spans="1:12">
      <c r="A106">
        <v>105</v>
      </c>
      <c r="B106">
        <v>1</v>
      </c>
      <c r="C106">
        <v>3</v>
      </c>
      <c r="D106">
        <v>148</v>
      </c>
      <c r="F106" t="s">
        <v>108</v>
      </c>
      <c r="G106" s="1" t="s">
        <v>53</v>
      </c>
      <c r="H106" s="1" t="s">
        <v>53</v>
      </c>
      <c r="I106">
        <v>0</v>
      </c>
      <c r="J106">
        <v>1</v>
      </c>
      <c r="K106">
        <v>3</v>
      </c>
      <c r="L106" t="str">
        <f t="shared" si="1"/>
        <v>insert t_vendor(f_vendor_id,f_area_id,f_level_id,f_vendor_name,f_parent_key,f_parent_id,f_created_time,f_updated_time,f_inactive,f_operator_id,f_pay_condition_id) values(105,1,3,'148','',null,'2012-10-16 15:00:20','2012-10-16 15:00:20',0,1,3);</v>
      </c>
    </row>
    <row r="107" spans="1:12">
      <c r="A107">
        <v>106</v>
      </c>
      <c r="B107">
        <v>2</v>
      </c>
      <c r="C107">
        <v>1</v>
      </c>
      <c r="D107">
        <v>149</v>
      </c>
      <c r="F107" t="s">
        <v>108</v>
      </c>
      <c r="G107" s="1" t="s">
        <v>53</v>
      </c>
      <c r="H107" s="1" t="s">
        <v>53</v>
      </c>
      <c r="I107">
        <v>0</v>
      </c>
      <c r="J107">
        <v>1</v>
      </c>
      <c r="K107">
        <v>1</v>
      </c>
      <c r="L107" t="str">
        <f t="shared" si="1"/>
        <v>insert t_vendor(f_vendor_id,f_area_id,f_level_id,f_vendor_name,f_parent_key,f_parent_id,f_created_time,f_updated_time,f_inactive,f_operator_id,f_pay_condition_id) values(106,2,1,'149','',null,'2012-10-16 15:00:20','2012-10-16 15:00:20',0,1,1);</v>
      </c>
    </row>
    <row r="108" spans="1:12">
      <c r="A108">
        <v>107</v>
      </c>
      <c r="B108">
        <v>1</v>
      </c>
      <c r="C108">
        <v>2</v>
      </c>
      <c r="D108">
        <v>150</v>
      </c>
      <c r="F108" t="s">
        <v>108</v>
      </c>
      <c r="G108" s="1" t="s">
        <v>53</v>
      </c>
      <c r="H108" s="1" t="s">
        <v>53</v>
      </c>
      <c r="I108">
        <v>0</v>
      </c>
      <c r="J108">
        <v>1</v>
      </c>
      <c r="K108">
        <v>2</v>
      </c>
      <c r="L108" t="str">
        <f t="shared" si="1"/>
        <v>insert t_vendor(f_vendor_id,f_area_id,f_level_id,f_vendor_name,f_parent_key,f_parent_id,f_created_time,f_updated_time,f_inactive,f_operator_id,f_pay_condition_id) values(107,1,2,'150','',null,'2012-10-16 15:00:20','2012-10-16 15:00:20',0,1,2);</v>
      </c>
    </row>
    <row r="109" spans="1:12">
      <c r="A109">
        <v>108</v>
      </c>
      <c r="B109">
        <v>2</v>
      </c>
      <c r="C109">
        <v>3</v>
      </c>
      <c r="D109">
        <v>151</v>
      </c>
      <c r="F109" t="s">
        <v>108</v>
      </c>
      <c r="G109" s="1" t="s">
        <v>53</v>
      </c>
      <c r="H109" s="1" t="s">
        <v>53</v>
      </c>
      <c r="I109">
        <v>0</v>
      </c>
      <c r="J109">
        <v>1</v>
      </c>
      <c r="K109">
        <v>3</v>
      </c>
      <c r="L109" t="str">
        <f t="shared" si="1"/>
        <v>insert t_vendor(f_vendor_id,f_area_id,f_level_id,f_vendor_name,f_parent_key,f_parent_id,f_created_time,f_updated_time,f_inactive,f_operator_id,f_pay_condition_id) values(108,2,3,'151','',null,'2012-10-16 15:00:20','2012-10-16 15:00:20',0,1,3);</v>
      </c>
    </row>
    <row r="110" spans="1:12">
      <c r="A110">
        <v>109</v>
      </c>
      <c r="B110">
        <v>1</v>
      </c>
      <c r="C110">
        <v>1</v>
      </c>
      <c r="D110">
        <v>152</v>
      </c>
      <c r="F110" t="s">
        <v>108</v>
      </c>
      <c r="G110" s="1" t="s">
        <v>53</v>
      </c>
      <c r="H110" s="1" t="s">
        <v>53</v>
      </c>
      <c r="I110">
        <v>0</v>
      </c>
      <c r="J110">
        <v>1</v>
      </c>
      <c r="K110">
        <v>1</v>
      </c>
      <c r="L110" t="str">
        <f t="shared" si="1"/>
        <v>insert t_vendor(f_vendor_id,f_area_id,f_level_id,f_vendor_name,f_parent_key,f_parent_id,f_created_time,f_updated_time,f_inactive,f_operator_id,f_pay_condition_id) values(109,1,1,'152','',null,'2012-10-16 15:00:20','2012-10-16 15:00:20',0,1,1);</v>
      </c>
    </row>
    <row r="111" spans="1:12">
      <c r="A111">
        <v>110</v>
      </c>
      <c r="B111">
        <v>2</v>
      </c>
      <c r="C111">
        <v>2</v>
      </c>
      <c r="D111">
        <v>153</v>
      </c>
      <c r="F111" t="s">
        <v>108</v>
      </c>
      <c r="G111" s="1" t="s">
        <v>53</v>
      </c>
      <c r="H111" s="1" t="s">
        <v>53</v>
      </c>
      <c r="I111">
        <v>0</v>
      </c>
      <c r="J111">
        <v>1</v>
      </c>
      <c r="K111">
        <v>2</v>
      </c>
      <c r="L111" t="str">
        <f t="shared" si="1"/>
        <v>insert t_vendor(f_vendor_id,f_area_id,f_level_id,f_vendor_name,f_parent_key,f_parent_id,f_created_time,f_updated_time,f_inactive,f_operator_id,f_pay_condition_id) values(110,2,2,'153','',null,'2012-10-16 15:00:20','2012-10-16 15:00:20',0,1,2);</v>
      </c>
    </row>
    <row r="112" spans="1:12">
      <c r="A112">
        <v>111</v>
      </c>
      <c r="B112">
        <v>1</v>
      </c>
      <c r="C112">
        <v>3</v>
      </c>
      <c r="D112">
        <v>154</v>
      </c>
      <c r="F112" t="s">
        <v>108</v>
      </c>
      <c r="G112" s="1" t="s">
        <v>53</v>
      </c>
      <c r="H112" s="1" t="s">
        <v>53</v>
      </c>
      <c r="I112">
        <v>0</v>
      </c>
      <c r="J112">
        <v>1</v>
      </c>
      <c r="K112">
        <v>3</v>
      </c>
      <c r="L112" t="str">
        <f t="shared" si="1"/>
        <v>insert t_vendor(f_vendor_id,f_area_id,f_level_id,f_vendor_name,f_parent_key,f_parent_id,f_created_time,f_updated_time,f_inactive,f_operator_id,f_pay_condition_id) values(111,1,3,'154','',null,'2012-10-16 15:00:20','2012-10-16 15:00:20',0,1,3);</v>
      </c>
    </row>
    <row r="113" spans="1:12">
      <c r="A113">
        <v>112</v>
      </c>
      <c r="B113">
        <v>2</v>
      </c>
      <c r="C113">
        <v>1</v>
      </c>
      <c r="D113">
        <v>155</v>
      </c>
      <c r="F113" t="s">
        <v>108</v>
      </c>
      <c r="G113" s="1" t="s">
        <v>53</v>
      </c>
      <c r="H113" s="1" t="s">
        <v>53</v>
      </c>
      <c r="I113">
        <v>0</v>
      </c>
      <c r="J113">
        <v>1</v>
      </c>
      <c r="K113">
        <v>1</v>
      </c>
      <c r="L113" t="str">
        <f t="shared" si="1"/>
        <v>insert t_vendor(f_vendor_id,f_area_id,f_level_id,f_vendor_name,f_parent_key,f_parent_id,f_created_time,f_updated_time,f_inactive,f_operator_id,f_pay_condition_id) values(112,2,1,'155','',null,'2012-10-16 15:00:20','2012-10-16 15:00:20',0,1,1);</v>
      </c>
    </row>
    <row r="114" spans="1:12">
      <c r="A114">
        <v>113</v>
      </c>
      <c r="B114">
        <v>1</v>
      </c>
      <c r="C114">
        <v>2</v>
      </c>
      <c r="D114">
        <v>156</v>
      </c>
      <c r="F114" t="s">
        <v>108</v>
      </c>
      <c r="G114" s="1" t="s">
        <v>53</v>
      </c>
      <c r="H114" s="1" t="s">
        <v>53</v>
      </c>
      <c r="I114">
        <v>0</v>
      </c>
      <c r="J114">
        <v>1</v>
      </c>
      <c r="K114">
        <v>2</v>
      </c>
      <c r="L114" t="str">
        <f t="shared" si="1"/>
        <v>insert t_vendor(f_vendor_id,f_area_id,f_level_id,f_vendor_name,f_parent_key,f_parent_id,f_created_time,f_updated_time,f_inactive,f_operator_id,f_pay_condition_id) values(113,1,2,'156','',null,'2012-10-16 15:00:20','2012-10-16 15:00:20',0,1,2);</v>
      </c>
    </row>
    <row r="115" spans="1:12">
      <c r="A115">
        <v>114</v>
      </c>
      <c r="B115">
        <v>2</v>
      </c>
      <c r="C115">
        <v>3</v>
      </c>
      <c r="D115">
        <v>157</v>
      </c>
      <c r="F115" t="s">
        <v>108</v>
      </c>
      <c r="G115" s="1" t="s">
        <v>53</v>
      </c>
      <c r="H115" s="1" t="s">
        <v>53</v>
      </c>
      <c r="I115">
        <v>0</v>
      </c>
      <c r="J115">
        <v>1</v>
      </c>
      <c r="K115">
        <v>3</v>
      </c>
      <c r="L115" t="str">
        <f t="shared" si="1"/>
        <v>insert t_vendor(f_vendor_id,f_area_id,f_level_id,f_vendor_name,f_parent_key,f_parent_id,f_created_time,f_updated_time,f_inactive,f_operator_id,f_pay_condition_id) values(114,2,3,'157','',null,'2012-10-16 15:00:20','2012-10-16 15:00:20',0,1,3);</v>
      </c>
    </row>
    <row r="116" spans="1:12">
      <c r="A116">
        <v>115</v>
      </c>
      <c r="B116">
        <v>1</v>
      </c>
      <c r="C116">
        <v>1</v>
      </c>
      <c r="D116">
        <v>158</v>
      </c>
      <c r="F116" t="s">
        <v>108</v>
      </c>
      <c r="G116" s="1" t="s">
        <v>53</v>
      </c>
      <c r="H116" s="1" t="s">
        <v>53</v>
      </c>
      <c r="I116">
        <v>0</v>
      </c>
      <c r="J116">
        <v>1</v>
      </c>
      <c r="K116">
        <v>1</v>
      </c>
      <c r="L116" t="str">
        <f t="shared" si="1"/>
        <v>insert t_vendor(f_vendor_id,f_area_id,f_level_id,f_vendor_name,f_parent_key,f_parent_id,f_created_time,f_updated_time,f_inactive,f_operator_id,f_pay_condition_id) values(115,1,1,'158','',null,'2012-10-16 15:00:20','2012-10-16 15:00:20',0,1,1);</v>
      </c>
    </row>
    <row r="117" spans="1:12">
      <c r="A117">
        <v>116</v>
      </c>
      <c r="B117">
        <v>2</v>
      </c>
      <c r="C117">
        <v>2</v>
      </c>
      <c r="D117">
        <v>159</v>
      </c>
      <c r="F117" t="s">
        <v>108</v>
      </c>
      <c r="G117" s="1" t="s">
        <v>53</v>
      </c>
      <c r="H117" s="1" t="s">
        <v>53</v>
      </c>
      <c r="I117">
        <v>0</v>
      </c>
      <c r="J117">
        <v>1</v>
      </c>
      <c r="K117">
        <v>2</v>
      </c>
      <c r="L117" t="str">
        <f t="shared" si="1"/>
        <v>insert t_vendor(f_vendor_id,f_area_id,f_level_id,f_vendor_name,f_parent_key,f_parent_id,f_created_time,f_updated_time,f_inactive,f_operator_id,f_pay_condition_id) values(116,2,2,'159','',null,'2012-10-16 15:00:20','2012-10-16 15:00:20',0,1,2);</v>
      </c>
    </row>
    <row r="118" spans="1:12">
      <c r="A118">
        <v>117</v>
      </c>
      <c r="B118">
        <v>1</v>
      </c>
      <c r="C118">
        <v>3</v>
      </c>
      <c r="D118">
        <v>160</v>
      </c>
      <c r="F118" t="s">
        <v>108</v>
      </c>
      <c r="G118" s="1" t="s">
        <v>53</v>
      </c>
      <c r="H118" s="1" t="s">
        <v>53</v>
      </c>
      <c r="I118">
        <v>0</v>
      </c>
      <c r="J118">
        <v>1</v>
      </c>
      <c r="K118">
        <v>3</v>
      </c>
      <c r="L118" t="str">
        <f t="shared" si="1"/>
        <v>insert t_vendor(f_vendor_id,f_area_id,f_level_id,f_vendor_name,f_parent_key,f_parent_id,f_created_time,f_updated_time,f_inactive,f_operator_id,f_pay_condition_id) values(117,1,3,'160','',null,'2012-10-16 15:00:20','2012-10-16 15:00:20',0,1,3);</v>
      </c>
    </row>
    <row r="119" spans="1:12">
      <c r="A119">
        <v>118</v>
      </c>
      <c r="B119">
        <v>2</v>
      </c>
      <c r="C119">
        <v>1</v>
      </c>
      <c r="D119">
        <v>161</v>
      </c>
      <c r="F119" t="s">
        <v>108</v>
      </c>
      <c r="G119" s="1" t="s">
        <v>53</v>
      </c>
      <c r="H119" s="1" t="s">
        <v>53</v>
      </c>
      <c r="I119">
        <v>0</v>
      </c>
      <c r="J119">
        <v>1</v>
      </c>
      <c r="K119">
        <v>1</v>
      </c>
      <c r="L119" t="str">
        <f t="shared" si="1"/>
        <v>insert t_vendor(f_vendor_id,f_area_id,f_level_id,f_vendor_name,f_parent_key,f_parent_id,f_created_time,f_updated_time,f_inactive,f_operator_id,f_pay_condition_id) values(118,2,1,'161','',null,'2012-10-16 15:00:20','2012-10-16 15:00:20',0,1,1);</v>
      </c>
    </row>
    <row r="120" spans="1:12">
      <c r="A120">
        <v>119</v>
      </c>
      <c r="B120">
        <v>1</v>
      </c>
      <c r="C120">
        <v>2</v>
      </c>
      <c r="D120">
        <v>162</v>
      </c>
      <c r="F120" t="s">
        <v>108</v>
      </c>
      <c r="G120" s="1" t="s">
        <v>53</v>
      </c>
      <c r="H120" s="1" t="s">
        <v>53</v>
      </c>
      <c r="I120">
        <v>0</v>
      </c>
      <c r="J120">
        <v>1</v>
      </c>
      <c r="K120">
        <v>2</v>
      </c>
      <c r="L120" t="str">
        <f t="shared" si="1"/>
        <v>insert t_vendor(f_vendor_id,f_area_id,f_level_id,f_vendor_name,f_parent_key,f_parent_id,f_created_time,f_updated_time,f_inactive,f_operator_id,f_pay_condition_id) values(119,1,2,'162','',null,'2012-10-16 15:00:20','2012-10-16 15:00:20',0,1,2);</v>
      </c>
    </row>
    <row r="121" spans="1:12">
      <c r="A121">
        <v>120</v>
      </c>
      <c r="B121">
        <v>2</v>
      </c>
      <c r="C121">
        <v>3</v>
      </c>
      <c r="D121">
        <v>163</v>
      </c>
      <c r="F121" t="s">
        <v>108</v>
      </c>
      <c r="G121" s="1" t="s">
        <v>53</v>
      </c>
      <c r="H121" s="1" t="s">
        <v>53</v>
      </c>
      <c r="I121">
        <v>0</v>
      </c>
      <c r="J121">
        <v>1</v>
      </c>
      <c r="K121">
        <v>3</v>
      </c>
      <c r="L121" t="str">
        <f t="shared" si="1"/>
        <v>insert t_vendor(f_vendor_id,f_area_id,f_level_id,f_vendor_name,f_parent_key,f_parent_id,f_created_time,f_updated_time,f_inactive,f_operator_id,f_pay_condition_id) values(120,2,3,'163','',null,'2012-10-16 15:00:20','2012-10-16 15:00:20',0,1,3);</v>
      </c>
    </row>
    <row r="122" spans="1:12">
      <c r="A122">
        <v>121</v>
      </c>
      <c r="B122">
        <v>1</v>
      </c>
      <c r="C122">
        <v>1</v>
      </c>
      <c r="D122">
        <v>164</v>
      </c>
      <c r="F122" t="s">
        <v>108</v>
      </c>
      <c r="G122" s="1" t="s">
        <v>53</v>
      </c>
      <c r="H122" s="1" t="s">
        <v>53</v>
      </c>
      <c r="I122">
        <v>0</v>
      </c>
      <c r="J122">
        <v>1</v>
      </c>
      <c r="K122">
        <v>1</v>
      </c>
      <c r="L122" t="str">
        <f t="shared" si="1"/>
        <v>insert t_vendor(f_vendor_id,f_area_id,f_level_id,f_vendor_name,f_parent_key,f_parent_id,f_created_time,f_updated_time,f_inactive,f_operator_id,f_pay_condition_id) values(121,1,1,'164','',null,'2012-10-16 15:00:20','2012-10-16 15:00:20',0,1,1);</v>
      </c>
    </row>
    <row r="123" spans="1:12">
      <c r="A123">
        <v>122</v>
      </c>
      <c r="B123">
        <v>2</v>
      </c>
      <c r="C123">
        <v>2</v>
      </c>
      <c r="D123">
        <v>165</v>
      </c>
      <c r="F123" t="s">
        <v>108</v>
      </c>
      <c r="G123" s="1" t="s">
        <v>53</v>
      </c>
      <c r="H123" s="1" t="s">
        <v>53</v>
      </c>
      <c r="I123">
        <v>0</v>
      </c>
      <c r="J123">
        <v>1</v>
      </c>
      <c r="K123">
        <v>2</v>
      </c>
      <c r="L123" t="str">
        <f t="shared" si="1"/>
        <v>insert t_vendor(f_vendor_id,f_area_id,f_level_id,f_vendor_name,f_parent_key,f_parent_id,f_created_time,f_updated_time,f_inactive,f_operator_id,f_pay_condition_id) values(122,2,2,'165','',null,'2012-10-16 15:00:20','2012-10-16 15:00:20',0,1,2);</v>
      </c>
    </row>
    <row r="124" spans="1:12">
      <c r="A124">
        <v>123</v>
      </c>
      <c r="B124">
        <v>1</v>
      </c>
      <c r="C124">
        <v>3</v>
      </c>
      <c r="D124">
        <v>166</v>
      </c>
      <c r="F124" t="s">
        <v>108</v>
      </c>
      <c r="G124" s="1" t="s">
        <v>53</v>
      </c>
      <c r="H124" s="1" t="s">
        <v>53</v>
      </c>
      <c r="I124">
        <v>0</v>
      </c>
      <c r="J124">
        <v>1</v>
      </c>
      <c r="K124">
        <v>3</v>
      </c>
      <c r="L124" t="str">
        <f t="shared" si="1"/>
        <v>insert t_vendor(f_vendor_id,f_area_id,f_level_id,f_vendor_name,f_parent_key,f_parent_id,f_created_time,f_updated_time,f_inactive,f_operator_id,f_pay_condition_id) values(123,1,3,'166','',null,'2012-10-16 15:00:20','2012-10-16 15:00:20',0,1,3);</v>
      </c>
    </row>
    <row r="125" spans="1:12">
      <c r="A125">
        <v>124</v>
      </c>
      <c r="B125">
        <v>2</v>
      </c>
      <c r="C125">
        <v>1</v>
      </c>
      <c r="D125">
        <v>167</v>
      </c>
      <c r="F125" t="s">
        <v>108</v>
      </c>
      <c r="G125" s="1" t="s">
        <v>53</v>
      </c>
      <c r="H125" s="1" t="s">
        <v>53</v>
      </c>
      <c r="I125">
        <v>0</v>
      </c>
      <c r="J125">
        <v>1</v>
      </c>
      <c r="K125">
        <v>1</v>
      </c>
      <c r="L125" t="str">
        <f t="shared" si="1"/>
        <v>insert t_vendor(f_vendor_id,f_area_id,f_level_id,f_vendor_name,f_parent_key,f_parent_id,f_created_time,f_updated_time,f_inactive,f_operator_id,f_pay_condition_id) values(124,2,1,'167','',null,'2012-10-16 15:00:20','2012-10-16 15:00:20',0,1,1);</v>
      </c>
    </row>
    <row r="126" spans="1:12">
      <c r="A126">
        <v>125</v>
      </c>
      <c r="B126">
        <v>1</v>
      </c>
      <c r="C126">
        <v>2</v>
      </c>
      <c r="D126">
        <v>168</v>
      </c>
      <c r="F126" t="s">
        <v>108</v>
      </c>
      <c r="G126" s="1" t="s">
        <v>53</v>
      </c>
      <c r="H126" s="1" t="s">
        <v>53</v>
      </c>
      <c r="I126">
        <v>0</v>
      </c>
      <c r="J126">
        <v>1</v>
      </c>
      <c r="K126">
        <v>2</v>
      </c>
      <c r="L126" t="str">
        <f t="shared" si="1"/>
        <v>insert t_vendor(f_vendor_id,f_area_id,f_level_id,f_vendor_name,f_parent_key,f_parent_id,f_created_time,f_updated_time,f_inactive,f_operator_id,f_pay_condition_id) values(125,1,2,'168','',null,'2012-10-16 15:00:20','2012-10-16 15:00:20',0,1,2);</v>
      </c>
    </row>
    <row r="127" spans="1:12">
      <c r="A127">
        <v>126</v>
      </c>
      <c r="B127">
        <v>2</v>
      </c>
      <c r="C127">
        <v>3</v>
      </c>
      <c r="D127">
        <v>169</v>
      </c>
      <c r="F127" t="s">
        <v>108</v>
      </c>
      <c r="G127" s="1" t="s">
        <v>53</v>
      </c>
      <c r="H127" s="1" t="s">
        <v>53</v>
      </c>
      <c r="I127">
        <v>0</v>
      </c>
      <c r="J127">
        <v>1</v>
      </c>
      <c r="K127">
        <v>3</v>
      </c>
      <c r="L127" t="str">
        <f t="shared" si="1"/>
        <v>insert t_vendor(f_vendor_id,f_area_id,f_level_id,f_vendor_name,f_parent_key,f_parent_id,f_created_time,f_updated_time,f_inactive,f_operator_id,f_pay_condition_id) values(126,2,3,'169','',null,'2012-10-16 15:00:20','2012-10-16 15:00:20',0,1,3);</v>
      </c>
    </row>
    <row r="128" spans="1:12">
      <c r="A128">
        <v>127</v>
      </c>
      <c r="B128">
        <v>1</v>
      </c>
      <c r="C128">
        <v>1</v>
      </c>
      <c r="D128">
        <v>170</v>
      </c>
      <c r="F128" t="s">
        <v>108</v>
      </c>
      <c r="G128" s="1" t="s">
        <v>53</v>
      </c>
      <c r="H128" s="1" t="s">
        <v>53</v>
      </c>
      <c r="I128">
        <v>0</v>
      </c>
      <c r="J128">
        <v>1</v>
      </c>
      <c r="K128">
        <v>1</v>
      </c>
      <c r="L128" t="str">
        <f t="shared" si="1"/>
        <v>insert t_vendor(f_vendor_id,f_area_id,f_level_id,f_vendor_name,f_parent_key,f_parent_id,f_created_time,f_updated_time,f_inactive,f_operator_id,f_pay_condition_id) values(127,1,1,'170','',null,'2012-10-16 15:00:20','2012-10-16 15:00:20',0,1,1);</v>
      </c>
    </row>
    <row r="129" spans="1:12">
      <c r="A129">
        <v>128</v>
      </c>
      <c r="B129">
        <v>2</v>
      </c>
      <c r="C129">
        <v>2</v>
      </c>
      <c r="D129">
        <v>171</v>
      </c>
      <c r="F129" t="s">
        <v>108</v>
      </c>
      <c r="G129" s="1" t="s">
        <v>53</v>
      </c>
      <c r="H129" s="1" t="s">
        <v>53</v>
      </c>
      <c r="I129">
        <v>0</v>
      </c>
      <c r="J129">
        <v>1</v>
      </c>
      <c r="K129">
        <v>2</v>
      </c>
      <c r="L129" t="str">
        <f t="shared" si="1"/>
        <v>insert t_vendor(f_vendor_id,f_area_id,f_level_id,f_vendor_name,f_parent_key,f_parent_id,f_created_time,f_updated_time,f_inactive,f_operator_id,f_pay_condition_id) values(128,2,2,'171','',null,'2012-10-16 15:00:20','2012-10-16 15:00:20',0,1,2);</v>
      </c>
    </row>
    <row r="130" spans="1:12">
      <c r="A130">
        <v>129</v>
      </c>
      <c r="B130">
        <v>1</v>
      </c>
      <c r="C130">
        <v>3</v>
      </c>
      <c r="D130">
        <v>172</v>
      </c>
      <c r="F130" t="s">
        <v>108</v>
      </c>
      <c r="G130" s="1" t="s">
        <v>53</v>
      </c>
      <c r="H130" s="1" t="s">
        <v>53</v>
      </c>
      <c r="I130">
        <v>0</v>
      </c>
      <c r="J130">
        <v>1</v>
      </c>
      <c r="K130">
        <v>3</v>
      </c>
      <c r="L130" t="str">
        <f t="shared" si="1"/>
        <v>insert t_vendor(f_vendor_id,f_area_id,f_level_id,f_vendor_name,f_parent_key,f_parent_id,f_created_time,f_updated_time,f_inactive,f_operator_id,f_pay_condition_id) values(129,1,3,'172','',null,'2012-10-16 15:00:20','2012-10-16 15:00:20',0,1,3);</v>
      </c>
    </row>
    <row r="131" spans="1:12">
      <c r="A131">
        <v>130</v>
      </c>
      <c r="B131">
        <v>2</v>
      </c>
      <c r="C131">
        <v>1</v>
      </c>
      <c r="D131">
        <v>173</v>
      </c>
      <c r="F131" t="s">
        <v>108</v>
      </c>
      <c r="G131" s="1" t="s">
        <v>53</v>
      </c>
      <c r="H131" s="1" t="s">
        <v>53</v>
      </c>
      <c r="I131">
        <v>0</v>
      </c>
      <c r="J131">
        <v>1</v>
      </c>
      <c r="K131">
        <v>1</v>
      </c>
      <c r="L131" t="str">
        <f t="shared" ref="L131:L194" si="2">"insert t_vendor(f_vendor_id,f_area_id,f_level_id,f_vendor_name,f_parent_key,f_parent_id,f_created_time,f_updated_time,f_inactive,f_operator_id,f_pay_condition_id) values("&amp;A131&amp;","&amp;B131&amp;","&amp;C131&amp;",'"&amp;D131&amp;"','"&amp;E131&amp;"',"&amp;F131&amp;",'"&amp;G131&amp;"','"&amp;H131&amp;"',"&amp;I131&amp;","&amp;J131&amp;","&amp;K131&amp;");"</f>
        <v>insert t_vendor(f_vendor_id,f_area_id,f_level_id,f_vendor_name,f_parent_key,f_parent_id,f_created_time,f_updated_time,f_inactive,f_operator_id,f_pay_condition_id) values(130,2,1,'173','',null,'2012-10-16 15:00:20','2012-10-16 15:00:20',0,1,1);</v>
      </c>
    </row>
    <row r="132" spans="1:12">
      <c r="A132">
        <v>131</v>
      </c>
      <c r="B132">
        <v>1</v>
      </c>
      <c r="C132">
        <v>2</v>
      </c>
      <c r="D132">
        <v>174</v>
      </c>
      <c r="F132" t="s">
        <v>108</v>
      </c>
      <c r="G132" s="1" t="s">
        <v>53</v>
      </c>
      <c r="H132" s="1" t="s">
        <v>53</v>
      </c>
      <c r="I132">
        <v>0</v>
      </c>
      <c r="J132">
        <v>1</v>
      </c>
      <c r="K132">
        <v>2</v>
      </c>
      <c r="L132" t="str">
        <f t="shared" si="2"/>
        <v>insert t_vendor(f_vendor_id,f_area_id,f_level_id,f_vendor_name,f_parent_key,f_parent_id,f_created_time,f_updated_time,f_inactive,f_operator_id,f_pay_condition_id) values(131,1,2,'174','',null,'2012-10-16 15:00:20','2012-10-16 15:00:20',0,1,2);</v>
      </c>
    </row>
    <row r="133" spans="1:12">
      <c r="A133">
        <v>132</v>
      </c>
      <c r="B133">
        <v>2</v>
      </c>
      <c r="C133">
        <v>3</v>
      </c>
      <c r="D133">
        <v>175</v>
      </c>
      <c r="F133" t="s">
        <v>108</v>
      </c>
      <c r="G133" s="1" t="s">
        <v>53</v>
      </c>
      <c r="H133" s="1" t="s">
        <v>53</v>
      </c>
      <c r="I133">
        <v>0</v>
      </c>
      <c r="J133">
        <v>1</v>
      </c>
      <c r="K133">
        <v>3</v>
      </c>
      <c r="L133" t="str">
        <f t="shared" si="2"/>
        <v>insert t_vendor(f_vendor_id,f_area_id,f_level_id,f_vendor_name,f_parent_key,f_parent_id,f_created_time,f_updated_time,f_inactive,f_operator_id,f_pay_condition_id) values(132,2,3,'175','',null,'2012-10-16 15:00:20','2012-10-16 15:00:20',0,1,3);</v>
      </c>
    </row>
    <row r="134" spans="1:12">
      <c r="A134">
        <v>133</v>
      </c>
      <c r="B134">
        <v>1</v>
      </c>
      <c r="C134">
        <v>1</v>
      </c>
      <c r="D134">
        <v>176</v>
      </c>
      <c r="F134" t="s">
        <v>108</v>
      </c>
      <c r="G134" s="1" t="s">
        <v>53</v>
      </c>
      <c r="H134" s="1" t="s">
        <v>53</v>
      </c>
      <c r="I134">
        <v>0</v>
      </c>
      <c r="J134">
        <v>1</v>
      </c>
      <c r="K134">
        <v>1</v>
      </c>
      <c r="L134" t="str">
        <f t="shared" si="2"/>
        <v>insert t_vendor(f_vendor_id,f_area_id,f_level_id,f_vendor_name,f_parent_key,f_parent_id,f_created_time,f_updated_time,f_inactive,f_operator_id,f_pay_condition_id) values(133,1,1,'176','',null,'2012-10-16 15:00:20','2012-10-16 15:00:20',0,1,1);</v>
      </c>
    </row>
    <row r="135" spans="1:12">
      <c r="A135">
        <v>134</v>
      </c>
      <c r="B135">
        <v>2</v>
      </c>
      <c r="C135">
        <v>2</v>
      </c>
      <c r="D135">
        <v>177</v>
      </c>
      <c r="F135" t="s">
        <v>108</v>
      </c>
      <c r="G135" s="1" t="s">
        <v>53</v>
      </c>
      <c r="H135" s="1" t="s">
        <v>53</v>
      </c>
      <c r="I135">
        <v>0</v>
      </c>
      <c r="J135">
        <v>1</v>
      </c>
      <c r="K135">
        <v>2</v>
      </c>
      <c r="L135" t="str">
        <f t="shared" si="2"/>
        <v>insert t_vendor(f_vendor_id,f_area_id,f_level_id,f_vendor_name,f_parent_key,f_parent_id,f_created_time,f_updated_time,f_inactive,f_operator_id,f_pay_condition_id) values(134,2,2,'177','',null,'2012-10-16 15:00:20','2012-10-16 15:00:20',0,1,2);</v>
      </c>
    </row>
    <row r="136" spans="1:12">
      <c r="A136">
        <v>135</v>
      </c>
      <c r="B136">
        <v>1</v>
      </c>
      <c r="C136">
        <v>3</v>
      </c>
      <c r="D136">
        <v>178</v>
      </c>
      <c r="F136" t="s">
        <v>108</v>
      </c>
      <c r="G136" s="1" t="s">
        <v>53</v>
      </c>
      <c r="H136" s="1" t="s">
        <v>53</v>
      </c>
      <c r="I136">
        <v>0</v>
      </c>
      <c r="J136">
        <v>1</v>
      </c>
      <c r="K136">
        <v>3</v>
      </c>
      <c r="L136" t="str">
        <f t="shared" si="2"/>
        <v>insert t_vendor(f_vendor_id,f_area_id,f_level_id,f_vendor_name,f_parent_key,f_parent_id,f_created_time,f_updated_time,f_inactive,f_operator_id,f_pay_condition_id) values(135,1,3,'178','',null,'2012-10-16 15:00:20','2012-10-16 15:00:20',0,1,3);</v>
      </c>
    </row>
    <row r="137" spans="1:12">
      <c r="A137">
        <v>136</v>
      </c>
      <c r="B137">
        <v>2</v>
      </c>
      <c r="C137">
        <v>1</v>
      </c>
      <c r="D137">
        <v>179</v>
      </c>
      <c r="F137" t="s">
        <v>108</v>
      </c>
      <c r="G137" s="1" t="s">
        <v>53</v>
      </c>
      <c r="H137" s="1" t="s">
        <v>53</v>
      </c>
      <c r="I137">
        <v>0</v>
      </c>
      <c r="J137">
        <v>1</v>
      </c>
      <c r="K137">
        <v>1</v>
      </c>
      <c r="L137" t="str">
        <f t="shared" si="2"/>
        <v>insert t_vendor(f_vendor_id,f_area_id,f_level_id,f_vendor_name,f_parent_key,f_parent_id,f_created_time,f_updated_time,f_inactive,f_operator_id,f_pay_condition_id) values(136,2,1,'179','',null,'2012-10-16 15:00:20','2012-10-16 15:00:20',0,1,1);</v>
      </c>
    </row>
    <row r="138" spans="1:12">
      <c r="A138">
        <v>137</v>
      </c>
      <c r="B138">
        <v>1</v>
      </c>
      <c r="C138">
        <v>2</v>
      </c>
      <c r="D138">
        <v>180</v>
      </c>
      <c r="F138" t="s">
        <v>108</v>
      </c>
      <c r="G138" s="1" t="s">
        <v>53</v>
      </c>
      <c r="H138" s="1" t="s">
        <v>53</v>
      </c>
      <c r="I138">
        <v>0</v>
      </c>
      <c r="J138">
        <v>1</v>
      </c>
      <c r="K138">
        <v>2</v>
      </c>
      <c r="L138" t="str">
        <f t="shared" si="2"/>
        <v>insert t_vendor(f_vendor_id,f_area_id,f_level_id,f_vendor_name,f_parent_key,f_parent_id,f_created_time,f_updated_time,f_inactive,f_operator_id,f_pay_condition_id) values(137,1,2,'180','',null,'2012-10-16 15:00:20','2012-10-16 15:00:20',0,1,2);</v>
      </c>
    </row>
    <row r="139" spans="1:12">
      <c r="A139">
        <v>138</v>
      </c>
      <c r="B139">
        <v>2</v>
      </c>
      <c r="C139">
        <v>3</v>
      </c>
      <c r="D139">
        <v>181</v>
      </c>
      <c r="F139" t="s">
        <v>108</v>
      </c>
      <c r="G139" s="1" t="s">
        <v>53</v>
      </c>
      <c r="H139" s="1" t="s">
        <v>53</v>
      </c>
      <c r="I139">
        <v>0</v>
      </c>
      <c r="J139">
        <v>1</v>
      </c>
      <c r="K139">
        <v>3</v>
      </c>
      <c r="L139" t="str">
        <f t="shared" si="2"/>
        <v>insert t_vendor(f_vendor_id,f_area_id,f_level_id,f_vendor_name,f_parent_key,f_parent_id,f_created_time,f_updated_time,f_inactive,f_operator_id,f_pay_condition_id) values(138,2,3,'181','',null,'2012-10-16 15:00:20','2012-10-16 15:00:20',0,1,3);</v>
      </c>
    </row>
    <row r="140" spans="1:12">
      <c r="A140">
        <v>139</v>
      </c>
      <c r="B140">
        <v>1</v>
      </c>
      <c r="C140">
        <v>1</v>
      </c>
      <c r="D140">
        <v>182</v>
      </c>
      <c r="F140" t="s">
        <v>108</v>
      </c>
      <c r="G140" s="1" t="s">
        <v>53</v>
      </c>
      <c r="H140" s="1" t="s">
        <v>53</v>
      </c>
      <c r="I140">
        <v>0</v>
      </c>
      <c r="J140">
        <v>1</v>
      </c>
      <c r="K140">
        <v>1</v>
      </c>
      <c r="L140" t="str">
        <f t="shared" si="2"/>
        <v>insert t_vendor(f_vendor_id,f_area_id,f_level_id,f_vendor_name,f_parent_key,f_parent_id,f_created_time,f_updated_time,f_inactive,f_operator_id,f_pay_condition_id) values(139,1,1,'182','',null,'2012-10-16 15:00:20','2012-10-16 15:00:20',0,1,1);</v>
      </c>
    </row>
    <row r="141" spans="1:12">
      <c r="A141">
        <v>140</v>
      </c>
      <c r="B141">
        <v>2</v>
      </c>
      <c r="C141">
        <v>2</v>
      </c>
      <c r="D141">
        <v>183</v>
      </c>
      <c r="F141" t="s">
        <v>108</v>
      </c>
      <c r="G141" s="1" t="s">
        <v>53</v>
      </c>
      <c r="H141" s="1" t="s">
        <v>53</v>
      </c>
      <c r="I141">
        <v>0</v>
      </c>
      <c r="J141">
        <v>1</v>
      </c>
      <c r="K141">
        <v>2</v>
      </c>
      <c r="L141" t="str">
        <f t="shared" si="2"/>
        <v>insert t_vendor(f_vendor_id,f_area_id,f_level_id,f_vendor_name,f_parent_key,f_parent_id,f_created_time,f_updated_time,f_inactive,f_operator_id,f_pay_condition_id) values(140,2,2,'183','',null,'2012-10-16 15:00:20','2012-10-16 15:00:20',0,1,2);</v>
      </c>
    </row>
    <row r="142" spans="1:12">
      <c r="A142">
        <v>141</v>
      </c>
      <c r="B142">
        <v>1</v>
      </c>
      <c r="C142">
        <v>3</v>
      </c>
      <c r="D142">
        <v>184</v>
      </c>
      <c r="F142" t="s">
        <v>108</v>
      </c>
      <c r="G142" s="1" t="s">
        <v>53</v>
      </c>
      <c r="H142" s="1" t="s">
        <v>53</v>
      </c>
      <c r="I142">
        <v>0</v>
      </c>
      <c r="J142">
        <v>1</v>
      </c>
      <c r="K142">
        <v>3</v>
      </c>
      <c r="L142" t="str">
        <f t="shared" si="2"/>
        <v>insert t_vendor(f_vendor_id,f_area_id,f_level_id,f_vendor_name,f_parent_key,f_parent_id,f_created_time,f_updated_time,f_inactive,f_operator_id,f_pay_condition_id) values(141,1,3,'184','',null,'2012-10-16 15:00:20','2012-10-16 15:00:20',0,1,3);</v>
      </c>
    </row>
    <row r="143" spans="1:12">
      <c r="A143">
        <v>142</v>
      </c>
      <c r="B143">
        <v>2</v>
      </c>
      <c r="C143">
        <v>1</v>
      </c>
      <c r="D143">
        <v>185</v>
      </c>
      <c r="F143" t="s">
        <v>108</v>
      </c>
      <c r="G143" s="1" t="s">
        <v>53</v>
      </c>
      <c r="H143" s="1" t="s">
        <v>53</v>
      </c>
      <c r="I143">
        <v>0</v>
      </c>
      <c r="J143">
        <v>1</v>
      </c>
      <c r="K143">
        <v>1</v>
      </c>
      <c r="L143" t="str">
        <f t="shared" si="2"/>
        <v>insert t_vendor(f_vendor_id,f_area_id,f_level_id,f_vendor_name,f_parent_key,f_parent_id,f_created_time,f_updated_time,f_inactive,f_operator_id,f_pay_condition_id) values(142,2,1,'185','',null,'2012-10-16 15:00:20','2012-10-16 15:00:20',0,1,1);</v>
      </c>
    </row>
    <row r="144" spans="1:12">
      <c r="A144">
        <v>143</v>
      </c>
      <c r="B144">
        <v>1</v>
      </c>
      <c r="C144">
        <v>2</v>
      </c>
      <c r="D144">
        <v>186</v>
      </c>
      <c r="F144" t="s">
        <v>108</v>
      </c>
      <c r="G144" s="1" t="s">
        <v>53</v>
      </c>
      <c r="H144" s="1" t="s">
        <v>53</v>
      </c>
      <c r="I144">
        <v>0</v>
      </c>
      <c r="J144">
        <v>1</v>
      </c>
      <c r="K144">
        <v>2</v>
      </c>
      <c r="L144" t="str">
        <f t="shared" si="2"/>
        <v>insert t_vendor(f_vendor_id,f_area_id,f_level_id,f_vendor_name,f_parent_key,f_parent_id,f_created_time,f_updated_time,f_inactive,f_operator_id,f_pay_condition_id) values(143,1,2,'186','',null,'2012-10-16 15:00:20','2012-10-16 15:00:20',0,1,2);</v>
      </c>
    </row>
    <row r="145" spans="1:12">
      <c r="A145">
        <v>144</v>
      </c>
      <c r="B145">
        <v>2</v>
      </c>
      <c r="C145">
        <v>3</v>
      </c>
      <c r="D145">
        <v>187</v>
      </c>
      <c r="F145" t="s">
        <v>108</v>
      </c>
      <c r="G145" s="1" t="s">
        <v>53</v>
      </c>
      <c r="H145" s="1" t="s">
        <v>53</v>
      </c>
      <c r="I145">
        <v>0</v>
      </c>
      <c r="J145">
        <v>1</v>
      </c>
      <c r="K145">
        <v>3</v>
      </c>
      <c r="L145" t="str">
        <f t="shared" si="2"/>
        <v>insert t_vendor(f_vendor_id,f_area_id,f_level_id,f_vendor_name,f_parent_key,f_parent_id,f_created_time,f_updated_time,f_inactive,f_operator_id,f_pay_condition_id) values(144,2,3,'187','',null,'2012-10-16 15:00:20','2012-10-16 15:00:20',0,1,3);</v>
      </c>
    </row>
    <row r="146" spans="1:12">
      <c r="A146">
        <v>145</v>
      </c>
      <c r="B146">
        <v>1</v>
      </c>
      <c r="C146">
        <v>1</v>
      </c>
      <c r="D146">
        <v>188</v>
      </c>
      <c r="F146" t="s">
        <v>108</v>
      </c>
      <c r="G146" s="1" t="s">
        <v>53</v>
      </c>
      <c r="H146" s="1" t="s">
        <v>53</v>
      </c>
      <c r="I146">
        <v>0</v>
      </c>
      <c r="J146">
        <v>1</v>
      </c>
      <c r="K146">
        <v>1</v>
      </c>
      <c r="L146" t="str">
        <f t="shared" si="2"/>
        <v>insert t_vendor(f_vendor_id,f_area_id,f_level_id,f_vendor_name,f_parent_key,f_parent_id,f_created_time,f_updated_time,f_inactive,f_operator_id,f_pay_condition_id) values(145,1,1,'188','',null,'2012-10-16 15:00:20','2012-10-16 15:00:20',0,1,1);</v>
      </c>
    </row>
    <row r="147" spans="1:12">
      <c r="A147">
        <v>146</v>
      </c>
      <c r="B147">
        <v>2</v>
      </c>
      <c r="C147">
        <v>2</v>
      </c>
      <c r="D147">
        <v>189</v>
      </c>
      <c r="F147" t="s">
        <v>108</v>
      </c>
      <c r="G147" s="1" t="s">
        <v>53</v>
      </c>
      <c r="H147" s="1" t="s">
        <v>53</v>
      </c>
      <c r="I147">
        <v>0</v>
      </c>
      <c r="J147">
        <v>1</v>
      </c>
      <c r="K147">
        <v>2</v>
      </c>
      <c r="L147" t="str">
        <f t="shared" si="2"/>
        <v>insert t_vendor(f_vendor_id,f_area_id,f_level_id,f_vendor_name,f_parent_key,f_parent_id,f_created_time,f_updated_time,f_inactive,f_operator_id,f_pay_condition_id) values(146,2,2,'189','',null,'2012-10-16 15:00:20','2012-10-16 15:00:20',0,1,2);</v>
      </c>
    </row>
    <row r="148" spans="1:12">
      <c r="A148">
        <v>147</v>
      </c>
      <c r="B148">
        <v>1</v>
      </c>
      <c r="C148">
        <v>3</v>
      </c>
      <c r="D148">
        <v>190</v>
      </c>
      <c r="F148" t="s">
        <v>108</v>
      </c>
      <c r="G148" s="1" t="s">
        <v>53</v>
      </c>
      <c r="H148" s="1" t="s">
        <v>53</v>
      </c>
      <c r="I148">
        <v>0</v>
      </c>
      <c r="J148">
        <v>1</v>
      </c>
      <c r="K148">
        <v>3</v>
      </c>
      <c r="L148" t="str">
        <f t="shared" si="2"/>
        <v>insert t_vendor(f_vendor_id,f_area_id,f_level_id,f_vendor_name,f_parent_key,f_parent_id,f_created_time,f_updated_time,f_inactive,f_operator_id,f_pay_condition_id) values(147,1,3,'190','',null,'2012-10-16 15:00:20','2012-10-16 15:00:20',0,1,3);</v>
      </c>
    </row>
    <row r="149" spans="1:12">
      <c r="A149">
        <v>148</v>
      </c>
      <c r="B149">
        <v>2</v>
      </c>
      <c r="C149">
        <v>1</v>
      </c>
      <c r="D149">
        <v>191</v>
      </c>
      <c r="F149" t="s">
        <v>108</v>
      </c>
      <c r="G149" s="1" t="s">
        <v>53</v>
      </c>
      <c r="H149" s="1" t="s">
        <v>53</v>
      </c>
      <c r="I149">
        <v>0</v>
      </c>
      <c r="J149">
        <v>1</v>
      </c>
      <c r="K149">
        <v>1</v>
      </c>
      <c r="L149" t="str">
        <f t="shared" si="2"/>
        <v>insert t_vendor(f_vendor_id,f_area_id,f_level_id,f_vendor_name,f_parent_key,f_parent_id,f_created_time,f_updated_time,f_inactive,f_operator_id,f_pay_condition_id) values(148,2,1,'191','',null,'2012-10-16 15:00:20','2012-10-16 15:00:20',0,1,1);</v>
      </c>
    </row>
    <row r="150" spans="1:12">
      <c r="A150">
        <v>149</v>
      </c>
      <c r="B150">
        <v>1</v>
      </c>
      <c r="C150">
        <v>2</v>
      </c>
      <c r="D150">
        <v>192</v>
      </c>
      <c r="F150" t="s">
        <v>108</v>
      </c>
      <c r="G150" s="1" t="s">
        <v>53</v>
      </c>
      <c r="H150" s="1" t="s">
        <v>53</v>
      </c>
      <c r="I150">
        <v>0</v>
      </c>
      <c r="J150">
        <v>1</v>
      </c>
      <c r="K150">
        <v>2</v>
      </c>
      <c r="L150" t="str">
        <f t="shared" si="2"/>
        <v>insert t_vendor(f_vendor_id,f_area_id,f_level_id,f_vendor_name,f_parent_key,f_parent_id,f_created_time,f_updated_time,f_inactive,f_operator_id,f_pay_condition_id) values(149,1,2,'192','',null,'2012-10-16 15:00:20','2012-10-16 15:00:20',0,1,2);</v>
      </c>
    </row>
    <row r="151" spans="1:12">
      <c r="A151">
        <v>150</v>
      </c>
      <c r="B151">
        <v>2</v>
      </c>
      <c r="C151">
        <v>3</v>
      </c>
      <c r="D151">
        <v>193</v>
      </c>
      <c r="F151" t="s">
        <v>108</v>
      </c>
      <c r="G151" s="1" t="s">
        <v>53</v>
      </c>
      <c r="H151" s="1" t="s">
        <v>53</v>
      </c>
      <c r="I151">
        <v>0</v>
      </c>
      <c r="J151">
        <v>1</v>
      </c>
      <c r="K151">
        <v>3</v>
      </c>
      <c r="L151" t="str">
        <f t="shared" si="2"/>
        <v>insert t_vendor(f_vendor_id,f_area_id,f_level_id,f_vendor_name,f_parent_key,f_parent_id,f_created_time,f_updated_time,f_inactive,f_operator_id,f_pay_condition_id) values(150,2,3,'193','',null,'2012-10-16 15:00:20','2012-10-16 15:00:20',0,1,3);</v>
      </c>
    </row>
    <row r="152" spans="1:12">
      <c r="A152">
        <v>151</v>
      </c>
      <c r="B152">
        <v>1</v>
      </c>
      <c r="C152">
        <v>1</v>
      </c>
      <c r="D152">
        <v>194</v>
      </c>
      <c r="F152" t="s">
        <v>108</v>
      </c>
      <c r="G152" s="1" t="s">
        <v>53</v>
      </c>
      <c r="H152" s="1" t="s">
        <v>53</v>
      </c>
      <c r="I152">
        <v>0</v>
      </c>
      <c r="J152">
        <v>1</v>
      </c>
      <c r="K152">
        <v>1</v>
      </c>
      <c r="L152" t="str">
        <f t="shared" si="2"/>
        <v>insert t_vendor(f_vendor_id,f_area_id,f_level_id,f_vendor_name,f_parent_key,f_parent_id,f_created_time,f_updated_time,f_inactive,f_operator_id,f_pay_condition_id) values(151,1,1,'194','',null,'2012-10-16 15:00:20','2012-10-16 15:00:20',0,1,1);</v>
      </c>
    </row>
    <row r="153" spans="1:12">
      <c r="A153">
        <v>152</v>
      </c>
      <c r="B153">
        <v>2</v>
      </c>
      <c r="C153">
        <v>2</v>
      </c>
      <c r="D153">
        <v>195</v>
      </c>
      <c r="F153" t="s">
        <v>108</v>
      </c>
      <c r="G153" s="1" t="s">
        <v>53</v>
      </c>
      <c r="H153" s="1" t="s">
        <v>53</v>
      </c>
      <c r="I153">
        <v>0</v>
      </c>
      <c r="J153">
        <v>1</v>
      </c>
      <c r="K153">
        <v>2</v>
      </c>
      <c r="L153" t="str">
        <f t="shared" si="2"/>
        <v>insert t_vendor(f_vendor_id,f_area_id,f_level_id,f_vendor_name,f_parent_key,f_parent_id,f_created_time,f_updated_time,f_inactive,f_operator_id,f_pay_condition_id) values(152,2,2,'195','',null,'2012-10-16 15:00:20','2012-10-16 15:00:20',0,1,2);</v>
      </c>
    </row>
    <row r="154" spans="1:12">
      <c r="A154">
        <v>153</v>
      </c>
      <c r="B154">
        <v>1</v>
      </c>
      <c r="C154">
        <v>3</v>
      </c>
      <c r="D154">
        <v>196</v>
      </c>
      <c r="F154" t="s">
        <v>108</v>
      </c>
      <c r="G154" s="1" t="s">
        <v>53</v>
      </c>
      <c r="H154" s="1" t="s">
        <v>53</v>
      </c>
      <c r="I154">
        <v>0</v>
      </c>
      <c r="J154">
        <v>1</v>
      </c>
      <c r="K154">
        <v>3</v>
      </c>
      <c r="L154" t="str">
        <f t="shared" si="2"/>
        <v>insert t_vendor(f_vendor_id,f_area_id,f_level_id,f_vendor_name,f_parent_key,f_parent_id,f_created_time,f_updated_time,f_inactive,f_operator_id,f_pay_condition_id) values(153,1,3,'196','',null,'2012-10-16 15:00:20','2012-10-16 15:00:20',0,1,3);</v>
      </c>
    </row>
    <row r="155" spans="1:12">
      <c r="A155">
        <v>154</v>
      </c>
      <c r="B155">
        <v>2</v>
      </c>
      <c r="C155">
        <v>1</v>
      </c>
      <c r="D155">
        <v>197</v>
      </c>
      <c r="F155" t="s">
        <v>108</v>
      </c>
      <c r="G155" s="1" t="s">
        <v>53</v>
      </c>
      <c r="H155" s="1" t="s">
        <v>53</v>
      </c>
      <c r="I155">
        <v>0</v>
      </c>
      <c r="J155">
        <v>1</v>
      </c>
      <c r="K155">
        <v>1</v>
      </c>
      <c r="L155" t="str">
        <f t="shared" si="2"/>
        <v>insert t_vendor(f_vendor_id,f_area_id,f_level_id,f_vendor_name,f_parent_key,f_parent_id,f_created_time,f_updated_time,f_inactive,f_operator_id,f_pay_condition_id) values(154,2,1,'197','',null,'2012-10-16 15:00:20','2012-10-16 15:00:20',0,1,1);</v>
      </c>
    </row>
    <row r="156" spans="1:12">
      <c r="A156">
        <v>155</v>
      </c>
      <c r="B156">
        <v>1</v>
      </c>
      <c r="C156">
        <v>2</v>
      </c>
      <c r="D156">
        <v>198</v>
      </c>
      <c r="F156" t="s">
        <v>108</v>
      </c>
      <c r="G156" s="1" t="s">
        <v>53</v>
      </c>
      <c r="H156" s="1" t="s">
        <v>53</v>
      </c>
      <c r="I156">
        <v>0</v>
      </c>
      <c r="J156">
        <v>1</v>
      </c>
      <c r="K156">
        <v>2</v>
      </c>
      <c r="L156" t="str">
        <f t="shared" si="2"/>
        <v>insert t_vendor(f_vendor_id,f_area_id,f_level_id,f_vendor_name,f_parent_key,f_parent_id,f_created_time,f_updated_time,f_inactive,f_operator_id,f_pay_condition_id) values(155,1,2,'198','',null,'2012-10-16 15:00:20','2012-10-16 15:00:20',0,1,2);</v>
      </c>
    </row>
    <row r="157" spans="1:12">
      <c r="A157">
        <v>156</v>
      </c>
      <c r="B157">
        <v>2</v>
      </c>
      <c r="C157">
        <v>3</v>
      </c>
      <c r="D157">
        <v>199</v>
      </c>
      <c r="F157" t="s">
        <v>108</v>
      </c>
      <c r="G157" s="1" t="s">
        <v>53</v>
      </c>
      <c r="H157" s="1" t="s">
        <v>53</v>
      </c>
      <c r="I157">
        <v>0</v>
      </c>
      <c r="J157">
        <v>1</v>
      </c>
      <c r="K157">
        <v>3</v>
      </c>
      <c r="L157" t="str">
        <f t="shared" si="2"/>
        <v>insert t_vendor(f_vendor_id,f_area_id,f_level_id,f_vendor_name,f_parent_key,f_parent_id,f_created_time,f_updated_time,f_inactive,f_operator_id,f_pay_condition_id) values(156,2,3,'199','',null,'2012-10-16 15:00:20','2012-10-16 15:00:20',0,1,3);</v>
      </c>
    </row>
    <row r="158" spans="1:12">
      <c r="A158">
        <v>157</v>
      </c>
      <c r="B158">
        <v>1</v>
      </c>
      <c r="C158">
        <v>1</v>
      </c>
      <c r="D158">
        <v>200</v>
      </c>
      <c r="F158" t="s">
        <v>108</v>
      </c>
      <c r="G158" s="1" t="s">
        <v>53</v>
      </c>
      <c r="H158" s="1" t="s">
        <v>53</v>
      </c>
      <c r="I158">
        <v>0</v>
      </c>
      <c r="J158">
        <v>1</v>
      </c>
      <c r="K158">
        <v>1</v>
      </c>
      <c r="L158" t="str">
        <f t="shared" si="2"/>
        <v>insert t_vendor(f_vendor_id,f_area_id,f_level_id,f_vendor_name,f_parent_key,f_parent_id,f_created_time,f_updated_time,f_inactive,f_operator_id,f_pay_condition_id) values(157,1,1,'200','',null,'2012-10-16 15:00:20','2012-10-16 15:00:20',0,1,1);</v>
      </c>
    </row>
    <row r="159" spans="1:12">
      <c r="A159">
        <v>158</v>
      </c>
      <c r="B159">
        <v>2</v>
      </c>
      <c r="C159">
        <v>2</v>
      </c>
      <c r="D159">
        <v>201</v>
      </c>
      <c r="F159" t="s">
        <v>108</v>
      </c>
      <c r="G159" s="1" t="s">
        <v>53</v>
      </c>
      <c r="H159" s="1" t="s">
        <v>53</v>
      </c>
      <c r="I159">
        <v>0</v>
      </c>
      <c r="J159">
        <v>1</v>
      </c>
      <c r="K159">
        <v>2</v>
      </c>
      <c r="L159" t="str">
        <f t="shared" si="2"/>
        <v>insert t_vendor(f_vendor_id,f_area_id,f_level_id,f_vendor_name,f_parent_key,f_parent_id,f_created_time,f_updated_time,f_inactive,f_operator_id,f_pay_condition_id) values(158,2,2,'201','',null,'2012-10-16 15:00:20','2012-10-16 15:00:20',0,1,2);</v>
      </c>
    </row>
    <row r="160" spans="1:12">
      <c r="A160">
        <v>159</v>
      </c>
      <c r="B160">
        <v>1</v>
      </c>
      <c r="C160">
        <v>3</v>
      </c>
      <c r="D160">
        <v>202</v>
      </c>
      <c r="F160" t="s">
        <v>108</v>
      </c>
      <c r="G160" s="1" t="s">
        <v>53</v>
      </c>
      <c r="H160" s="1" t="s">
        <v>53</v>
      </c>
      <c r="I160">
        <v>0</v>
      </c>
      <c r="J160">
        <v>1</v>
      </c>
      <c r="K160">
        <v>3</v>
      </c>
      <c r="L160" t="str">
        <f t="shared" si="2"/>
        <v>insert t_vendor(f_vendor_id,f_area_id,f_level_id,f_vendor_name,f_parent_key,f_parent_id,f_created_time,f_updated_time,f_inactive,f_operator_id,f_pay_condition_id) values(159,1,3,'202','',null,'2012-10-16 15:00:20','2012-10-16 15:00:20',0,1,3);</v>
      </c>
    </row>
    <row r="161" spans="1:12">
      <c r="A161">
        <v>160</v>
      </c>
      <c r="B161">
        <v>2</v>
      </c>
      <c r="C161">
        <v>1</v>
      </c>
      <c r="D161">
        <v>203</v>
      </c>
      <c r="F161" t="s">
        <v>108</v>
      </c>
      <c r="G161" s="1" t="s">
        <v>53</v>
      </c>
      <c r="H161" s="1" t="s">
        <v>53</v>
      </c>
      <c r="I161">
        <v>0</v>
      </c>
      <c r="J161">
        <v>1</v>
      </c>
      <c r="K161">
        <v>1</v>
      </c>
      <c r="L161" t="str">
        <f t="shared" si="2"/>
        <v>insert t_vendor(f_vendor_id,f_area_id,f_level_id,f_vendor_name,f_parent_key,f_parent_id,f_created_time,f_updated_time,f_inactive,f_operator_id,f_pay_condition_id) values(160,2,1,'203','',null,'2012-10-16 15:00:20','2012-10-16 15:00:20',0,1,1);</v>
      </c>
    </row>
    <row r="162" spans="1:12">
      <c r="A162">
        <v>161</v>
      </c>
      <c r="B162">
        <v>1</v>
      </c>
      <c r="C162">
        <v>2</v>
      </c>
      <c r="D162">
        <v>204</v>
      </c>
      <c r="F162" t="s">
        <v>108</v>
      </c>
      <c r="G162" s="1" t="s">
        <v>53</v>
      </c>
      <c r="H162" s="1" t="s">
        <v>53</v>
      </c>
      <c r="I162">
        <v>0</v>
      </c>
      <c r="J162">
        <v>1</v>
      </c>
      <c r="K162">
        <v>2</v>
      </c>
      <c r="L162" t="str">
        <f t="shared" si="2"/>
        <v>insert t_vendor(f_vendor_id,f_area_id,f_level_id,f_vendor_name,f_parent_key,f_parent_id,f_created_time,f_updated_time,f_inactive,f_operator_id,f_pay_condition_id) values(161,1,2,'204','',null,'2012-10-16 15:00:20','2012-10-16 15:00:20',0,1,2);</v>
      </c>
    </row>
    <row r="163" spans="1:12">
      <c r="A163">
        <v>162</v>
      </c>
      <c r="B163">
        <v>2</v>
      </c>
      <c r="C163">
        <v>3</v>
      </c>
      <c r="D163">
        <v>205</v>
      </c>
      <c r="F163" t="s">
        <v>108</v>
      </c>
      <c r="G163" s="1" t="s">
        <v>53</v>
      </c>
      <c r="H163" s="1" t="s">
        <v>53</v>
      </c>
      <c r="I163">
        <v>0</v>
      </c>
      <c r="J163">
        <v>1</v>
      </c>
      <c r="K163">
        <v>3</v>
      </c>
      <c r="L163" t="str">
        <f t="shared" si="2"/>
        <v>insert t_vendor(f_vendor_id,f_area_id,f_level_id,f_vendor_name,f_parent_key,f_parent_id,f_created_time,f_updated_time,f_inactive,f_operator_id,f_pay_condition_id) values(162,2,3,'205','',null,'2012-10-16 15:00:20','2012-10-16 15:00:20',0,1,3);</v>
      </c>
    </row>
    <row r="164" spans="1:12">
      <c r="A164">
        <v>163</v>
      </c>
      <c r="B164">
        <v>1</v>
      </c>
      <c r="C164">
        <v>1</v>
      </c>
      <c r="D164">
        <v>206</v>
      </c>
      <c r="F164" t="s">
        <v>108</v>
      </c>
      <c r="G164" s="1" t="s">
        <v>53</v>
      </c>
      <c r="H164" s="1" t="s">
        <v>53</v>
      </c>
      <c r="I164">
        <v>0</v>
      </c>
      <c r="J164">
        <v>1</v>
      </c>
      <c r="K164">
        <v>1</v>
      </c>
      <c r="L164" t="str">
        <f t="shared" si="2"/>
        <v>insert t_vendor(f_vendor_id,f_area_id,f_level_id,f_vendor_name,f_parent_key,f_parent_id,f_created_time,f_updated_time,f_inactive,f_operator_id,f_pay_condition_id) values(163,1,1,'206','',null,'2012-10-16 15:00:20','2012-10-16 15:00:20',0,1,1);</v>
      </c>
    </row>
    <row r="165" spans="1:12">
      <c r="A165">
        <v>164</v>
      </c>
      <c r="B165">
        <v>2</v>
      </c>
      <c r="C165">
        <v>2</v>
      </c>
      <c r="D165">
        <v>207</v>
      </c>
      <c r="F165" t="s">
        <v>108</v>
      </c>
      <c r="G165" s="1" t="s">
        <v>53</v>
      </c>
      <c r="H165" s="1" t="s">
        <v>53</v>
      </c>
      <c r="I165">
        <v>0</v>
      </c>
      <c r="J165">
        <v>1</v>
      </c>
      <c r="K165">
        <v>2</v>
      </c>
      <c r="L165" t="str">
        <f t="shared" si="2"/>
        <v>insert t_vendor(f_vendor_id,f_area_id,f_level_id,f_vendor_name,f_parent_key,f_parent_id,f_created_time,f_updated_time,f_inactive,f_operator_id,f_pay_condition_id) values(164,2,2,'207','',null,'2012-10-16 15:00:20','2012-10-16 15:00:20',0,1,2);</v>
      </c>
    </row>
    <row r="166" spans="1:12">
      <c r="A166">
        <v>165</v>
      </c>
      <c r="B166">
        <v>1</v>
      </c>
      <c r="C166">
        <v>3</v>
      </c>
      <c r="D166">
        <v>208</v>
      </c>
      <c r="F166" t="s">
        <v>108</v>
      </c>
      <c r="G166" s="1" t="s">
        <v>53</v>
      </c>
      <c r="H166" s="1" t="s">
        <v>53</v>
      </c>
      <c r="I166">
        <v>0</v>
      </c>
      <c r="J166">
        <v>1</v>
      </c>
      <c r="K166">
        <v>3</v>
      </c>
      <c r="L166" t="str">
        <f t="shared" si="2"/>
        <v>insert t_vendor(f_vendor_id,f_area_id,f_level_id,f_vendor_name,f_parent_key,f_parent_id,f_created_time,f_updated_time,f_inactive,f_operator_id,f_pay_condition_id) values(165,1,3,'208','',null,'2012-10-16 15:00:20','2012-10-16 15:00:20',0,1,3);</v>
      </c>
    </row>
    <row r="167" spans="1:12">
      <c r="A167">
        <v>166</v>
      </c>
      <c r="B167">
        <v>2</v>
      </c>
      <c r="C167">
        <v>1</v>
      </c>
      <c r="D167">
        <v>209</v>
      </c>
      <c r="F167" t="s">
        <v>108</v>
      </c>
      <c r="G167" s="1" t="s">
        <v>53</v>
      </c>
      <c r="H167" s="1" t="s">
        <v>53</v>
      </c>
      <c r="I167">
        <v>0</v>
      </c>
      <c r="J167">
        <v>1</v>
      </c>
      <c r="K167">
        <v>1</v>
      </c>
      <c r="L167" t="str">
        <f t="shared" si="2"/>
        <v>insert t_vendor(f_vendor_id,f_area_id,f_level_id,f_vendor_name,f_parent_key,f_parent_id,f_created_time,f_updated_time,f_inactive,f_operator_id,f_pay_condition_id) values(166,2,1,'209','',null,'2012-10-16 15:00:20','2012-10-16 15:00:20',0,1,1);</v>
      </c>
    </row>
    <row r="168" spans="1:12">
      <c r="A168">
        <v>167</v>
      </c>
      <c r="B168">
        <v>1</v>
      </c>
      <c r="C168">
        <v>2</v>
      </c>
      <c r="D168">
        <v>210</v>
      </c>
      <c r="F168" t="s">
        <v>108</v>
      </c>
      <c r="G168" s="1" t="s">
        <v>53</v>
      </c>
      <c r="H168" s="1" t="s">
        <v>53</v>
      </c>
      <c r="I168">
        <v>0</v>
      </c>
      <c r="J168">
        <v>1</v>
      </c>
      <c r="K168">
        <v>2</v>
      </c>
      <c r="L168" t="str">
        <f t="shared" si="2"/>
        <v>insert t_vendor(f_vendor_id,f_area_id,f_level_id,f_vendor_name,f_parent_key,f_parent_id,f_created_time,f_updated_time,f_inactive,f_operator_id,f_pay_condition_id) values(167,1,2,'210','',null,'2012-10-16 15:00:20','2012-10-16 15:00:20',0,1,2);</v>
      </c>
    </row>
    <row r="169" spans="1:12">
      <c r="A169">
        <v>168</v>
      </c>
      <c r="B169">
        <v>2</v>
      </c>
      <c r="C169">
        <v>3</v>
      </c>
      <c r="D169">
        <v>211</v>
      </c>
      <c r="F169" t="s">
        <v>108</v>
      </c>
      <c r="G169" s="1" t="s">
        <v>53</v>
      </c>
      <c r="H169" s="1" t="s">
        <v>53</v>
      </c>
      <c r="I169">
        <v>0</v>
      </c>
      <c r="J169">
        <v>1</v>
      </c>
      <c r="K169">
        <v>3</v>
      </c>
      <c r="L169" t="str">
        <f t="shared" si="2"/>
        <v>insert t_vendor(f_vendor_id,f_area_id,f_level_id,f_vendor_name,f_parent_key,f_parent_id,f_created_time,f_updated_time,f_inactive,f_operator_id,f_pay_condition_id) values(168,2,3,'211','',null,'2012-10-16 15:00:20','2012-10-16 15:00:20',0,1,3);</v>
      </c>
    </row>
    <row r="170" spans="1:12">
      <c r="A170">
        <v>169</v>
      </c>
      <c r="B170">
        <v>1</v>
      </c>
      <c r="C170">
        <v>1</v>
      </c>
      <c r="D170">
        <v>212</v>
      </c>
      <c r="F170" t="s">
        <v>108</v>
      </c>
      <c r="G170" s="1" t="s">
        <v>53</v>
      </c>
      <c r="H170" s="1" t="s">
        <v>53</v>
      </c>
      <c r="I170">
        <v>0</v>
      </c>
      <c r="J170">
        <v>1</v>
      </c>
      <c r="K170">
        <v>1</v>
      </c>
      <c r="L170" t="str">
        <f t="shared" si="2"/>
        <v>insert t_vendor(f_vendor_id,f_area_id,f_level_id,f_vendor_name,f_parent_key,f_parent_id,f_created_time,f_updated_time,f_inactive,f_operator_id,f_pay_condition_id) values(169,1,1,'212','',null,'2012-10-16 15:00:20','2012-10-16 15:00:20',0,1,1);</v>
      </c>
    </row>
    <row r="171" spans="1:12">
      <c r="A171">
        <v>170</v>
      </c>
      <c r="B171">
        <v>2</v>
      </c>
      <c r="C171">
        <v>2</v>
      </c>
      <c r="D171">
        <v>213</v>
      </c>
      <c r="F171" t="s">
        <v>108</v>
      </c>
      <c r="G171" s="1" t="s">
        <v>53</v>
      </c>
      <c r="H171" s="1" t="s">
        <v>53</v>
      </c>
      <c r="I171">
        <v>0</v>
      </c>
      <c r="J171">
        <v>1</v>
      </c>
      <c r="K171">
        <v>2</v>
      </c>
      <c r="L171" t="str">
        <f t="shared" si="2"/>
        <v>insert t_vendor(f_vendor_id,f_area_id,f_level_id,f_vendor_name,f_parent_key,f_parent_id,f_created_time,f_updated_time,f_inactive,f_operator_id,f_pay_condition_id) values(170,2,2,'213','',null,'2012-10-16 15:00:20','2012-10-16 15:00:20',0,1,2);</v>
      </c>
    </row>
    <row r="172" spans="1:12">
      <c r="A172">
        <v>171</v>
      </c>
      <c r="B172">
        <v>1</v>
      </c>
      <c r="C172">
        <v>3</v>
      </c>
      <c r="D172">
        <v>214</v>
      </c>
      <c r="F172" t="s">
        <v>108</v>
      </c>
      <c r="G172" s="1" t="s">
        <v>53</v>
      </c>
      <c r="H172" s="1" t="s">
        <v>53</v>
      </c>
      <c r="I172">
        <v>0</v>
      </c>
      <c r="J172">
        <v>1</v>
      </c>
      <c r="K172">
        <v>3</v>
      </c>
      <c r="L172" t="str">
        <f t="shared" si="2"/>
        <v>insert t_vendor(f_vendor_id,f_area_id,f_level_id,f_vendor_name,f_parent_key,f_parent_id,f_created_time,f_updated_time,f_inactive,f_operator_id,f_pay_condition_id) values(171,1,3,'214','',null,'2012-10-16 15:00:20','2012-10-16 15:00:20',0,1,3);</v>
      </c>
    </row>
    <row r="173" spans="1:12">
      <c r="A173">
        <v>172</v>
      </c>
      <c r="B173">
        <v>2</v>
      </c>
      <c r="C173">
        <v>1</v>
      </c>
      <c r="D173">
        <v>215</v>
      </c>
      <c r="F173" t="s">
        <v>108</v>
      </c>
      <c r="G173" s="1" t="s">
        <v>53</v>
      </c>
      <c r="H173" s="1" t="s">
        <v>53</v>
      </c>
      <c r="I173">
        <v>0</v>
      </c>
      <c r="J173">
        <v>1</v>
      </c>
      <c r="K173">
        <v>1</v>
      </c>
      <c r="L173" t="str">
        <f t="shared" si="2"/>
        <v>insert t_vendor(f_vendor_id,f_area_id,f_level_id,f_vendor_name,f_parent_key,f_parent_id,f_created_time,f_updated_time,f_inactive,f_operator_id,f_pay_condition_id) values(172,2,1,'215','',null,'2012-10-16 15:00:20','2012-10-16 15:00:20',0,1,1);</v>
      </c>
    </row>
    <row r="174" spans="1:12">
      <c r="A174">
        <v>173</v>
      </c>
      <c r="B174">
        <v>1</v>
      </c>
      <c r="C174">
        <v>2</v>
      </c>
      <c r="D174">
        <v>216</v>
      </c>
      <c r="F174" t="s">
        <v>108</v>
      </c>
      <c r="G174" s="1" t="s">
        <v>53</v>
      </c>
      <c r="H174" s="1" t="s">
        <v>53</v>
      </c>
      <c r="I174">
        <v>0</v>
      </c>
      <c r="J174">
        <v>1</v>
      </c>
      <c r="K174">
        <v>2</v>
      </c>
      <c r="L174" t="str">
        <f t="shared" si="2"/>
        <v>insert t_vendor(f_vendor_id,f_area_id,f_level_id,f_vendor_name,f_parent_key,f_parent_id,f_created_time,f_updated_time,f_inactive,f_operator_id,f_pay_condition_id) values(173,1,2,'216','',null,'2012-10-16 15:00:20','2012-10-16 15:00:20',0,1,2);</v>
      </c>
    </row>
    <row r="175" spans="1:12">
      <c r="A175">
        <v>174</v>
      </c>
      <c r="B175">
        <v>2</v>
      </c>
      <c r="C175">
        <v>3</v>
      </c>
      <c r="D175">
        <v>217</v>
      </c>
      <c r="F175" t="s">
        <v>108</v>
      </c>
      <c r="G175" s="1" t="s">
        <v>53</v>
      </c>
      <c r="H175" s="1" t="s">
        <v>53</v>
      </c>
      <c r="I175">
        <v>0</v>
      </c>
      <c r="J175">
        <v>1</v>
      </c>
      <c r="K175">
        <v>3</v>
      </c>
      <c r="L175" t="str">
        <f t="shared" si="2"/>
        <v>insert t_vendor(f_vendor_id,f_area_id,f_level_id,f_vendor_name,f_parent_key,f_parent_id,f_created_time,f_updated_time,f_inactive,f_operator_id,f_pay_condition_id) values(174,2,3,'217','',null,'2012-10-16 15:00:20','2012-10-16 15:00:20',0,1,3);</v>
      </c>
    </row>
    <row r="176" spans="1:12">
      <c r="A176">
        <v>175</v>
      </c>
      <c r="B176">
        <v>1</v>
      </c>
      <c r="C176">
        <v>1</v>
      </c>
      <c r="D176">
        <v>218</v>
      </c>
      <c r="F176" t="s">
        <v>108</v>
      </c>
      <c r="G176" s="1" t="s">
        <v>53</v>
      </c>
      <c r="H176" s="1" t="s">
        <v>53</v>
      </c>
      <c r="I176">
        <v>0</v>
      </c>
      <c r="J176">
        <v>1</v>
      </c>
      <c r="K176">
        <v>1</v>
      </c>
      <c r="L176" t="str">
        <f t="shared" si="2"/>
        <v>insert t_vendor(f_vendor_id,f_area_id,f_level_id,f_vendor_name,f_parent_key,f_parent_id,f_created_time,f_updated_time,f_inactive,f_operator_id,f_pay_condition_id) values(175,1,1,'218','',null,'2012-10-16 15:00:20','2012-10-16 15:00:20',0,1,1);</v>
      </c>
    </row>
    <row r="177" spans="1:12">
      <c r="A177">
        <v>176</v>
      </c>
      <c r="B177">
        <v>2</v>
      </c>
      <c r="C177">
        <v>2</v>
      </c>
      <c r="D177">
        <v>219</v>
      </c>
      <c r="F177" t="s">
        <v>108</v>
      </c>
      <c r="G177" s="1" t="s">
        <v>53</v>
      </c>
      <c r="H177" s="1" t="s">
        <v>53</v>
      </c>
      <c r="I177">
        <v>0</v>
      </c>
      <c r="J177">
        <v>1</v>
      </c>
      <c r="K177">
        <v>2</v>
      </c>
      <c r="L177" t="str">
        <f t="shared" si="2"/>
        <v>insert t_vendor(f_vendor_id,f_area_id,f_level_id,f_vendor_name,f_parent_key,f_parent_id,f_created_time,f_updated_time,f_inactive,f_operator_id,f_pay_condition_id) values(176,2,2,'219','',null,'2012-10-16 15:00:20','2012-10-16 15:00:20',0,1,2);</v>
      </c>
    </row>
    <row r="178" spans="1:12">
      <c r="A178">
        <v>177</v>
      </c>
      <c r="B178">
        <v>1</v>
      </c>
      <c r="C178">
        <v>3</v>
      </c>
      <c r="D178">
        <v>220</v>
      </c>
      <c r="F178" t="s">
        <v>108</v>
      </c>
      <c r="G178" s="1" t="s">
        <v>53</v>
      </c>
      <c r="H178" s="1" t="s">
        <v>53</v>
      </c>
      <c r="I178">
        <v>0</v>
      </c>
      <c r="J178">
        <v>1</v>
      </c>
      <c r="K178">
        <v>3</v>
      </c>
      <c r="L178" t="str">
        <f t="shared" si="2"/>
        <v>insert t_vendor(f_vendor_id,f_area_id,f_level_id,f_vendor_name,f_parent_key,f_parent_id,f_created_time,f_updated_time,f_inactive,f_operator_id,f_pay_condition_id) values(177,1,3,'220','',null,'2012-10-16 15:00:20','2012-10-16 15:00:20',0,1,3);</v>
      </c>
    </row>
    <row r="179" spans="1:12">
      <c r="A179">
        <v>178</v>
      </c>
      <c r="B179">
        <v>2</v>
      </c>
      <c r="C179">
        <v>1</v>
      </c>
      <c r="D179">
        <v>221</v>
      </c>
      <c r="F179" t="s">
        <v>108</v>
      </c>
      <c r="G179" s="1" t="s">
        <v>53</v>
      </c>
      <c r="H179" s="1" t="s">
        <v>53</v>
      </c>
      <c r="I179">
        <v>0</v>
      </c>
      <c r="J179">
        <v>1</v>
      </c>
      <c r="K179">
        <v>1</v>
      </c>
      <c r="L179" t="str">
        <f t="shared" si="2"/>
        <v>insert t_vendor(f_vendor_id,f_area_id,f_level_id,f_vendor_name,f_parent_key,f_parent_id,f_created_time,f_updated_time,f_inactive,f_operator_id,f_pay_condition_id) values(178,2,1,'221','',null,'2012-10-16 15:00:20','2012-10-16 15:00:20',0,1,1);</v>
      </c>
    </row>
    <row r="180" spans="1:12">
      <c r="A180">
        <v>179</v>
      </c>
      <c r="B180">
        <v>1</v>
      </c>
      <c r="C180">
        <v>2</v>
      </c>
      <c r="D180">
        <v>222</v>
      </c>
      <c r="F180" t="s">
        <v>108</v>
      </c>
      <c r="G180" s="1" t="s">
        <v>53</v>
      </c>
      <c r="H180" s="1" t="s">
        <v>53</v>
      </c>
      <c r="I180">
        <v>0</v>
      </c>
      <c r="J180">
        <v>1</v>
      </c>
      <c r="K180">
        <v>2</v>
      </c>
      <c r="L180" t="str">
        <f t="shared" si="2"/>
        <v>insert t_vendor(f_vendor_id,f_area_id,f_level_id,f_vendor_name,f_parent_key,f_parent_id,f_created_time,f_updated_time,f_inactive,f_operator_id,f_pay_condition_id) values(179,1,2,'222','',null,'2012-10-16 15:00:20','2012-10-16 15:00:20',0,1,2);</v>
      </c>
    </row>
    <row r="181" spans="1:12">
      <c r="A181">
        <v>180</v>
      </c>
      <c r="B181">
        <v>2</v>
      </c>
      <c r="C181">
        <v>3</v>
      </c>
      <c r="D181">
        <v>223</v>
      </c>
      <c r="F181" t="s">
        <v>108</v>
      </c>
      <c r="G181" s="1" t="s">
        <v>53</v>
      </c>
      <c r="H181" s="1" t="s">
        <v>53</v>
      </c>
      <c r="I181">
        <v>0</v>
      </c>
      <c r="J181">
        <v>1</v>
      </c>
      <c r="K181">
        <v>3</v>
      </c>
      <c r="L181" t="str">
        <f t="shared" si="2"/>
        <v>insert t_vendor(f_vendor_id,f_area_id,f_level_id,f_vendor_name,f_parent_key,f_parent_id,f_created_time,f_updated_time,f_inactive,f_operator_id,f_pay_condition_id) values(180,2,3,'223','',null,'2012-10-16 15:00:20','2012-10-16 15:00:20',0,1,3);</v>
      </c>
    </row>
    <row r="182" spans="1:12">
      <c r="A182">
        <v>181</v>
      </c>
      <c r="B182">
        <v>1</v>
      </c>
      <c r="C182">
        <v>1</v>
      </c>
      <c r="D182">
        <v>224</v>
      </c>
      <c r="F182" t="s">
        <v>108</v>
      </c>
      <c r="G182" s="1" t="s">
        <v>53</v>
      </c>
      <c r="H182" s="1" t="s">
        <v>53</v>
      </c>
      <c r="I182">
        <v>0</v>
      </c>
      <c r="J182">
        <v>1</v>
      </c>
      <c r="K182">
        <v>1</v>
      </c>
      <c r="L182" t="str">
        <f t="shared" si="2"/>
        <v>insert t_vendor(f_vendor_id,f_area_id,f_level_id,f_vendor_name,f_parent_key,f_parent_id,f_created_time,f_updated_time,f_inactive,f_operator_id,f_pay_condition_id) values(181,1,1,'224','',null,'2012-10-16 15:00:20','2012-10-16 15:00:20',0,1,1);</v>
      </c>
    </row>
    <row r="183" spans="1:12">
      <c r="A183">
        <v>182</v>
      </c>
      <c r="B183">
        <v>2</v>
      </c>
      <c r="C183">
        <v>2</v>
      </c>
      <c r="D183">
        <v>225</v>
      </c>
      <c r="F183" t="s">
        <v>108</v>
      </c>
      <c r="G183" s="1" t="s">
        <v>53</v>
      </c>
      <c r="H183" s="1" t="s">
        <v>53</v>
      </c>
      <c r="I183">
        <v>0</v>
      </c>
      <c r="J183">
        <v>1</v>
      </c>
      <c r="K183">
        <v>2</v>
      </c>
      <c r="L183" t="str">
        <f t="shared" si="2"/>
        <v>insert t_vendor(f_vendor_id,f_area_id,f_level_id,f_vendor_name,f_parent_key,f_parent_id,f_created_time,f_updated_time,f_inactive,f_operator_id,f_pay_condition_id) values(182,2,2,'225','',null,'2012-10-16 15:00:20','2012-10-16 15:00:20',0,1,2);</v>
      </c>
    </row>
    <row r="184" spans="1:12">
      <c r="A184">
        <v>183</v>
      </c>
      <c r="B184">
        <v>1</v>
      </c>
      <c r="C184">
        <v>3</v>
      </c>
      <c r="D184">
        <v>226</v>
      </c>
      <c r="F184" t="s">
        <v>108</v>
      </c>
      <c r="G184" s="1" t="s">
        <v>53</v>
      </c>
      <c r="H184" s="1" t="s">
        <v>53</v>
      </c>
      <c r="I184">
        <v>0</v>
      </c>
      <c r="J184">
        <v>1</v>
      </c>
      <c r="K184">
        <v>3</v>
      </c>
      <c r="L184" t="str">
        <f t="shared" si="2"/>
        <v>insert t_vendor(f_vendor_id,f_area_id,f_level_id,f_vendor_name,f_parent_key,f_parent_id,f_created_time,f_updated_time,f_inactive,f_operator_id,f_pay_condition_id) values(183,1,3,'226','',null,'2012-10-16 15:00:20','2012-10-16 15:00:20',0,1,3);</v>
      </c>
    </row>
    <row r="185" spans="1:12">
      <c r="A185">
        <v>184</v>
      </c>
      <c r="B185">
        <v>2</v>
      </c>
      <c r="C185">
        <v>1</v>
      </c>
      <c r="D185">
        <v>227</v>
      </c>
      <c r="F185" t="s">
        <v>108</v>
      </c>
      <c r="G185" s="1" t="s">
        <v>53</v>
      </c>
      <c r="H185" s="1" t="s">
        <v>53</v>
      </c>
      <c r="I185">
        <v>0</v>
      </c>
      <c r="J185">
        <v>1</v>
      </c>
      <c r="K185">
        <v>1</v>
      </c>
      <c r="L185" t="str">
        <f t="shared" si="2"/>
        <v>insert t_vendor(f_vendor_id,f_area_id,f_level_id,f_vendor_name,f_parent_key,f_parent_id,f_created_time,f_updated_time,f_inactive,f_operator_id,f_pay_condition_id) values(184,2,1,'227','',null,'2012-10-16 15:00:20','2012-10-16 15:00:20',0,1,1);</v>
      </c>
    </row>
    <row r="186" spans="1:12">
      <c r="A186">
        <v>185</v>
      </c>
      <c r="B186">
        <v>1</v>
      </c>
      <c r="C186">
        <v>2</v>
      </c>
      <c r="D186">
        <v>228</v>
      </c>
      <c r="F186" t="s">
        <v>108</v>
      </c>
      <c r="G186" s="1" t="s">
        <v>53</v>
      </c>
      <c r="H186" s="1" t="s">
        <v>53</v>
      </c>
      <c r="I186">
        <v>0</v>
      </c>
      <c r="J186">
        <v>1</v>
      </c>
      <c r="K186">
        <v>2</v>
      </c>
      <c r="L186" t="str">
        <f t="shared" si="2"/>
        <v>insert t_vendor(f_vendor_id,f_area_id,f_level_id,f_vendor_name,f_parent_key,f_parent_id,f_created_time,f_updated_time,f_inactive,f_operator_id,f_pay_condition_id) values(185,1,2,'228','',null,'2012-10-16 15:00:20','2012-10-16 15:00:20',0,1,2);</v>
      </c>
    </row>
    <row r="187" spans="1:12">
      <c r="A187">
        <v>186</v>
      </c>
      <c r="B187">
        <v>2</v>
      </c>
      <c r="C187">
        <v>3</v>
      </c>
      <c r="D187">
        <v>229</v>
      </c>
      <c r="F187" t="s">
        <v>108</v>
      </c>
      <c r="G187" s="1" t="s">
        <v>53</v>
      </c>
      <c r="H187" s="1" t="s">
        <v>53</v>
      </c>
      <c r="I187">
        <v>0</v>
      </c>
      <c r="J187">
        <v>1</v>
      </c>
      <c r="K187">
        <v>3</v>
      </c>
      <c r="L187" t="str">
        <f t="shared" si="2"/>
        <v>insert t_vendor(f_vendor_id,f_area_id,f_level_id,f_vendor_name,f_parent_key,f_parent_id,f_created_time,f_updated_time,f_inactive,f_operator_id,f_pay_condition_id) values(186,2,3,'229','',null,'2012-10-16 15:00:20','2012-10-16 15:00:20',0,1,3);</v>
      </c>
    </row>
    <row r="188" spans="1:12">
      <c r="A188">
        <v>187</v>
      </c>
      <c r="B188">
        <v>1</v>
      </c>
      <c r="C188">
        <v>1</v>
      </c>
      <c r="D188">
        <v>230</v>
      </c>
      <c r="F188" t="s">
        <v>108</v>
      </c>
      <c r="G188" s="1" t="s">
        <v>53</v>
      </c>
      <c r="H188" s="1" t="s">
        <v>53</v>
      </c>
      <c r="I188">
        <v>0</v>
      </c>
      <c r="J188">
        <v>1</v>
      </c>
      <c r="K188">
        <v>1</v>
      </c>
      <c r="L188" t="str">
        <f t="shared" si="2"/>
        <v>insert t_vendor(f_vendor_id,f_area_id,f_level_id,f_vendor_name,f_parent_key,f_parent_id,f_created_time,f_updated_time,f_inactive,f_operator_id,f_pay_condition_id) values(187,1,1,'230','',null,'2012-10-16 15:00:20','2012-10-16 15:00:20',0,1,1);</v>
      </c>
    </row>
    <row r="189" spans="1:12">
      <c r="A189">
        <v>188</v>
      </c>
      <c r="B189">
        <v>2</v>
      </c>
      <c r="C189">
        <v>2</v>
      </c>
      <c r="D189">
        <v>231</v>
      </c>
      <c r="F189" t="s">
        <v>108</v>
      </c>
      <c r="G189" s="1" t="s">
        <v>53</v>
      </c>
      <c r="H189" s="1" t="s">
        <v>53</v>
      </c>
      <c r="I189">
        <v>0</v>
      </c>
      <c r="J189">
        <v>1</v>
      </c>
      <c r="K189">
        <v>2</v>
      </c>
      <c r="L189" t="str">
        <f t="shared" si="2"/>
        <v>insert t_vendor(f_vendor_id,f_area_id,f_level_id,f_vendor_name,f_parent_key,f_parent_id,f_created_time,f_updated_time,f_inactive,f_operator_id,f_pay_condition_id) values(188,2,2,'231','',null,'2012-10-16 15:00:20','2012-10-16 15:00:20',0,1,2);</v>
      </c>
    </row>
    <row r="190" spans="1:12">
      <c r="A190">
        <v>189</v>
      </c>
      <c r="B190">
        <v>1</v>
      </c>
      <c r="C190">
        <v>3</v>
      </c>
      <c r="D190">
        <v>232</v>
      </c>
      <c r="F190" t="s">
        <v>108</v>
      </c>
      <c r="G190" s="1" t="s">
        <v>53</v>
      </c>
      <c r="H190" s="1" t="s">
        <v>53</v>
      </c>
      <c r="I190">
        <v>0</v>
      </c>
      <c r="J190">
        <v>1</v>
      </c>
      <c r="K190">
        <v>3</v>
      </c>
      <c r="L190" t="str">
        <f t="shared" si="2"/>
        <v>insert t_vendor(f_vendor_id,f_area_id,f_level_id,f_vendor_name,f_parent_key,f_parent_id,f_created_time,f_updated_time,f_inactive,f_operator_id,f_pay_condition_id) values(189,1,3,'232','',null,'2012-10-16 15:00:20','2012-10-16 15:00:20',0,1,3);</v>
      </c>
    </row>
    <row r="191" spans="1:12">
      <c r="A191">
        <v>190</v>
      </c>
      <c r="B191">
        <v>2</v>
      </c>
      <c r="C191">
        <v>1</v>
      </c>
      <c r="D191">
        <v>233</v>
      </c>
      <c r="F191" t="s">
        <v>108</v>
      </c>
      <c r="G191" s="1" t="s">
        <v>53</v>
      </c>
      <c r="H191" s="1" t="s">
        <v>53</v>
      </c>
      <c r="I191">
        <v>0</v>
      </c>
      <c r="J191">
        <v>1</v>
      </c>
      <c r="K191">
        <v>1</v>
      </c>
      <c r="L191" t="str">
        <f t="shared" si="2"/>
        <v>insert t_vendor(f_vendor_id,f_area_id,f_level_id,f_vendor_name,f_parent_key,f_parent_id,f_created_time,f_updated_time,f_inactive,f_operator_id,f_pay_condition_id) values(190,2,1,'233','',null,'2012-10-16 15:00:20','2012-10-16 15:00:20',0,1,1);</v>
      </c>
    </row>
    <row r="192" spans="1:12">
      <c r="A192">
        <v>191</v>
      </c>
      <c r="B192">
        <v>1</v>
      </c>
      <c r="C192">
        <v>2</v>
      </c>
      <c r="D192">
        <v>234</v>
      </c>
      <c r="F192" t="s">
        <v>108</v>
      </c>
      <c r="G192" s="1" t="s">
        <v>53</v>
      </c>
      <c r="H192" s="1" t="s">
        <v>53</v>
      </c>
      <c r="I192">
        <v>0</v>
      </c>
      <c r="J192">
        <v>1</v>
      </c>
      <c r="K192">
        <v>2</v>
      </c>
      <c r="L192" t="str">
        <f t="shared" si="2"/>
        <v>insert t_vendor(f_vendor_id,f_area_id,f_level_id,f_vendor_name,f_parent_key,f_parent_id,f_created_time,f_updated_time,f_inactive,f_operator_id,f_pay_condition_id) values(191,1,2,'234','',null,'2012-10-16 15:00:20','2012-10-16 15:00:20',0,1,2);</v>
      </c>
    </row>
    <row r="193" spans="1:12">
      <c r="A193">
        <v>192</v>
      </c>
      <c r="B193">
        <v>2</v>
      </c>
      <c r="C193">
        <v>3</v>
      </c>
      <c r="D193">
        <v>235</v>
      </c>
      <c r="F193" t="s">
        <v>108</v>
      </c>
      <c r="G193" s="1" t="s">
        <v>53</v>
      </c>
      <c r="H193" s="1" t="s">
        <v>53</v>
      </c>
      <c r="I193">
        <v>0</v>
      </c>
      <c r="J193">
        <v>1</v>
      </c>
      <c r="K193">
        <v>3</v>
      </c>
      <c r="L193" t="str">
        <f t="shared" si="2"/>
        <v>insert t_vendor(f_vendor_id,f_area_id,f_level_id,f_vendor_name,f_parent_key,f_parent_id,f_created_time,f_updated_time,f_inactive,f_operator_id,f_pay_condition_id) values(192,2,3,'235','',null,'2012-10-16 15:00:20','2012-10-16 15:00:20',0,1,3);</v>
      </c>
    </row>
    <row r="194" spans="1:12">
      <c r="A194">
        <v>193</v>
      </c>
      <c r="B194">
        <v>1</v>
      </c>
      <c r="C194">
        <v>1</v>
      </c>
      <c r="D194">
        <v>236</v>
      </c>
      <c r="F194" t="s">
        <v>108</v>
      </c>
      <c r="G194" s="1" t="s">
        <v>53</v>
      </c>
      <c r="H194" s="1" t="s">
        <v>53</v>
      </c>
      <c r="I194">
        <v>0</v>
      </c>
      <c r="J194">
        <v>1</v>
      </c>
      <c r="K194">
        <v>1</v>
      </c>
      <c r="L194" t="str">
        <f t="shared" si="2"/>
        <v>insert t_vendor(f_vendor_id,f_area_id,f_level_id,f_vendor_name,f_parent_key,f_parent_id,f_created_time,f_updated_time,f_inactive,f_operator_id,f_pay_condition_id) values(193,1,1,'236','',null,'2012-10-16 15:00:20','2012-10-16 15:00:20',0,1,1);</v>
      </c>
    </row>
    <row r="195" spans="1:12">
      <c r="A195">
        <v>194</v>
      </c>
      <c r="B195">
        <v>2</v>
      </c>
      <c r="C195">
        <v>2</v>
      </c>
      <c r="D195">
        <v>237</v>
      </c>
      <c r="F195" t="s">
        <v>108</v>
      </c>
      <c r="G195" s="1" t="s">
        <v>53</v>
      </c>
      <c r="H195" s="1" t="s">
        <v>53</v>
      </c>
      <c r="I195">
        <v>0</v>
      </c>
      <c r="J195">
        <v>1</v>
      </c>
      <c r="K195">
        <v>2</v>
      </c>
      <c r="L195" t="str">
        <f t="shared" ref="L195:L258" si="3">"insert t_vendor(f_vendor_id,f_area_id,f_level_id,f_vendor_name,f_parent_key,f_parent_id,f_created_time,f_updated_time,f_inactive,f_operator_id,f_pay_condition_id) values("&amp;A195&amp;","&amp;B195&amp;","&amp;C195&amp;",'"&amp;D195&amp;"','"&amp;E195&amp;"',"&amp;F195&amp;",'"&amp;G195&amp;"','"&amp;H195&amp;"',"&amp;I195&amp;","&amp;J195&amp;","&amp;K195&amp;");"</f>
        <v>insert t_vendor(f_vendor_id,f_area_id,f_level_id,f_vendor_name,f_parent_key,f_parent_id,f_created_time,f_updated_time,f_inactive,f_operator_id,f_pay_condition_id) values(194,2,2,'237','',null,'2012-10-16 15:00:20','2012-10-16 15:00:20',0,1,2);</v>
      </c>
    </row>
    <row r="196" spans="1:12">
      <c r="A196">
        <v>195</v>
      </c>
      <c r="B196">
        <v>1</v>
      </c>
      <c r="C196">
        <v>3</v>
      </c>
      <c r="D196">
        <v>238</v>
      </c>
      <c r="F196" t="s">
        <v>108</v>
      </c>
      <c r="G196" s="1" t="s">
        <v>53</v>
      </c>
      <c r="H196" s="1" t="s">
        <v>53</v>
      </c>
      <c r="I196">
        <v>0</v>
      </c>
      <c r="J196">
        <v>1</v>
      </c>
      <c r="K196">
        <v>3</v>
      </c>
      <c r="L196" t="str">
        <f t="shared" si="3"/>
        <v>insert t_vendor(f_vendor_id,f_area_id,f_level_id,f_vendor_name,f_parent_key,f_parent_id,f_created_time,f_updated_time,f_inactive,f_operator_id,f_pay_condition_id) values(195,1,3,'238','',null,'2012-10-16 15:00:20','2012-10-16 15:00:20',0,1,3);</v>
      </c>
    </row>
    <row r="197" spans="1:12">
      <c r="A197">
        <v>196</v>
      </c>
      <c r="B197">
        <v>2</v>
      </c>
      <c r="C197">
        <v>1</v>
      </c>
      <c r="D197">
        <v>239</v>
      </c>
      <c r="F197" t="s">
        <v>108</v>
      </c>
      <c r="G197" s="1" t="s">
        <v>53</v>
      </c>
      <c r="H197" s="1" t="s">
        <v>53</v>
      </c>
      <c r="I197">
        <v>0</v>
      </c>
      <c r="J197">
        <v>1</v>
      </c>
      <c r="K197">
        <v>1</v>
      </c>
      <c r="L197" t="str">
        <f t="shared" si="3"/>
        <v>insert t_vendor(f_vendor_id,f_area_id,f_level_id,f_vendor_name,f_parent_key,f_parent_id,f_created_time,f_updated_time,f_inactive,f_operator_id,f_pay_condition_id) values(196,2,1,'239','',null,'2012-10-16 15:00:20','2012-10-16 15:00:20',0,1,1);</v>
      </c>
    </row>
    <row r="198" spans="1:12">
      <c r="A198">
        <v>197</v>
      </c>
      <c r="B198">
        <v>1</v>
      </c>
      <c r="C198">
        <v>2</v>
      </c>
      <c r="D198">
        <v>240</v>
      </c>
      <c r="F198" t="s">
        <v>108</v>
      </c>
      <c r="G198" s="1" t="s">
        <v>53</v>
      </c>
      <c r="H198" s="1" t="s">
        <v>53</v>
      </c>
      <c r="I198">
        <v>0</v>
      </c>
      <c r="J198">
        <v>1</v>
      </c>
      <c r="K198">
        <v>2</v>
      </c>
      <c r="L198" t="str">
        <f t="shared" si="3"/>
        <v>insert t_vendor(f_vendor_id,f_area_id,f_level_id,f_vendor_name,f_parent_key,f_parent_id,f_created_time,f_updated_time,f_inactive,f_operator_id,f_pay_condition_id) values(197,1,2,'240','',null,'2012-10-16 15:00:20','2012-10-16 15:00:20',0,1,2);</v>
      </c>
    </row>
    <row r="199" spans="1:12">
      <c r="A199">
        <v>198</v>
      </c>
      <c r="B199">
        <v>2</v>
      </c>
      <c r="C199">
        <v>3</v>
      </c>
      <c r="D199">
        <v>241</v>
      </c>
      <c r="F199" t="s">
        <v>108</v>
      </c>
      <c r="G199" s="1" t="s">
        <v>53</v>
      </c>
      <c r="H199" s="1" t="s">
        <v>53</v>
      </c>
      <c r="I199">
        <v>0</v>
      </c>
      <c r="J199">
        <v>1</v>
      </c>
      <c r="K199">
        <v>3</v>
      </c>
      <c r="L199" t="str">
        <f t="shared" si="3"/>
        <v>insert t_vendor(f_vendor_id,f_area_id,f_level_id,f_vendor_name,f_parent_key,f_parent_id,f_created_time,f_updated_time,f_inactive,f_operator_id,f_pay_condition_id) values(198,2,3,'241','',null,'2012-10-16 15:00:20','2012-10-16 15:00:20',0,1,3);</v>
      </c>
    </row>
    <row r="200" spans="1:12">
      <c r="A200">
        <v>199</v>
      </c>
      <c r="B200">
        <v>1</v>
      </c>
      <c r="C200">
        <v>1</v>
      </c>
      <c r="D200">
        <v>242</v>
      </c>
      <c r="F200" t="s">
        <v>108</v>
      </c>
      <c r="G200" s="1" t="s">
        <v>53</v>
      </c>
      <c r="H200" s="1" t="s">
        <v>53</v>
      </c>
      <c r="I200">
        <v>0</v>
      </c>
      <c r="J200">
        <v>1</v>
      </c>
      <c r="K200">
        <v>1</v>
      </c>
      <c r="L200" t="str">
        <f t="shared" si="3"/>
        <v>insert t_vendor(f_vendor_id,f_area_id,f_level_id,f_vendor_name,f_parent_key,f_parent_id,f_created_time,f_updated_time,f_inactive,f_operator_id,f_pay_condition_id) values(199,1,1,'242','',null,'2012-10-16 15:00:20','2012-10-16 15:00:20',0,1,1);</v>
      </c>
    </row>
    <row r="201" spans="1:12">
      <c r="A201">
        <v>200</v>
      </c>
      <c r="B201">
        <v>2</v>
      </c>
      <c r="C201">
        <v>2</v>
      </c>
      <c r="D201">
        <v>243</v>
      </c>
      <c r="F201" t="s">
        <v>108</v>
      </c>
      <c r="G201" s="1" t="s">
        <v>53</v>
      </c>
      <c r="H201" s="1" t="s">
        <v>53</v>
      </c>
      <c r="I201">
        <v>0</v>
      </c>
      <c r="J201">
        <v>1</v>
      </c>
      <c r="K201">
        <v>2</v>
      </c>
      <c r="L201" t="str">
        <f t="shared" si="3"/>
        <v>insert t_vendor(f_vendor_id,f_area_id,f_level_id,f_vendor_name,f_parent_key,f_parent_id,f_created_time,f_updated_time,f_inactive,f_operator_id,f_pay_condition_id) values(200,2,2,'243','',null,'2012-10-16 15:00:20','2012-10-16 15:00:20',0,1,2);</v>
      </c>
    </row>
    <row r="202" spans="1:12">
      <c r="A202">
        <v>201</v>
      </c>
      <c r="B202">
        <v>1</v>
      </c>
      <c r="C202">
        <v>3</v>
      </c>
      <c r="D202">
        <v>244</v>
      </c>
      <c r="F202" t="s">
        <v>108</v>
      </c>
      <c r="G202" s="1" t="s">
        <v>53</v>
      </c>
      <c r="H202" s="1" t="s">
        <v>53</v>
      </c>
      <c r="I202">
        <v>0</v>
      </c>
      <c r="J202">
        <v>1</v>
      </c>
      <c r="K202">
        <v>3</v>
      </c>
      <c r="L202" t="str">
        <f t="shared" si="3"/>
        <v>insert t_vendor(f_vendor_id,f_area_id,f_level_id,f_vendor_name,f_parent_key,f_parent_id,f_created_time,f_updated_time,f_inactive,f_operator_id,f_pay_condition_id) values(201,1,3,'244','',null,'2012-10-16 15:00:20','2012-10-16 15:00:20',0,1,3);</v>
      </c>
    </row>
    <row r="203" spans="1:12">
      <c r="A203">
        <v>202</v>
      </c>
      <c r="B203">
        <v>2</v>
      </c>
      <c r="C203">
        <v>1</v>
      </c>
      <c r="D203">
        <v>245</v>
      </c>
      <c r="F203" t="s">
        <v>108</v>
      </c>
      <c r="G203" s="1" t="s">
        <v>53</v>
      </c>
      <c r="H203" s="1" t="s">
        <v>53</v>
      </c>
      <c r="I203">
        <v>0</v>
      </c>
      <c r="J203">
        <v>1</v>
      </c>
      <c r="K203">
        <v>1</v>
      </c>
      <c r="L203" t="str">
        <f t="shared" si="3"/>
        <v>insert t_vendor(f_vendor_id,f_area_id,f_level_id,f_vendor_name,f_parent_key,f_parent_id,f_created_time,f_updated_time,f_inactive,f_operator_id,f_pay_condition_id) values(202,2,1,'245','',null,'2012-10-16 15:00:20','2012-10-16 15:00:20',0,1,1);</v>
      </c>
    </row>
    <row r="204" spans="1:12">
      <c r="A204">
        <v>203</v>
      </c>
      <c r="B204">
        <v>1</v>
      </c>
      <c r="C204">
        <v>2</v>
      </c>
      <c r="D204">
        <v>246</v>
      </c>
      <c r="F204" t="s">
        <v>108</v>
      </c>
      <c r="G204" s="1" t="s">
        <v>53</v>
      </c>
      <c r="H204" s="1" t="s">
        <v>53</v>
      </c>
      <c r="I204">
        <v>0</v>
      </c>
      <c r="J204">
        <v>1</v>
      </c>
      <c r="K204">
        <v>2</v>
      </c>
      <c r="L204" t="str">
        <f t="shared" si="3"/>
        <v>insert t_vendor(f_vendor_id,f_area_id,f_level_id,f_vendor_name,f_parent_key,f_parent_id,f_created_time,f_updated_time,f_inactive,f_operator_id,f_pay_condition_id) values(203,1,2,'246','',null,'2012-10-16 15:00:20','2012-10-16 15:00:20',0,1,2);</v>
      </c>
    </row>
    <row r="205" spans="1:12">
      <c r="A205">
        <v>204</v>
      </c>
      <c r="B205">
        <v>2</v>
      </c>
      <c r="C205">
        <v>3</v>
      </c>
      <c r="D205">
        <v>247</v>
      </c>
      <c r="F205" t="s">
        <v>108</v>
      </c>
      <c r="G205" s="1" t="s">
        <v>53</v>
      </c>
      <c r="H205" s="1" t="s">
        <v>53</v>
      </c>
      <c r="I205">
        <v>0</v>
      </c>
      <c r="J205">
        <v>1</v>
      </c>
      <c r="K205">
        <v>3</v>
      </c>
      <c r="L205" t="str">
        <f t="shared" si="3"/>
        <v>insert t_vendor(f_vendor_id,f_area_id,f_level_id,f_vendor_name,f_parent_key,f_parent_id,f_created_time,f_updated_time,f_inactive,f_operator_id,f_pay_condition_id) values(204,2,3,'247','',null,'2012-10-16 15:00:20','2012-10-16 15:00:20',0,1,3);</v>
      </c>
    </row>
    <row r="206" spans="1:12">
      <c r="A206">
        <v>205</v>
      </c>
      <c r="B206">
        <v>1</v>
      </c>
      <c r="C206">
        <v>1</v>
      </c>
      <c r="D206">
        <v>248</v>
      </c>
      <c r="F206" t="s">
        <v>108</v>
      </c>
      <c r="G206" s="1" t="s">
        <v>53</v>
      </c>
      <c r="H206" s="1" t="s">
        <v>53</v>
      </c>
      <c r="I206">
        <v>0</v>
      </c>
      <c r="J206">
        <v>1</v>
      </c>
      <c r="K206">
        <v>1</v>
      </c>
      <c r="L206" t="str">
        <f t="shared" si="3"/>
        <v>insert t_vendor(f_vendor_id,f_area_id,f_level_id,f_vendor_name,f_parent_key,f_parent_id,f_created_time,f_updated_time,f_inactive,f_operator_id,f_pay_condition_id) values(205,1,1,'248','',null,'2012-10-16 15:00:20','2012-10-16 15:00:20',0,1,1);</v>
      </c>
    </row>
    <row r="207" spans="1:12">
      <c r="A207">
        <v>206</v>
      </c>
      <c r="B207">
        <v>2</v>
      </c>
      <c r="C207">
        <v>2</v>
      </c>
      <c r="D207">
        <v>249</v>
      </c>
      <c r="F207" t="s">
        <v>108</v>
      </c>
      <c r="G207" s="1" t="s">
        <v>53</v>
      </c>
      <c r="H207" s="1" t="s">
        <v>53</v>
      </c>
      <c r="I207">
        <v>0</v>
      </c>
      <c r="J207">
        <v>1</v>
      </c>
      <c r="K207">
        <v>2</v>
      </c>
      <c r="L207" t="str">
        <f t="shared" si="3"/>
        <v>insert t_vendor(f_vendor_id,f_area_id,f_level_id,f_vendor_name,f_parent_key,f_parent_id,f_created_time,f_updated_time,f_inactive,f_operator_id,f_pay_condition_id) values(206,2,2,'249','',null,'2012-10-16 15:00:20','2012-10-16 15:00:20',0,1,2);</v>
      </c>
    </row>
    <row r="208" spans="1:12">
      <c r="A208">
        <v>207</v>
      </c>
      <c r="B208">
        <v>1</v>
      </c>
      <c r="C208">
        <v>3</v>
      </c>
      <c r="D208">
        <v>250</v>
      </c>
      <c r="F208" t="s">
        <v>108</v>
      </c>
      <c r="G208" s="1" t="s">
        <v>53</v>
      </c>
      <c r="H208" s="1" t="s">
        <v>53</v>
      </c>
      <c r="I208">
        <v>0</v>
      </c>
      <c r="J208">
        <v>1</v>
      </c>
      <c r="K208">
        <v>3</v>
      </c>
      <c r="L208" t="str">
        <f t="shared" si="3"/>
        <v>insert t_vendor(f_vendor_id,f_area_id,f_level_id,f_vendor_name,f_parent_key,f_parent_id,f_created_time,f_updated_time,f_inactive,f_operator_id,f_pay_condition_id) values(207,1,3,'250','',null,'2012-10-16 15:00:20','2012-10-16 15:00:20',0,1,3);</v>
      </c>
    </row>
    <row r="209" spans="1:12">
      <c r="A209">
        <v>208</v>
      </c>
      <c r="B209">
        <v>2</v>
      </c>
      <c r="C209">
        <v>1</v>
      </c>
      <c r="D209">
        <v>251</v>
      </c>
      <c r="F209" t="s">
        <v>108</v>
      </c>
      <c r="G209" s="1" t="s">
        <v>53</v>
      </c>
      <c r="H209" s="1" t="s">
        <v>53</v>
      </c>
      <c r="I209">
        <v>0</v>
      </c>
      <c r="J209">
        <v>1</v>
      </c>
      <c r="K209">
        <v>1</v>
      </c>
      <c r="L209" t="str">
        <f t="shared" si="3"/>
        <v>insert t_vendor(f_vendor_id,f_area_id,f_level_id,f_vendor_name,f_parent_key,f_parent_id,f_created_time,f_updated_time,f_inactive,f_operator_id,f_pay_condition_id) values(208,2,1,'251','',null,'2012-10-16 15:00:20','2012-10-16 15:00:20',0,1,1);</v>
      </c>
    </row>
    <row r="210" spans="1:12">
      <c r="A210">
        <v>209</v>
      </c>
      <c r="B210">
        <v>1</v>
      </c>
      <c r="C210">
        <v>2</v>
      </c>
      <c r="D210">
        <v>252</v>
      </c>
      <c r="F210" t="s">
        <v>108</v>
      </c>
      <c r="G210" s="1" t="s">
        <v>53</v>
      </c>
      <c r="H210" s="1" t="s">
        <v>53</v>
      </c>
      <c r="I210">
        <v>0</v>
      </c>
      <c r="J210">
        <v>1</v>
      </c>
      <c r="K210">
        <v>2</v>
      </c>
      <c r="L210" t="str">
        <f t="shared" si="3"/>
        <v>insert t_vendor(f_vendor_id,f_area_id,f_level_id,f_vendor_name,f_parent_key,f_parent_id,f_created_time,f_updated_time,f_inactive,f_operator_id,f_pay_condition_id) values(209,1,2,'252','',null,'2012-10-16 15:00:20','2012-10-16 15:00:20',0,1,2);</v>
      </c>
    </row>
    <row r="211" spans="1:12">
      <c r="A211">
        <v>210</v>
      </c>
      <c r="B211">
        <v>2</v>
      </c>
      <c r="C211">
        <v>3</v>
      </c>
      <c r="D211">
        <v>253</v>
      </c>
      <c r="F211" t="s">
        <v>108</v>
      </c>
      <c r="G211" s="1" t="s">
        <v>53</v>
      </c>
      <c r="H211" s="1" t="s">
        <v>53</v>
      </c>
      <c r="I211">
        <v>0</v>
      </c>
      <c r="J211">
        <v>1</v>
      </c>
      <c r="K211">
        <v>3</v>
      </c>
      <c r="L211" t="str">
        <f t="shared" si="3"/>
        <v>insert t_vendor(f_vendor_id,f_area_id,f_level_id,f_vendor_name,f_parent_key,f_parent_id,f_created_time,f_updated_time,f_inactive,f_operator_id,f_pay_condition_id) values(210,2,3,'253','',null,'2012-10-16 15:00:20','2012-10-16 15:00:20',0,1,3);</v>
      </c>
    </row>
    <row r="212" spans="1:12">
      <c r="A212">
        <v>211</v>
      </c>
      <c r="B212">
        <v>1</v>
      </c>
      <c r="C212">
        <v>1</v>
      </c>
      <c r="D212">
        <v>254</v>
      </c>
      <c r="F212" t="s">
        <v>108</v>
      </c>
      <c r="G212" s="1" t="s">
        <v>53</v>
      </c>
      <c r="H212" s="1" t="s">
        <v>53</v>
      </c>
      <c r="I212">
        <v>0</v>
      </c>
      <c r="J212">
        <v>1</v>
      </c>
      <c r="K212">
        <v>1</v>
      </c>
      <c r="L212" t="str">
        <f t="shared" si="3"/>
        <v>insert t_vendor(f_vendor_id,f_area_id,f_level_id,f_vendor_name,f_parent_key,f_parent_id,f_created_time,f_updated_time,f_inactive,f_operator_id,f_pay_condition_id) values(211,1,1,'254','',null,'2012-10-16 15:00:20','2012-10-16 15:00:20',0,1,1);</v>
      </c>
    </row>
    <row r="213" spans="1:12">
      <c r="A213">
        <v>212</v>
      </c>
      <c r="B213">
        <v>2</v>
      </c>
      <c r="C213">
        <v>2</v>
      </c>
      <c r="D213">
        <v>255</v>
      </c>
      <c r="F213" t="s">
        <v>108</v>
      </c>
      <c r="G213" s="1" t="s">
        <v>53</v>
      </c>
      <c r="H213" s="1" t="s">
        <v>53</v>
      </c>
      <c r="I213">
        <v>0</v>
      </c>
      <c r="J213">
        <v>1</v>
      </c>
      <c r="K213">
        <v>2</v>
      </c>
      <c r="L213" t="str">
        <f t="shared" si="3"/>
        <v>insert t_vendor(f_vendor_id,f_area_id,f_level_id,f_vendor_name,f_parent_key,f_parent_id,f_created_time,f_updated_time,f_inactive,f_operator_id,f_pay_condition_id) values(212,2,2,'255','',null,'2012-10-16 15:00:20','2012-10-16 15:00:20',0,1,2);</v>
      </c>
    </row>
    <row r="214" spans="1:12">
      <c r="A214">
        <v>213</v>
      </c>
      <c r="B214">
        <v>1</v>
      </c>
      <c r="C214">
        <v>3</v>
      </c>
      <c r="D214">
        <v>256</v>
      </c>
      <c r="F214" t="s">
        <v>108</v>
      </c>
      <c r="G214" s="1" t="s">
        <v>53</v>
      </c>
      <c r="H214" s="1" t="s">
        <v>53</v>
      </c>
      <c r="I214">
        <v>0</v>
      </c>
      <c r="J214">
        <v>1</v>
      </c>
      <c r="K214">
        <v>3</v>
      </c>
      <c r="L214" t="str">
        <f t="shared" si="3"/>
        <v>insert t_vendor(f_vendor_id,f_area_id,f_level_id,f_vendor_name,f_parent_key,f_parent_id,f_created_time,f_updated_time,f_inactive,f_operator_id,f_pay_condition_id) values(213,1,3,'256','',null,'2012-10-16 15:00:20','2012-10-16 15:00:20',0,1,3);</v>
      </c>
    </row>
    <row r="215" spans="1:12">
      <c r="A215">
        <v>214</v>
      </c>
      <c r="B215">
        <v>2</v>
      </c>
      <c r="C215">
        <v>1</v>
      </c>
      <c r="D215">
        <v>257</v>
      </c>
      <c r="F215" t="s">
        <v>108</v>
      </c>
      <c r="G215" s="1" t="s">
        <v>53</v>
      </c>
      <c r="H215" s="1" t="s">
        <v>53</v>
      </c>
      <c r="I215">
        <v>0</v>
      </c>
      <c r="J215">
        <v>1</v>
      </c>
      <c r="K215">
        <v>1</v>
      </c>
      <c r="L215" t="str">
        <f t="shared" si="3"/>
        <v>insert t_vendor(f_vendor_id,f_area_id,f_level_id,f_vendor_name,f_parent_key,f_parent_id,f_created_time,f_updated_time,f_inactive,f_operator_id,f_pay_condition_id) values(214,2,1,'257','',null,'2012-10-16 15:00:20','2012-10-16 15:00:20',0,1,1);</v>
      </c>
    </row>
    <row r="216" spans="1:12">
      <c r="A216">
        <v>215</v>
      </c>
      <c r="B216">
        <v>1</v>
      </c>
      <c r="C216">
        <v>2</v>
      </c>
      <c r="D216">
        <v>258</v>
      </c>
      <c r="F216" t="s">
        <v>108</v>
      </c>
      <c r="G216" s="1" t="s">
        <v>53</v>
      </c>
      <c r="H216" s="1" t="s">
        <v>53</v>
      </c>
      <c r="I216">
        <v>0</v>
      </c>
      <c r="J216">
        <v>1</v>
      </c>
      <c r="K216">
        <v>2</v>
      </c>
      <c r="L216" t="str">
        <f t="shared" si="3"/>
        <v>insert t_vendor(f_vendor_id,f_area_id,f_level_id,f_vendor_name,f_parent_key,f_parent_id,f_created_time,f_updated_time,f_inactive,f_operator_id,f_pay_condition_id) values(215,1,2,'258','',null,'2012-10-16 15:00:20','2012-10-16 15:00:20',0,1,2);</v>
      </c>
    </row>
    <row r="217" spans="1:12">
      <c r="A217">
        <v>216</v>
      </c>
      <c r="B217">
        <v>2</v>
      </c>
      <c r="C217">
        <v>3</v>
      </c>
      <c r="D217">
        <v>259</v>
      </c>
      <c r="F217" t="s">
        <v>108</v>
      </c>
      <c r="G217" s="1" t="s">
        <v>53</v>
      </c>
      <c r="H217" s="1" t="s">
        <v>53</v>
      </c>
      <c r="I217">
        <v>0</v>
      </c>
      <c r="J217">
        <v>1</v>
      </c>
      <c r="K217">
        <v>3</v>
      </c>
      <c r="L217" t="str">
        <f t="shared" si="3"/>
        <v>insert t_vendor(f_vendor_id,f_area_id,f_level_id,f_vendor_name,f_parent_key,f_parent_id,f_created_time,f_updated_time,f_inactive,f_operator_id,f_pay_condition_id) values(216,2,3,'259','',null,'2012-10-16 15:00:20','2012-10-16 15:00:20',0,1,3);</v>
      </c>
    </row>
    <row r="218" spans="1:12">
      <c r="A218">
        <v>217</v>
      </c>
      <c r="B218">
        <v>1</v>
      </c>
      <c r="C218">
        <v>1</v>
      </c>
      <c r="D218">
        <v>260</v>
      </c>
      <c r="F218" t="s">
        <v>108</v>
      </c>
      <c r="G218" s="1" t="s">
        <v>53</v>
      </c>
      <c r="H218" s="1" t="s">
        <v>53</v>
      </c>
      <c r="I218">
        <v>0</v>
      </c>
      <c r="J218">
        <v>1</v>
      </c>
      <c r="K218">
        <v>1</v>
      </c>
      <c r="L218" t="str">
        <f t="shared" si="3"/>
        <v>insert t_vendor(f_vendor_id,f_area_id,f_level_id,f_vendor_name,f_parent_key,f_parent_id,f_created_time,f_updated_time,f_inactive,f_operator_id,f_pay_condition_id) values(217,1,1,'260','',null,'2012-10-16 15:00:20','2012-10-16 15:00:20',0,1,1);</v>
      </c>
    </row>
    <row r="219" spans="1:12">
      <c r="A219">
        <v>218</v>
      </c>
      <c r="B219">
        <v>2</v>
      </c>
      <c r="C219">
        <v>2</v>
      </c>
      <c r="D219">
        <v>261</v>
      </c>
      <c r="F219" t="s">
        <v>108</v>
      </c>
      <c r="G219" s="1" t="s">
        <v>53</v>
      </c>
      <c r="H219" s="1" t="s">
        <v>53</v>
      </c>
      <c r="I219">
        <v>0</v>
      </c>
      <c r="J219">
        <v>1</v>
      </c>
      <c r="K219">
        <v>2</v>
      </c>
      <c r="L219" t="str">
        <f t="shared" si="3"/>
        <v>insert t_vendor(f_vendor_id,f_area_id,f_level_id,f_vendor_name,f_parent_key,f_parent_id,f_created_time,f_updated_time,f_inactive,f_operator_id,f_pay_condition_id) values(218,2,2,'261','',null,'2012-10-16 15:00:20','2012-10-16 15:00:20',0,1,2);</v>
      </c>
    </row>
    <row r="220" spans="1:12">
      <c r="A220">
        <v>219</v>
      </c>
      <c r="B220">
        <v>1</v>
      </c>
      <c r="C220">
        <v>3</v>
      </c>
      <c r="D220">
        <v>262</v>
      </c>
      <c r="F220" t="s">
        <v>108</v>
      </c>
      <c r="G220" s="1" t="s">
        <v>53</v>
      </c>
      <c r="H220" s="1" t="s">
        <v>53</v>
      </c>
      <c r="I220">
        <v>0</v>
      </c>
      <c r="J220">
        <v>1</v>
      </c>
      <c r="K220">
        <v>3</v>
      </c>
      <c r="L220" t="str">
        <f t="shared" si="3"/>
        <v>insert t_vendor(f_vendor_id,f_area_id,f_level_id,f_vendor_name,f_parent_key,f_parent_id,f_created_time,f_updated_time,f_inactive,f_operator_id,f_pay_condition_id) values(219,1,3,'262','',null,'2012-10-16 15:00:20','2012-10-16 15:00:20',0,1,3);</v>
      </c>
    </row>
    <row r="221" spans="1:12">
      <c r="A221">
        <v>220</v>
      </c>
      <c r="B221">
        <v>2</v>
      </c>
      <c r="C221">
        <v>1</v>
      </c>
      <c r="D221">
        <v>263</v>
      </c>
      <c r="F221" t="s">
        <v>108</v>
      </c>
      <c r="G221" s="1" t="s">
        <v>53</v>
      </c>
      <c r="H221" s="1" t="s">
        <v>53</v>
      </c>
      <c r="I221">
        <v>0</v>
      </c>
      <c r="J221">
        <v>1</v>
      </c>
      <c r="K221">
        <v>1</v>
      </c>
      <c r="L221" t="str">
        <f t="shared" si="3"/>
        <v>insert t_vendor(f_vendor_id,f_area_id,f_level_id,f_vendor_name,f_parent_key,f_parent_id,f_created_time,f_updated_time,f_inactive,f_operator_id,f_pay_condition_id) values(220,2,1,'263','',null,'2012-10-16 15:00:20','2012-10-16 15:00:20',0,1,1);</v>
      </c>
    </row>
    <row r="222" spans="1:12">
      <c r="A222">
        <v>221</v>
      </c>
      <c r="B222">
        <v>1</v>
      </c>
      <c r="C222">
        <v>2</v>
      </c>
      <c r="D222">
        <v>264</v>
      </c>
      <c r="F222" t="s">
        <v>108</v>
      </c>
      <c r="G222" s="1" t="s">
        <v>53</v>
      </c>
      <c r="H222" s="1" t="s">
        <v>53</v>
      </c>
      <c r="I222">
        <v>0</v>
      </c>
      <c r="J222">
        <v>1</v>
      </c>
      <c r="K222">
        <v>2</v>
      </c>
      <c r="L222" t="str">
        <f t="shared" si="3"/>
        <v>insert t_vendor(f_vendor_id,f_area_id,f_level_id,f_vendor_name,f_parent_key,f_parent_id,f_created_time,f_updated_time,f_inactive,f_operator_id,f_pay_condition_id) values(221,1,2,'264','',null,'2012-10-16 15:00:20','2012-10-16 15:00:20',0,1,2);</v>
      </c>
    </row>
    <row r="223" spans="1:12">
      <c r="A223">
        <v>222</v>
      </c>
      <c r="B223">
        <v>2</v>
      </c>
      <c r="C223">
        <v>3</v>
      </c>
      <c r="D223">
        <v>265</v>
      </c>
      <c r="F223" t="s">
        <v>108</v>
      </c>
      <c r="G223" s="1" t="s">
        <v>53</v>
      </c>
      <c r="H223" s="1" t="s">
        <v>53</v>
      </c>
      <c r="I223">
        <v>0</v>
      </c>
      <c r="J223">
        <v>1</v>
      </c>
      <c r="K223">
        <v>3</v>
      </c>
      <c r="L223" t="str">
        <f t="shared" si="3"/>
        <v>insert t_vendor(f_vendor_id,f_area_id,f_level_id,f_vendor_name,f_parent_key,f_parent_id,f_created_time,f_updated_time,f_inactive,f_operator_id,f_pay_condition_id) values(222,2,3,'265','',null,'2012-10-16 15:00:20','2012-10-16 15:00:20',0,1,3);</v>
      </c>
    </row>
    <row r="224" spans="1:12">
      <c r="A224">
        <v>223</v>
      </c>
      <c r="B224">
        <v>1</v>
      </c>
      <c r="C224">
        <v>1</v>
      </c>
      <c r="D224">
        <v>266</v>
      </c>
      <c r="F224" t="s">
        <v>108</v>
      </c>
      <c r="G224" s="1" t="s">
        <v>53</v>
      </c>
      <c r="H224" s="1" t="s">
        <v>53</v>
      </c>
      <c r="I224">
        <v>0</v>
      </c>
      <c r="J224">
        <v>1</v>
      </c>
      <c r="K224">
        <v>1</v>
      </c>
      <c r="L224" t="str">
        <f t="shared" si="3"/>
        <v>insert t_vendor(f_vendor_id,f_area_id,f_level_id,f_vendor_name,f_parent_key,f_parent_id,f_created_time,f_updated_time,f_inactive,f_operator_id,f_pay_condition_id) values(223,1,1,'266','',null,'2012-10-16 15:00:20','2012-10-16 15:00:20',0,1,1);</v>
      </c>
    </row>
    <row r="225" spans="1:12">
      <c r="A225">
        <v>224</v>
      </c>
      <c r="B225">
        <v>2</v>
      </c>
      <c r="C225">
        <v>2</v>
      </c>
      <c r="D225">
        <v>267</v>
      </c>
      <c r="F225" t="s">
        <v>108</v>
      </c>
      <c r="G225" s="1" t="s">
        <v>53</v>
      </c>
      <c r="H225" s="1" t="s">
        <v>53</v>
      </c>
      <c r="I225">
        <v>0</v>
      </c>
      <c r="J225">
        <v>1</v>
      </c>
      <c r="K225">
        <v>2</v>
      </c>
      <c r="L225" t="str">
        <f t="shared" si="3"/>
        <v>insert t_vendor(f_vendor_id,f_area_id,f_level_id,f_vendor_name,f_parent_key,f_parent_id,f_created_time,f_updated_time,f_inactive,f_operator_id,f_pay_condition_id) values(224,2,2,'267','',null,'2012-10-16 15:00:20','2012-10-16 15:00:20',0,1,2);</v>
      </c>
    </row>
    <row r="226" spans="1:12">
      <c r="A226">
        <v>225</v>
      </c>
      <c r="B226">
        <v>1</v>
      </c>
      <c r="C226">
        <v>3</v>
      </c>
      <c r="D226">
        <v>268</v>
      </c>
      <c r="F226" t="s">
        <v>108</v>
      </c>
      <c r="G226" s="1" t="s">
        <v>53</v>
      </c>
      <c r="H226" s="1" t="s">
        <v>53</v>
      </c>
      <c r="I226">
        <v>0</v>
      </c>
      <c r="J226">
        <v>1</v>
      </c>
      <c r="K226">
        <v>3</v>
      </c>
      <c r="L226" t="str">
        <f t="shared" si="3"/>
        <v>insert t_vendor(f_vendor_id,f_area_id,f_level_id,f_vendor_name,f_parent_key,f_parent_id,f_created_time,f_updated_time,f_inactive,f_operator_id,f_pay_condition_id) values(225,1,3,'268','',null,'2012-10-16 15:00:20','2012-10-16 15:00:20',0,1,3);</v>
      </c>
    </row>
    <row r="227" spans="1:12">
      <c r="A227">
        <v>226</v>
      </c>
      <c r="B227">
        <v>2</v>
      </c>
      <c r="C227">
        <v>1</v>
      </c>
      <c r="D227">
        <v>269</v>
      </c>
      <c r="F227" t="s">
        <v>108</v>
      </c>
      <c r="G227" s="1" t="s">
        <v>53</v>
      </c>
      <c r="H227" s="1" t="s">
        <v>53</v>
      </c>
      <c r="I227">
        <v>0</v>
      </c>
      <c r="J227">
        <v>1</v>
      </c>
      <c r="K227">
        <v>1</v>
      </c>
      <c r="L227" t="str">
        <f t="shared" si="3"/>
        <v>insert t_vendor(f_vendor_id,f_area_id,f_level_id,f_vendor_name,f_parent_key,f_parent_id,f_created_time,f_updated_time,f_inactive,f_operator_id,f_pay_condition_id) values(226,2,1,'269','',null,'2012-10-16 15:00:20','2012-10-16 15:00:20',0,1,1);</v>
      </c>
    </row>
    <row r="228" spans="1:12">
      <c r="A228">
        <v>227</v>
      </c>
      <c r="B228">
        <v>1</v>
      </c>
      <c r="C228">
        <v>2</v>
      </c>
      <c r="D228">
        <v>270</v>
      </c>
      <c r="F228" t="s">
        <v>108</v>
      </c>
      <c r="G228" s="1" t="s">
        <v>53</v>
      </c>
      <c r="H228" s="1" t="s">
        <v>53</v>
      </c>
      <c r="I228">
        <v>0</v>
      </c>
      <c r="J228">
        <v>1</v>
      </c>
      <c r="K228">
        <v>2</v>
      </c>
      <c r="L228" t="str">
        <f t="shared" si="3"/>
        <v>insert t_vendor(f_vendor_id,f_area_id,f_level_id,f_vendor_name,f_parent_key,f_parent_id,f_created_time,f_updated_time,f_inactive,f_operator_id,f_pay_condition_id) values(227,1,2,'270','',null,'2012-10-16 15:00:20','2012-10-16 15:00:20',0,1,2);</v>
      </c>
    </row>
    <row r="229" spans="1:12">
      <c r="A229">
        <v>228</v>
      </c>
      <c r="B229">
        <v>2</v>
      </c>
      <c r="C229">
        <v>3</v>
      </c>
      <c r="D229">
        <v>271</v>
      </c>
      <c r="F229" t="s">
        <v>108</v>
      </c>
      <c r="G229" s="1" t="s">
        <v>53</v>
      </c>
      <c r="H229" s="1" t="s">
        <v>53</v>
      </c>
      <c r="I229">
        <v>0</v>
      </c>
      <c r="J229">
        <v>1</v>
      </c>
      <c r="K229">
        <v>3</v>
      </c>
      <c r="L229" t="str">
        <f t="shared" si="3"/>
        <v>insert t_vendor(f_vendor_id,f_area_id,f_level_id,f_vendor_name,f_parent_key,f_parent_id,f_created_time,f_updated_time,f_inactive,f_operator_id,f_pay_condition_id) values(228,2,3,'271','',null,'2012-10-16 15:00:20','2012-10-16 15:00:20',0,1,3);</v>
      </c>
    </row>
    <row r="230" spans="1:12">
      <c r="A230">
        <v>229</v>
      </c>
      <c r="B230">
        <v>1</v>
      </c>
      <c r="C230">
        <v>1</v>
      </c>
      <c r="D230">
        <v>272</v>
      </c>
      <c r="F230" t="s">
        <v>108</v>
      </c>
      <c r="G230" s="1" t="s">
        <v>53</v>
      </c>
      <c r="H230" s="1" t="s">
        <v>53</v>
      </c>
      <c r="I230">
        <v>0</v>
      </c>
      <c r="J230">
        <v>1</v>
      </c>
      <c r="K230">
        <v>1</v>
      </c>
      <c r="L230" t="str">
        <f t="shared" si="3"/>
        <v>insert t_vendor(f_vendor_id,f_area_id,f_level_id,f_vendor_name,f_parent_key,f_parent_id,f_created_time,f_updated_time,f_inactive,f_operator_id,f_pay_condition_id) values(229,1,1,'272','',null,'2012-10-16 15:00:20','2012-10-16 15:00:20',0,1,1);</v>
      </c>
    </row>
    <row r="231" spans="1:12">
      <c r="A231">
        <v>230</v>
      </c>
      <c r="B231">
        <v>2</v>
      </c>
      <c r="C231">
        <v>2</v>
      </c>
      <c r="D231">
        <v>273</v>
      </c>
      <c r="F231" t="s">
        <v>108</v>
      </c>
      <c r="G231" s="1" t="s">
        <v>53</v>
      </c>
      <c r="H231" s="1" t="s">
        <v>53</v>
      </c>
      <c r="I231">
        <v>0</v>
      </c>
      <c r="J231">
        <v>1</v>
      </c>
      <c r="K231">
        <v>2</v>
      </c>
      <c r="L231" t="str">
        <f t="shared" si="3"/>
        <v>insert t_vendor(f_vendor_id,f_area_id,f_level_id,f_vendor_name,f_parent_key,f_parent_id,f_created_time,f_updated_time,f_inactive,f_operator_id,f_pay_condition_id) values(230,2,2,'273','',null,'2012-10-16 15:00:20','2012-10-16 15:00:20',0,1,2);</v>
      </c>
    </row>
    <row r="232" spans="1:12">
      <c r="A232">
        <v>231</v>
      </c>
      <c r="B232">
        <v>1</v>
      </c>
      <c r="C232">
        <v>3</v>
      </c>
      <c r="D232">
        <v>274</v>
      </c>
      <c r="F232" t="s">
        <v>108</v>
      </c>
      <c r="G232" s="1" t="s">
        <v>53</v>
      </c>
      <c r="H232" s="1" t="s">
        <v>53</v>
      </c>
      <c r="I232">
        <v>0</v>
      </c>
      <c r="J232">
        <v>1</v>
      </c>
      <c r="K232">
        <v>3</v>
      </c>
      <c r="L232" t="str">
        <f t="shared" si="3"/>
        <v>insert t_vendor(f_vendor_id,f_area_id,f_level_id,f_vendor_name,f_parent_key,f_parent_id,f_created_time,f_updated_time,f_inactive,f_operator_id,f_pay_condition_id) values(231,1,3,'274','',null,'2012-10-16 15:00:20','2012-10-16 15:00:20',0,1,3);</v>
      </c>
    </row>
    <row r="233" spans="1:12">
      <c r="A233">
        <v>232</v>
      </c>
      <c r="B233">
        <v>2</v>
      </c>
      <c r="C233">
        <v>1</v>
      </c>
      <c r="D233">
        <v>275</v>
      </c>
      <c r="F233" t="s">
        <v>108</v>
      </c>
      <c r="G233" s="1" t="s">
        <v>53</v>
      </c>
      <c r="H233" s="1" t="s">
        <v>53</v>
      </c>
      <c r="I233">
        <v>0</v>
      </c>
      <c r="J233">
        <v>1</v>
      </c>
      <c r="K233">
        <v>1</v>
      </c>
      <c r="L233" t="str">
        <f t="shared" si="3"/>
        <v>insert t_vendor(f_vendor_id,f_area_id,f_level_id,f_vendor_name,f_parent_key,f_parent_id,f_created_time,f_updated_time,f_inactive,f_operator_id,f_pay_condition_id) values(232,2,1,'275','',null,'2012-10-16 15:00:20','2012-10-16 15:00:20',0,1,1);</v>
      </c>
    </row>
    <row r="234" spans="1:12">
      <c r="A234">
        <v>233</v>
      </c>
      <c r="B234">
        <v>1</v>
      </c>
      <c r="C234">
        <v>2</v>
      </c>
      <c r="D234">
        <v>276</v>
      </c>
      <c r="F234" t="s">
        <v>108</v>
      </c>
      <c r="G234" s="1" t="s">
        <v>53</v>
      </c>
      <c r="H234" s="1" t="s">
        <v>53</v>
      </c>
      <c r="I234">
        <v>0</v>
      </c>
      <c r="J234">
        <v>1</v>
      </c>
      <c r="K234">
        <v>2</v>
      </c>
      <c r="L234" t="str">
        <f t="shared" si="3"/>
        <v>insert t_vendor(f_vendor_id,f_area_id,f_level_id,f_vendor_name,f_parent_key,f_parent_id,f_created_time,f_updated_time,f_inactive,f_operator_id,f_pay_condition_id) values(233,1,2,'276','',null,'2012-10-16 15:00:20','2012-10-16 15:00:20',0,1,2);</v>
      </c>
    </row>
    <row r="235" spans="1:12">
      <c r="A235">
        <v>234</v>
      </c>
      <c r="B235">
        <v>2</v>
      </c>
      <c r="C235">
        <v>3</v>
      </c>
      <c r="D235">
        <v>277</v>
      </c>
      <c r="F235" t="s">
        <v>108</v>
      </c>
      <c r="G235" s="1" t="s">
        <v>53</v>
      </c>
      <c r="H235" s="1" t="s">
        <v>53</v>
      </c>
      <c r="I235">
        <v>0</v>
      </c>
      <c r="J235">
        <v>1</v>
      </c>
      <c r="K235">
        <v>3</v>
      </c>
      <c r="L235" t="str">
        <f t="shared" si="3"/>
        <v>insert t_vendor(f_vendor_id,f_area_id,f_level_id,f_vendor_name,f_parent_key,f_parent_id,f_created_time,f_updated_time,f_inactive,f_operator_id,f_pay_condition_id) values(234,2,3,'277','',null,'2012-10-16 15:00:20','2012-10-16 15:00:20',0,1,3);</v>
      </c>
    </row>
    <row r="236" spans="1:12">
      <c r="A236">
        <v>235</v>
      </c>
      <c r="B236">
        <v>1</v>
      </c>
      <c r="C236">
        <v>1</v>
      </c>
      <c r="D236">
        <v>278</v>
      </c>
      <c r="F236" t="s">
        <v>108</v>
      </c>
      <c r="G236" s="1" t="s">
        <v>53</v>
      </c>
      <c r="H236" s="1" t="s">
        <v>53</v>
      </c>
      <c r="I236">
        <v>0</v>
      </c>
      <c r="J236">
        <v>1</v>
      </c>
      <c r="K236">
        <v>1</v>
      </c>
      <c r="L236" t="str">
        <f t="shared" si="3"/>
        <v>insert t_vendor(f_vendor_id,f_area_id,f_level_id,f_vendor_name,f_parent_key,f_parent_id,f_created_time,f_updated_time,f_inactive,f_operator_id,f_pay_condition_id) values(235,1,1,'278','',null,'2012-10-16 15:00:20','2012-10-16 15:00:20',0,1,1);</v>
      </c>
    </row>
    <row r="237" spans="1:12">
      <c r="A237">
        <v>236</v>
      </c>
      <c r="B237">
        <v>2</v>
      </c>
      <c r="C237">
        <v>2</v>
      </c>
      <c r="D237">
        <v>279</v>
      </c>
      <c r="F237" t="s">
        <v>108</v>
      </c>
      <c r="G237" s="1" t="s">
        <v>53</v>
      </c>
      <c r="H237" s="1" t="s">
        <v>53</v>
      </c>
      <c r="I237">
        <v>0</v>
      </c>
      <c r="J237">
        <v>1</v>
      </c>
      <c r="K237">
        <v>2</v>
      </c>
      <c r="L237" t="str">
        <f t="shared" si="3"/>
        <v>insert t_vendor(f_vendor_id,f_area_id,f_level_id,f_vendor_name,f_parent_key,f_parent_id,f_created_time,f_updated_time,f_inactive,f_operator_id,f_pay_condition_id) values(236,2,2,'279','',null,'2012-10-16 15:00:20','2012-10-16 15:00:20',0,1,2);</v>
      </c>
    </row>
    <row r="238" spans="1:12">
      <c r="A238">
        <v>237</v>
      </c>
      <c r="B238">
        <v>1</v>
      </c>
      <c r="C238">
        <v>3</v>
      </c>
      <c r="D238">
        <v>280</v>
      </c>
      <c r="F238" t="s">
        <v>108</v>
      </c>
      <c r="G238" s="1" t="s">
        <v>53</v>
      </c>
      <c r="H238" s="1" t="s">
        <v>53</v>
      </c>
      <c r="I238">
        <v>0</v>
      </c>
      <c r="J238">
        <v>1</v>
      </c>
      <c r="K238">
        <v>3</v>
      </c>
      <c r="L238" t="str">
        <f t="shared" si="3"/>
        <v>insert t_vendor(f_vendor_id,f_area_id,f_level_id,f_vendor_name,f_parent_key,f_parent_id,f_created_time,f_updated_time,f_inactive,f_operator_id,f_pay_condition_id) values(237,1,3,'280','',null,'2012-10-16 15:00:20','2012-10-16 15:00:20',0,1,3);</v>
      </c>
    </row>
    <row r="239" spans="1:12">
      <c r="A239">
        <v>238</v>
      </c>
      <c r="B239">
        <v>2</v>
      </c>
      <c r="C239">
        <v>1</v>
      </c>
      <c r="D239">
        <v>281</v>
      </c>
      <c r="F239" t="s">
        <v>108</v>
      </c>
      <c r="G239" s="1" t="s">
        <v>53</v>
      </c>
      <c r="H239" s="1" t="s">
        <v>53</v>
      </c>
      <c r="I239">
        <v>0</v>
      </c>
      <c r="J239">
        <v>1</v>
      </c>
      <c r="K239">
        <v>1</v>
      </c>
      <c r="L239" t="str">
        <f t="shared" si="3"/>
        <v>insert t_vendor(f_vendor_id,f_area_id,f_level_id,f_vendor_name,f_parent_key,f_parent_id,f_created_time,f_updated_time,f_inactive,f_operator_id,f_pay_condition_id) values(238,2,1,'281','',null,'2012-10-16 15:00:20','2012-10-16 15:00:20',0,1,1);</v>
      </c>
    </row>
    <row r="240" spans="1:12">
      <c r="A240">
        <v>239</v>
      </c>
      <c r="B240">
        <v>1</v>
      </c>
      <c r="C240">
        <v>2</v>
      </c>
      <c r="D240">
        <v>282</v>
      </c>
      <c r="F240" t="s">
        <v>108</v>
      </c>
      <c r="G240" s="1" t="s">
        <v>53</v>
      </c>
      <c r="H240" s="1" t="s">
        <v>53</v>
      </c>
      <c r="I240">
        <v>0</v>
      </c>
      <c r="J240">
        <v>1</v>
      </c>
      <c r="K240">
        <v>2</v>
      </c>
      <c r="L240" t="str">
        <f t="shared" si="3"/>
        <v>insert t_vendor(f_vendor_id,f_area_id,f_level_id,f_vendor_name,f_parent_key,f_parent_id,f_created_time,f_updated_time,f_inactive,f_operator_id,f_pay_condition_id) values(239,1,2,'282','',null,'2012-10-16 15:00:20','2012-10-16 15:00:20',0,1,2);</v>
      </c>
    </row>
    <row r="241" spans="1:12">
      <c r="A241">
        <v>240</v>
      </c>
      <c r="B241">
        <v>2</v>
      </c>
      <c r="C241">
        <v>3</v>
      </c>
      <c r="D241">
        <v>283</v>
      </c>
      <c r="F241" t="s">
        <v>108</v>
      </c>
      <c r="G241" s="1" t="s">
        <v>53</v>
      </c>
      <c r="H241" s="1" t="s">
        <v>53</v>
      </c>
      <c r="I241">
        <v>0</v>
      </c>
      <c r="J241">
        <v>1</v>
      </c>
      <c r="K241">
        <v>3</v>
      </c>
      <c r="L241" t="str">
        <f t="shared" si="3"/>
        <v>insert t_vendor(f_vendor_id,f_area_id,f_level_id,f_vendor_name,f_parent_key,f_parent_id,f_created_time,f_updated_time,f_inactive,f_operator_id,f_pay_condition_id) values(240,2,3,'283','',null,'2012-10-16 15:00:20','2012-10-16 15:00:20',0,1,3);</v>
      </c>
    </row>
    <row r="242" spans="1:12">
      <c r="A242">
        <v>241</v>
      </c>
      <c r="B242">
        <v>1</v>
      </c>
      <c r="C242">
        <v>1</v>
      </c>
      <c r="D242">
        <v>284</v>
      </c>
      <c r="F242" t="s">
        <v>108</v>
      </c>
      <c r="G242" s="1" t="s">
        <v>53</v>
      </c>
      <c r="H242" s="1" t="s">
        <v>53</v>
      </c>
      <c r="I242">
        <v>0</v>
      </c>
      <c r="J242">
        <v>1</v>
      </c>
      <c r="K242">
        <v>1</v>
      </c>
      <c r="L242" t="str">
        <f t="shared" si="3"/>
        <v>insert t_vendor(f_vendor_id,f_area_id,f_level_id,f_vendor_name,f_parent_key,f_parent_id,f_created_time,f_updated_time,f_inactive,f_operator_id,f_pay_condition_id) values(241,1,1,'284','',null,'2012-10-16 15:00:20','2012-10-16 15:00:20',0,1,1);</v>
      </c>
    </row>
    <row r="243" spans="1:12">
      <c r="A243">
        <v>242</v>
      </c>
      <c r="B243">
        <v>2</v>
      </c>
      <c r="C243">
        <v>2</v>
      </c>
      <c r="D243">
        <v>285</v>
      </c>
      <c r="F243" t="s">
        <v>108</v>
      </c>
      <c r="G243" s="1" t="s">
        <v>53</v>
      </c>
      <c r="H243" s="1" t="s">
        <v>53</v>
      </c>
      <c r="I243">
        <v>0</v>
      </c>
      <c r="J243">
        <v>1</v>
      </c>
      <c r="K243">
        <v>2</v>
      </c>
      <c r="L243" t="str">
        <f t="shared" si="3"/>
        <v>insert t_vendor(f_vendor_id,f_area_id,f_level_id,f_vendor_name,f_parent_key,f_parent_id,f_created_time,f_updated_time,f_inactive,f_operator_id,f_pay_condition_id) values(242,2,2,'285','',null,'2012-10-16 15:00:20','2012-10-16 15:00:20',0,1,2);</v>
      </c>
    </row>
    <row r="244" spans="1:12">
      <c r="A244">
        <v>243</v>
      </c>
      <c r="B244">
        <v>1</v>
      </c>
      <c r="C244">
        <v>3</v>
      </c>
      <c r="D244">
        <v>286</v>
      </c>
      <c r="F244" t="s">
        <v>108</v>
      </c>
      <c r="G244" s="1" t="s">
        <v>53</v>
      </c>
      <c r="H244" s="1" t="s">
        <v>53</v>
      </c>
      <c r="I244">
        <v>0</v>
      </c>
      <c r="J244">
        <v>1</v>
      </c>
      <c r="K244">
        <v>3</v>
      </c>
      <c r="L244" t="str">
        <f t="shared" si="3"/>
        <v>insert t_vendor(f_vendor_id,f_area_id,f_level_id,f_vendor_name,f_parent_key,f_parent_id,f_created_time,f_updated_time,f_inactive,f_operator_id,f_pay_condition_id) values(243,1,3,'286','',null,'2012-10-16 15:00:20','2012-10-16 15:00:20',0,1,3);</v>
      </c>
    </row>
    <row r="245" spans="1:12">
      <c r="A245">
        <v>244</v>
      </c>
      <c r="B245">
        <v>2</v>
      </c>
      <c r="C245">
        <v>1</v>
      </c>
      <c r="D245">
        <v>287</v>
      </c>
      <c r="F245" t="s">
        <v>108</v>
      </c>
      <c r="G245" s="1" t="s">
        <v>53</v>
      </c>
      <c r="H245" s="1" t="s">
        <v>53</v>
      </c>
      <c r="I245">
        <v>0</v>
      </c>
      <c r="J245">
        <v>1</v>
      </c>
      <c r="K245">
        <v>1</v>
      </c>
      <c r="L245" t="str">
        <f t="shared" si="3"/>
        <v>insert t_vendor(f_vendor_id,f_area_id,f_level_id,f_vendor_name,f_parent_key,f_parent_id,f_created_time,f_updated_time,f_inactive,f_operator_id,f_pay_condition_id) values(244,2,1,'287','',null,'2012-10-16 15:00:20','2012-10-16 15:00:20',0,1,1);</v>
      </c>
    </row>
    <row r="246" spans="1:12">
      <c r="A246">
        <v>245</v>
      </c>
      <c r="B246">
        <v>1</v>
      </c>
      <c r="C246">
        <v>2</v>
      </c>
      <c r="D246">
        <v>288</v>
      </c>
      <c r="F246" t="s">
        <v>108</v>
      </c>
      <c r="G246" s="1" t="s">
        <v>53</v>
      </c>
      <c r="H246" s="1" t="s">
        <v>53</v>
      </c>
      <c r="I246">
        <v>0</v>
      </c>
      <c r="J246">
        <v>1</v>
      </c>
      <c r="K246">
        <v>2</v>
      </c>
      <c r="L246" t="str">
        <f t="shared" si="3"/>
        <v>insert t_vendor(f_vendor_id,f_area_id,f_level_id,f_vendor_name,f_parent_key,f_parent_id,f_created_time,f_updated_time,f_inactive,f_operator_id,f_pay_condition_id) values(245,1,2,'288','',null,'2012-10-16 15:00:20','2012-10-16 15:00:20',0,1,2);</v>
      </c>
    </row>
    <row r="247" spans="1:12">
      <c r="A247">
        <v>246</v>
      </c>
      <c r="B247">
        <v>2</v>
      </c>
      <c r="C247">
        <v>3</v>
      </c>
      <c r="D247">
        <v>289</v>
      </c>
      <c r="F247" t="s">
        <v>108</v>
      </c>
      <c r="G247" s="1" t="s">
        <v>53</v>
      </c>
      <c r="H247" s="1" t="s">
        <v>53</v>
      </c>
      <c r="I247">
        <v>0</v>
      </c>
      <c r="J247">
        <v>1</v>
      </c>
      <c r="K247">
        <v>3</v>
      </c>
      <c r="L247" t="str">
        <f t="shared" si="3"/>
        <v>insert t_vendor(f_vendor_id,f_area_id,f_level_id,f_vendor_name,f_parent_key,f_parent_id,f_created_time,f_updated_time,f_inactive,f_operator_id,f_pay_condition_id) values(246,2,3,'289','',null,'2012-10-16 15:00:20','2012-10-16 15:00:20',0,1,3);</v>
      </c>
    </row>
    <row r="248" spans="1:12">
      <c r="A248">
        <v>247</v>
      </c>
      <c r="B248">
        <v>1</v>
      </c>
      <c r="C248">
        <v>1</v>
      </c>
      <c r="D248">
        <v>290</v>
      </c>
      <c r="F248" t="s">
        <v>108</v>
      </c>
      <c r="G248" s="1" t="s">
        <v>53</v>
      </c>
      <c r="H248" s="1" t="s">
        <v>53</v>
      </c>
      <c r="I248">
        <v>0</v>
      </c>
      <c r="J248">
        <v>1</v>
      </c>
      <c r="K248">
        <v>1</v>
      </c>
      <c r="L248" t="str">
        <f t="shared" si="3"/>
        <v>insert t_vendor(f_vendor_id,f_area_id,f_level_id,f_vendor_name,f_parent_key,f_parent_id,f_created_time,f_updated_time,f_inactive,f_operator_id,f_pay_condition_id) values(247,1,1,'290','',null,'2012-10-16 15:00:20','2012-10-16 15:00:20',0,1,1);</v>
      </c>
    </row>
    <row r="249" spans="1:12">
      <c r="A249">
        <v>248</v>
      </c>
      <c r="B249">
        <v>2</v>
      </c>
      <c r="C249">
        <v>2</v>
      </c>
      <c r="D249">
        <v>291</v>
      </c>
      <c r="F249" t="s">
        <v>108</v>
      </c>
      <c r="G249" s="1" t="s">
        <v>53</v>
      </c>
      <c r="H249" s="1" t="s">
        <v>53</v>
      </c>
      <c r="I249">
        <v>0</v>
      </c>
      <c r="J249">
        <v>1</v>
      </c>
      <c r="K249">
        <v>2</v>
      </c>
      <c r="L249" t="str">
        <f t="shared" si="3"/>
        <v>insert t_vendor(f_vendor_id,f_area_id,f_level_id,f_vendor_name,f_parent_key,f_parent_id,f_created_time,f_updated_time,f_inactive,f_operator_id,f_pay_condition_id) values(248,2,2,'291','',null,'2012-10-16 15:00:20','2012-10-16 15:00:20',0,1,2);</v>
      </c>
    </row>
    <row r="250" spans="1:12">
      <c r="A250">
        <v>249</v>
      </c>
      <c r="B250">
        <v>1</v>
      </c>
      <c r="C250">
        <v>3</v>
      </c>
      <c r="D250">
        <v>292</v>
      </c>
      <c r="F250" t="s">
        <v>108</v>
      </c>
      <c r="G250" s="1" t="s">
        <v>53</v>
      </c>
      <c r="H250" s="1" t="s">
        <v>53</v>
      </c>
      <c r="I250">
        <v>0</v>
      </c>
      <c r="J250">
        <v>1</v>
      </c>
      <c r="K250">
        <v>3</v>
      </c>
      <c r="L250" t="str">
        <f t="shared" si="3"/>
        <v>insert t_vendor(f_vendor_id,f_area_id,f_level_id,f_vendor_name,f_parent_key,f_parent_id,f_created_time,f_updated_time,f_inactive,f_operator_id,f_pay_condition_id) values(249,1,3,'292','',null,'2012-10-16 15:00:20','2012-10-16 15:00:20',0,1,3);</v>
      </c>
    </row>
    <row r="251" spans="1:12">
      <c r="A251">
        <v>250</v>
      </c>
      <c r="B251">
        <v>2</v>
      </c>
      <c r="C251">
        <v>1</v>
      </c>
      <c r="D251">
        <v>293</v>
      </c>
      <c r="F251" t="s">
        <v>108</v>
      </c>
      <c r="G251" s="1" t="s">
        <v>53</v>
      </c>
      <c r="H251" s="1" t="s">
        <v>53</v>
      </c>
      <c r="I251">
        <v>0</v>
      </c>
      <c r="J251">
        <v>1</v>
      </c>
      <c r="K251">
        <v>1</v>
      </c>
      <c r="L251" t="str">
        <f t="shared" si="3"/>
        <v>insert t_vendor(f_vendor_id,f_area_id,f_level_id,f_vendor_name,f_parent_key,f_parent_id,f_created_time,f_updated_time,f_inactive,f_operator_id,f_pay_condition_id) values(250,2,1,'293','',null,'2012-10-16 15:00:20','2012-10-16 15:00:20',0,1,1);</v>
      </c>
    </row>
    <row r="252" spans="1:12">
      <c r="A252">
        <v>251</v>
      </c>
      <c r="B252">
        <v>1</v>
      </c>
      <c r="C252">
        <v>2</v>
      </c>
      <c r="D252">
        <v>294</v>
      </c>
      <c r="F252" t="s">
        <v>108</v>
      </c>
      <c r="G252" s="1" t="s">
        <v>53</v>
      </c>
      <c r="H252" s="1" t="s">
        <v>53</v>
      </c>
      <c r="I252">
        <v>0</v>
      </c>
      <c r="J252">
        <v>1</v>
      </c>
      <c r="K252">
        <v>2</v>
      </c>
      <c r="L252" t="str">
        <f t="shared" si="3"/>
        <v>insert t_vendor(f_vendor_id,f_area_id,f_level_id,f_vendor_name,f_parent_key,f_parent_id,f_created_time,f_updated_time,f_inactive,f_operator_id,f_pay_condition_id) values(251,1,2,'294','',null,'2012-10-16 15:00:20','2012-10-16 15:00:20',0,1,2);</v>
      </c>
    </row>
    <row r="253" spans="1:12">
      <c r="A253">
        <v>252</v>
      </c>
      <c r="B253">
        <v>2</v>
      </c>
      <c r="C253">
        <v>3</v>
      </c>
      <c r="D253">
        <v>295</v>
      </c>
      <c r="F253" t="s">
        <v>108</v>
      </c>
      <c r="G253" s="1" t="s">
        <v>53</v>
      </c>
      <c r="H253" s="1" t="s">
        <v>53</v>
      </c>
      <c r="I253">
        <v>0</v>
      </c>
      <c r="J253">
        <v>1</v>
      </c>
      <c r="K253">
        <v>3</v>
      </c>
      <c r="L253" t="str">
        <f t="shared" si="3"/>
        <v>insert t_vendor(f_vendor_id,f_area_id,f_level_id,f_vendor_name,f_parent_key,f_parent_id,f_created_time,f_updated_time,f_inactive,f_operator_id,f_pay_condition_id) values(252,2,3,'295','',null,'2012-10-16 15:00:20','2012-10-16 15:00:20',0,1,3);</v>
      </c>
    </row>
    <row r="254" spans="1:12">
      <c r="A254">
        <v>253</v>
      </c>
      <c r="B254">
        <v>1</v>
      </c>
      <c r="C254">
        <v>1</v>
      </c>
      <c r="D254">
        <v>296</v>
      </c>
      <c r="F254" t="s">
        <v>108</v>
      </c>
      <c r="G254" s="1" t="s">
        <v>53</v>
      </c>
      <c r="H254" s="1" t="s">
        <v>53</v>
      </c>
      <c r="I254">
        <v>0</v>
      </c>
      <c r="J254">
        <v>1</v>
      </c>
      <c r="K254">
        <v>1</v>
      </c>
      <c r="L254" t="str">
        <f t="shared" si="3"/>
        <v>insert t_vendor(f_vendor_id,f_area_id,f_level_id,f_vendor_name,f_parent_key,f_parent_id,f_created_time,f_updated_time,f_inactive,f_operator_id,f_pay_condition_id) values(253,1,1,'296','',null,'2012-10-16 15:00:20','2012-10-16 15:00:20',0,1,1);</v>
      </c>
    </row>
    <row r="255" spans="1:12">
      <c r="A255">
        <v>254</v>
      </c>
      <c r="B255">
        <v>2</v>
      </c>
      <c r="C255">
        <v>2</v>
      </c>
      <c r="D255">
        <v>297</v>
      </c>
      <c r="F255" t="s">
        <v>108</v>
      </c>
      <c r="G255" s="1" t="s">
        <v>53</v>
      </c>
      <c r="H255" s="1" t="s">
        <v>53</v>
      </c>
      <c r="I255">
        <v>0</v>
      </c>
      <c r="J255">
        <v>1</v>
      </c>
      <c r="K255">
        <v>2</v>
      </c>
      <c r="L255" t="str">
        <f t="shared" si="3"/>
        <v>insert t_vendor(f_vendor_id,f_area_id,f_level_id,f_vendor_name,f_parent_key,f_parent_id,f_created_time,f_updated_time,f_inactive,f_operator_id,f_pay_condition_id) values(254,2,2,'297','',null,'2012-10-16 15:00:20','2012-10-16 15:00:20',0,1,2);</v>
      </c>
    </row>
    <row r="256" spans="1:12">
      <c r="A256">
        <v>255</v>
      </c>
      <c r="B256">
        <v>1</v>
      </c>
      <c r="C256">
        <v>3</v>
      </c>
      <c r="D256">
        <v>298</v>
      </c>
      <c r="F256" t="s">
        <v>108</v>
      </c>
      <c r="G256" s="1" t="s">
        <v>53</v>
      </c>
      <c r="H256" s="1" t="s">
        <v>53</v>
      </c>
      <c r="I256">
        <v>0</v>
      </c>
      <c r="J256">
        <v>1</v>
      </c>
      <c r="K256">
        <v>3</v>
      </c>
      <c r="L256" t="str">
        <f t="shared" si="3"/>
        <v>insert t_vendor(f_vendor_id,f_area_id,f_level_id,f_vendor_name,f_parent_key,f_parent_id,f_created_time,f_updated_time,f_inactive,f_operator_id,f_pay_condition_id) values(255,1,3,'298','',null,'2012-10-16 15:00:20','2012-10-16 15:00:20',0,1,3);</v>
      </c>
    </row>
    <row r="257" spans="1:12">
      <c r="A257">
        <v>256</v>
      </c>
      <c r="B257">
        <v>2</v>
      </c>
      <c r="C257">
        <v>1</v>
      </c>
      <c r="D257">
        <v>299</v>
      </c>
      <c r="F257" t="s">
        <v>108</v>
      </c>
      <c r="G257" s="1" t="s">
        <v>53</v>
      </c>
      <c r="H257" s="1" t="s">
        <v>53</v>
      </c>
      <c r="I257">
        <v>0</v>
      </c>
      <c r="J257">
        <v>1</v>
      </c>
      <c r="K257">
        <v>1</v>
      </c>
      <c r="L257" t="str">
        <f t="shared" si="3"/>
        <v>insert t_vendor(f_vendor_id,f_area_id,f_level_id,f_vendor_name,f_parent_key,f_parent_id,f_created_time,f_updated_time,f_inactive,f_operator_id,f_pay_condition_id) values(256,2,1,'299','',null,'2012-10-16 15:00:20','2012-10-16 15:00:20',0,1,1);</v>
      </c>
    </row>
    <row r="258" spans="1:12">
      <c r="A258">
        <v>257</v>
      </c>
      <c r="B258">
        <v>1</v>
      </c>
      <c r="C258">
        <v>2</v>
      </c>
      <c r="D258">
        <v>300</v>
      </c>
      <c r="F258" t="s">
        <v>108</v>
      </c>
      <c r="G258" s="1" t="s">
        <v>53</v>
      </c>
      <c r="H258" s="1" t="s">
        <v>53</v>
      </c>
      <c r="I258">
        <v>0</v>
      </c>
      <c r="J258">
        <v>1</v>
      </c>
      <c r="K258">
        <v>2</v>
      </c>
      <c r="L258" t="str">
        <f t="shared" si="3"/>
        <v>insert t_vendor(f_vendor_id,f_area_id,f_level_id,f_vendor_name,f_parent_key,f_parent_id,f_created_time,f_updated_time,f_inactive,f_operator_id,f_pay_condition_id) values(257,1,2,'300','',null,'2012-10-16 15:00:20','2012-10-16 15:00:20',0,1,2);</v>
      </c>
    </row>
    <row r="259" spans="1:12">
      <c r="A259">
        <v>258</v>
      </c>
      <c r="B259">
        <v>2</v>
      </c>
      <c r="C259">
        <v>3</v>
      </c>
      <c r="D259">
        <v>301</v>
      </c>
      <c r="F259" t="s">
        <v>108</v>
      </c>
      <c r="G259" s="1" t="s">
        <v>53</v>
      </c>
      <c r="H259" s="1" t="s">
        <v>53</v>
      </c>
      <c r="I259">
        <v>0</v>
      </c>
      <c r="J259">
        <v>1</v>
      </c>
      <c r="K259">
        <v>3</v>
      </c>
      <c r="L259" t="str">
        <f t="shared" ref="L259:L287" si="4">"insert t_vendor(f_vendor_id,f_area_id,f_level_id,f_vendor_name,f_parent_key,f_parent_id,f_created_time,f_updated_time,f_inactive,f_operator_id,f_pay_condition_id) values("&amp;A259&amp;","&amp;B259&amp;","&amp;C259&amp;",'"&amp;D259&amp;"','"&amp;E259&amp;"',"&amp;F259&amp;",'"&amp;G259&amp;"','"&amp;H259&amp;"',"&amp;I259&amp;","&amp;J259&amp;","&amp;K259&amp;");"</f>
        <v>insert t_vendor(f_vendor_id,f_area_id,f_level_id,f_vendor_name,f_parent_key,f_parent_id,f_created_time,f_updated_time,f_inactive,f_operator_id,f_pay_condition_id) values(258,2,3,'301','',null,'2012-10-16 15:00:20','2012-10-16 15:00:20',0,1,3);</v>
      </c>
    </row>
    <row r="260" spans="1:12">
      <c r="A260">
        <v>259</v>
      </c>
      <c r="B260">
        <v>1</v>
      </c>
      <c r="C260">
        <v>1</v>
      </c>
      <c r="D260">
        <v>302</v>
      </c>
      <c r="F260" t="s">
        <v>108</v>
      </c>
      <c r="G260" s="1" t="s">
        <v>53</v>
      </c>
      <c r="H260" s="1" t="s">
        <v>53</v>
      </c>
      <c r="I260">
        <v>0</v>
      </c>
      <c r="J260">
        <v>1</v>
      </c>
      <c r="K260">
        <v>1</v>
      </c>
      <c r="L260" t="str">
        <f t="shared" si="4"/>
        <v>insert t_vendor(f_vendor_id,f_area_id,f_level_id,f_vendor_name,f_parent_key,f_parent_id,f_created_time,f_updated_time,f_inactive,f_operator_id,f_pay_condition_id) values(259,1,1,'302','',null,'2012-10-16 15:00:20','2012-10-16 15:00:20',0,1,1);</v>
      </c>
    </row>
    <row r="261" spans="1:12">
      <c r="A261">
        <v>260</v>
      </c>
      <c r="B261">
        <v>2</v>
      </c>
      <c r="C261">
        <v>2</v>
      </c>
      <c r="D261">
        <v>303</v>
      </c>
      <c r="F261" t="s">
        <v>108</v>
      </c>
      <c r="G261" s="1" t="s">
        <v>53</v>
      </c>
      <c r="H261" s="1" t="s">
        <v>53</v>
      </c>
      <c r="I261">
        <v>0</v>
      </c>
      <c r="J261">
        <v>1</v>
      </c>
      <c r="K261">
        <v>2</v>
      </c>
      <c r="L261" t="str">
        <f t="shared" si="4"/>
        <v>insert t_vendor(f_vendor_id,f_area_id,f_level_id,f_vendor_name,f_parent_key,f_parent_id,f_created_time,f_updated_time,f_inactive,f_operator_id,f_pay_condition_id) values(260,2,2,'303','',null,'2012-10-16 15:00:20','2012-10-16 15:00:20',0,1,2);</v>
      </c>
    </row>
    <row r="262" spans="1:12">
      <c r="A262">
        <v>261</v>
      </c>
      <c r="B262">
        <v>1</v>
      </c>
      <c r="C262">
        <v>3</v>
      </c>
      <c r="D262">
        <v>304</v>
      </c>
      <c r="F262" t="s">
        <v>108</v>
      </c>
      <c r="G262" s="1" t="s">
        <v>53</v>
      </c>
      <c r="H262" s="1" t="s">
        <v>53</v>
      </c>
      <c r="I262">
        <v>0</v>
      </c>
      <c r="J262">
        <v>1</v>
      </c>
      <c r="K262">
        <v>3</v>
      </c>
      <c r="L262" t="str">
        <f t="shared" si="4"/>
        <v>insert t_vendor(f_vendor_id,f_area_id,f_level_id,f_vendor_name,f_parent_key,f_parent_id,f_created_time,f_updated_time,f_inactive,f_operator_id,f_pay_condition_id) values(261,1,3,'304','',null,'2012-10-16 15:00:20','2012-10-16 15:00:20',0,1,3);</v>
      </c>
    </row>
    <row r="263" spans="1:12">
      <c r="A263">
        <v>262</v>
      </c>
      <c r="B263">
        <v>2</v>
      </c>
      <c r="C263">
        <v>1</v>
      </c>
      <c r="D263">
        <v>305</v>
      </c>
      <c r="F263" t="s">
        <v>108</v>
      </c>
      <c r="G263" s="1" t="s">
        <v>53</v>
      </c>
      <c r="H263" s="1" t="s">
        <v>53</v>
      </c>
      <c r="I263">
        <v>0</v>
      </c>
      <c r="J263">
        <v>1</v>
      </c>
      <c r="K263">
        <v>1</v>
      </c>
      <c r="L263" t="str">
        <f t="shared" si="4"/>
        <v>insert t_vendor(f_vendor_id,f_area_id,f_level_id,f_vendor_name,f_parent_key,f_parent_id,f_created_time,f_updated_time,f_inactive,f_operator_id,f_pay_condition_id) values(262,2,1,'305','',null,'2012-10-16 15:00:20','2012-10-16 15:00:20',0,1,1);</v>
      </c>
    </row>
    <row r="264" spans="1:12">
      <c r="A264">
        <v>263</v>
      </c>
      <c r="B264">
        <v>1</v>
      </c>
      <c r="C264">
        <v>2</v>
      </c>
      <c r="D264">
        <v>306</v>
      </c>
      <c r="F264" t="s">
        <v>108</v>
      </c>
      <c r="G264" s="1" t="s">
        <v>53</v>
      </c>
      <c r="H264" s="1" t="s">
        <v>53</v>
      </c>
      <c r="I264">
        <v>0</v>
      </c>
      <c r="J264">
        <v>1</v>
      </c>
      <c r="K264">
        <v>2</v>
      </c>
      <c r="L264" t="str">
        <f t="shared" si="4"/>
        <v>insert t_vendor(f_vendor_id,f_area_id,f_level_id,f_vendor_name,f_parent_key,f_parent_id,f_created_time,f_updated_time,f_inactive,f_operator_id,f_pay_condition_id) values(263,1,2,'306','',null,'2012-10-16 15:00:20','2012-10-16 15:00:20',0,1,2);</v>
      </c>
    </row>
    <row r="265" spans="1:12">
      <c r="A265">
        <v>264</v>
      </c>
      <c r="B265">
        <v>2</v>
      </c>
      <c r="C265">
        <v>3</v>
      </c>
      <c r="D265">
        <v>307</v>
      </c>
      <c r="F265" t="s">
        <v>108</v>
      </c>
      <c r="G265" s="1" t="s">
        <v>53</v>
      </c>
      <c r="H265" s="1" t="s">
        <v>53</v>
      </c>
      <c r="I265">
        <v>0</v>
      </c>
      <c r="J265">
        <v>1</v>
      </c>
      <c r="K265">
        <v>3</v>
      </c>
      <c r="L265" t="str">
        <f t="shared" si="4"/>
        <v>insert t_vendor(f_vendor_id,f_area_id,f_level_id,f_vendor_name,f_parent_key,f_parent_id,f_created_time,f_updated_time,f_inactive,f_operator_id,f_pay_condition_id) values(264,2,3,'307','',null,'2012-10-16 15:00:20','2012-10-16 15:00:20',0,1,3);</v>
      </c>
    </row>
    <row r="266" spans="1:12">
      <c r="A266">
        <v>265</v>
      </c>
      <c r="B266">
        <v>1</v>
      </c>
      <c r="C266">
        <v>1</v>
      </c>
      <c r="D266">
        <v>308</v>
      </c>
      <c r="F266" t="s">
        <v>108</v>
      </c>
      <c r="G266" s="1" t="s">
        <v>53</v>
      </c>
      <c r="H266" s="1" t="s">
        <v>53</v>
      </c>
      <c r="I266">
        <v>0</v>
      </c>
      <c r="J266">
        <v>1</v>
      </c>
      <c r="K266">
        <v>1</v>
      </c>
      <c r="L266" t="str">
        <f t="shared" si="4"/>
        <v>insert t_vendor(f_vendor_id,f_area_id,f_level_id,f_vendor_name,f_parent_key,f_parent_id,f_created_time,f_updated_time,f_inactive,f_operator_id,f_pay_condition_id) values(265,1,1,'308','',null,'2012-10-16 15:00:20','2012-10-16 15:00:20',0,1,1);</v>
      </c>
    </row>
    <row r="267" spans="1:12">
      <c r="A267">
        <v>266</v>
      </c>
      <c r="B267">
        <v>2</v>
      </c>
      <c r="C267">
        <v>2</v>
      </c>
      <c r="D267">
        <v>309</v>
      </c>
      <c r="F267" t="s">
        <v>108</v>
      </c>
      <c r="G267" s="1" t="s">
        <v>53</v>
      </c>
      <c r="H267" s="1" t="s">
        <v>53</v>
      </c>
      <c r="I267">
        <v>0</v>
      </c>
      <c r="J267">
        <v>1</v>
      </c>
      <c r="K267">
        <v>2</v>
      </c>
      <c r="L267" t="str">
        <f t="shared" si="4"/>
        <v>insert t_vendor(f_vendor_id,f_area_id,f_level_id,f_vendor_name,f_parent_key,f_parent_id,f_created_time,f_updated_time,f_inactive,f_operator_id,f_pay_condition_id) values(266,2,2,'309','',null,'2012-10-16 15:00:20','2012-10-16 15:00:20',0,1,2);</v>
      </c>
    </row>
    <row r="268" spans="1:12">
      <c r="A268">
        <v>267</v>
      </c>
      <c r="B268">
        <v>1</v>
      </c>
      <c r="C268">
        <v>3</v>
      </c>
      <c r="D268">
        <v>310</v>
      </c>
      <c r="F268" t="s">
        <v>108</v>
      </c>
      <c r="G268" s="1" t="s">
        <v>53</v>
      </c>
      <c r="H268" s="1" t="s">
        <v>53</v>
      </c>
      <c r="I268">
        <v>0</v>
      </c>
      <c r="J268">
        <v>1</v>
      </c>
      <c r="K268">
        <v>3</v>
      </c>
      <c r="L268" t="str">
        <f t="shared" si="4"/>
        <v>insert t_vendor(f_vendor_id,f_area_id,f_level_id,f_vendor_name,f_parent_key,f_parent_id,f_created_time,f_updated_time,f_inactive,f_operator_id,f_pay_condition_id) values(267,1,3,'310','',null,'2012-10-16 15:00:20','2012-10-16 15:00:20',0,1,3);</v>
      </c>
    </row>
    <row r="269" spans="1:12">
      <c r="A269">
        <v>268</v>
      </c>
      <c r="B269">
        <v>2</v>
      </c>
      <c r="C269">
        <v>1</v>
      </c>
      <c r="D269">
        <v>311</v>
      </c>
      <c r="F269" t="s">
        <v>108</v>
      </c>
      <c r="G269" s="1" t="s">
        <v>53</v>
      </c>
      <c r="H269" s="1" t="s">
        <v>53</v>
      </c>
      <c r="I269">
        <v>0</v>
      </c>
      <c r="J269">
        <v>1</v>
      </c>
      <c r="K269">
        <v>1</v>
      </c>
      <c r="L269" t="str">
        <f t="shared" si="4"/>
        <v>insert t_vendor(f_vendor_id,f_area_id,f_level_id,f_vendor_name,f_parent_key,f_parent_id,f_created_time,f_updated_time,f_inactive,f_operator_id,f_pay_condition_id) values(268,2,1,'311','',null,'2012-10-16 15:00:20','2012-10-16 15:00:20',0,1,1);</v>
      </c>
    </row>
    <row r="270" spans="1:12">
      <c r="A270">
        <v>269</v>
      </c>
      <c r="B270">
        <v>1</v>
      </c>
      <c r="C270">
        <v>2</v>
      </c>
      <c r="D270">
        <v>312</v>
      </c>
      <c r="F270" t="s">
        <v>108</v>
      </c>
      <c r="G270" s="1" t="s">
        <v>53</v>
      </c>
      <c r="H270" s="1" t="s">
        <v>53</v>
      </c>
      <c r="I270">
        <v>0</v>
      </c>
      <c r="J270">
        <v>1</v>
      </c>
      <c r="K270">
        <v>2</v>
      </c>
      <c r="L270" t="str">
        <f t="shared" si="4"/>
        <v>insert t_vendor(f_vendor_id,f_area_id,f_level_id,f_vendor_name,f_parent_key,f_parent_id,f_created_time,f_updated_time,f_inactive,f_operator_id,f_pay_condition_id) values(269,1,2,'312','',null,'2012-10-16 15:00:20','2012-10-16 15:00:20',0,1,2);</v>
      </c>
    </row>
    <row r="271" spans="1:12">
      <c r="A271">
        <v>270</v>
      </c>
      <c r="B271">
        <v>2</v>
      </c>
      <c r="C271">
        <v>3</v>
      </c>
      <c r="D271">
        <v>313</v>
      </c>
      <c r="F271" t="s">
        <v>108</v>
      </c>
      <c r="G271" s="1" t="s">
        <v>53</v>
      </c>
      <c r="H271" s="1" t="s">
        <v>53</v>
      </c>
      <c r="I271">
        <v>0</v>
      </c>
      <c r="J271">
        <v>1</v>
      </c>
      <c r="K271">
        <v>3</v>
      </c>
      <c r="L271" t="str">
        <f t="shared" si="4"/>
        <v>insert t_vendor(f_vendor_id,f_area_id,f_level_id,f_vendor_name,f_parent_key,f_parent_id,f_created_time,f_updated_time,f_inactive,f_operator_id,f_pay_condition_id) values(270,2,3,'313','',null,'2012-10-16 15:00:20','2012-10-16 15:00:20',0,1,3);</v>
      </c>
    </row>
    <row r="272" spans="1:12">
      <c r="A272">
        <v>271</v>
      </c>
      <c r="B272">
        <v>1</v>
      </c>
      <c r="C272">
        <v>1</v>
      </c>
      <c r="D272">
        <v>314</v>
      </c>
      <c r="F272" t="s">
        <v>108</v>
      </c>
      <c r="G272" s="1" t="s">
        <v>53</v>
      </c>
      <c r="H272" s="1" t="s">
        <v>53</v>
      </c>
      <c r="I272">
        <v>0</v>
      </c>
      <c r="J272">
        <v>1</v>
      </c>
      <c r="K272">
        <v>1</v>
      </c>
      <c r="L272" t="str">
        <f t="shared" si="4"/>
        <v>insert t_vendor(f_vendor_id,f_area_id,f_level_id,f_vendor_name,f_parent_key,f_parent_id,f_created_time,f_updated_time,f_inactive,f_operator_id,f_pay_condition_id) values(271,1,1,'314','',null,'2012-10-16 15:00:20','2012-10-16 15:00:20',0,1,1);</v>
      </c>
    </row>
    <row r="273" spans="1:12">
      <c r="A273">
        <v>272</v>
      </c>
      <c r="B273">
        <v>2</v>
      </c>
      <c r="C273">
        <v>2</v>
      </c>
      <c r="D273">
        <v>315</v>
      </c>
      <c r="F273" t="s">
        <v>108</v>
      </c>
      <c r="G273" s="1" t="s">
        <v>53</v>
      </c>
      <c r="H273" s="1" t="s">
        <v>53</v>
      </c>
      <c r="I273">
        <v>0</v>
      </c>
      <c r="J273">
        <v>1</v>
      </c>
      <c r="K273">
        <v>2</v>
      </c>
      <c r="L273" t="str">
        <f t="shared" si="4"/>
        <v>insert t_vendor(f_vendor_id,f_area_id,f_level_id,f_vendor_name,f_parent_key,f_parent_id,f_created_time,f_updated_time,f_inactive,f_operator_id,f_pay_condition_id) values(272,2,2,'315','',null,'2012-10-16 15:00:20','2012-10-16 15:00:20',0,1,2);</v>
      </c>
    </row>
    <row r="274" spans="1:12">
      <c r="A274">
        <v>273</v>
      </c>
      <c r="B274">
        <v>1</v>
      </c>
      <c r="C274">
        <v>3</v>
      </c>
      <c r="D274">
        <v>316</v>
      </c>
      <c r="F274" t="s">
        <v>108</v>
      </c>
      <c r="G274" s="1" t="s">
        <v>53</v>
      </c>
      <c r="H274" s="1" t="s">
        <v>53</v>
      </c>
      <c r="I274">
        <v>0</v>
      </c>
      <c r="J274">
        <v>1</v>
      </c>
      <c r="K274">
        <v>3</v>
      </c>
      <c r="L274" t="str">
        <f t="shared" si="4"/>
        <v>insert t_vendor(f_vendor_id,f_area_id,f_level_id,f_vendor_name,f_parent_key,f_parent_id,f_created_time,f_updated_time,f_inactive,f_operator_id,f_pay_condition_id) values(273,1,3,'316','',null,'2012-10-16 15:00:20','2012-10-16 15:00:20',0,1,3);</v>
      </c>
    </row>
    <row r="275" spans="1:12">
      <c r="A275">
        <v>274</v>
      </c>
      <c r="B275">
        <v>2</v>
      </c>
      <c r="C275">
        <v>1</v>
      </c>
      <c r="D275">
        <v>317</v>
      </c>
      <c r="F275" t="s">
        <v>108</v>
      </c>
      <c r="G275" s="1" t="s">
        <v>53</v>
      </c>
      <c r="H275" s="1" t="s">
        <v>53</v>
      </c>
      <c r="I275">
        <v>0</v>
      </c>
      <c r="J275">
        <v>1</v>
      </c>
      <c r="K275">
        <v>1</v>
      </c>
      <c r="L275" t="str">
        <f t="shared" si="4"/>
        <v>insert t_vendor(f_vendor_id,f_area_id,f_level_id,f_vendor_name,f_parent_key,f_parent_id,f_created_time,f_updated_time,f_inactive,f_operator_id,f_pay_condition_id) values(274,2,1,'317','',null,'2012-10-16 15:00:20','2012-10-16 15:00:20',0,1,1);</v>
      </c>
    </row>
    <row r="276" spans="1:12">
      <c r="A276">
        <v>275</v>
      </c>
      <c r="B276">
        <v>1</v>
      </c>
      <c r="C276">
        <v>2</v>
      </c>
      <c r="D276">
        <v>318</v>
      </c>
      <c r="F276" t="s">
        <v>108</v>
      </c>
      <c r="G276" s="1" t="s">
        <v>53</v>
      </c>
      <c r="H276" s="1" t="s">
        <v>53</v>
      </c>
      <c r="I276">
        <v>0</v>
      </c>
      <c r="J276">
        <v>1</v>
      </c>
      <c r="K276">
        <v>2</v>
      </c>
      <c r="L276" t="str">
        <f t="shared" si="4"/>
        <v>insert t_vendor(f_vendor_id,f_area_id,f_level_id,f_vendor_name,f_parent_key,f_parent_id,f_created_time,f_updated_time,f_inactive,f_operator_id,f_pay_condition_id) values(275,1,2,'318','',null,'2012-10-16 15:00:20','2012-10-16 15:00:20',0,1,2);</v>
      </c>
    </row>
    <row r="277" spans="1:12">
      <c r="A277">
        <v>276</v>
      </c>
      <c r="B277">
        <v>2</v>
      </c>
      <c r="C277">
        <v>3</v>
      </c>
      <c r="D277">
        <v>319</v>
      </c>
      <c r="F277" t="s">
        <v>108</v>
      </c>
      <c r="G277" s="1" t="s">
        <v>53</v>
      </c>
      <c r="H277" s="1" t="s">
        <v>53</v>
      </c>
      <c r="I277">
        <v>0</v>
      </c>
      <c r="J277">
        <v>1</v>
      </c>
      <c r="K277">
        <v>3</v>
      </c>
      <c r="L277" t="str">
        <f t="shared" si="4"/>
        <v>insert t_vendor(f_vendor_id,f_area_id,f_level_id,f_vendor_name,f_parent_key,f_parent_id,f_created_time,f_updated_time,f_inactive,f_operator_id,f_pay_condition_id) values(276,2,3,'319','',null,'2012-10-16 15:00:20','2012-10-16 15:00:20',0,1,3);</v>
      </c>
    </row>
    <row r="278" spans="1:12">
      <c r="A278">
        <v>277</v>
      </c>
      <c r="B278">
        <v>1</v>
      </c>
      <c r="C278">
        <v>1</v>
      </c>
      <c r="D278">
        <v>320</v>
      </c>
      <c r="F278" t="s">
        <v>108</v>
      </c>
      <c r="G278" s="1" t="s">
        <v>53</v>
      </c>
      <c r="H278" s="1" t="s">
        <v>53</v>
      </c>
      <c r="I278">
        <v>0</v>
      </c>
      <c r="J278">
        <v>1</v>
      </c>
      <c r="K278">
        <v>1</v>
      </c>
      <c r="L278" t="str">
        <f t="shared" si="4"/>
        <v>insert t_vendor(f_vendor_id,f_area_id,f_level_id,f_vendor_name,f_parent_key,f_parent_id,f_created_time,f_updated_time,f_inactive,f_operator_id,f_pay_condition_id) values(277,1,1,'320','',null,'2012-10-16 15:00:20','2012-10-16 15:00:20',0,1,1);</v>
      </c>
    </row>
    <row r="279" spans="1:12">
      <c r="A279">
        <v>278</v>
      </c>
      <c r="B279">
        <v>2</v>
      </c>
      <c r="C279">
        <v>2</v>
      </c>
      <c r="D279">
        <v>321</v>
      </c>
      <c r="F279" t="s">
        <v>108</v>
      </c>
      <c r="G279" s="1" t="s">
        <v>53</v>
      </c>
      <c r="H279" s="1" t="s">
        <v>53</v>
      </c>
      <c r="I279">
        <v>0</v>
      </c>
      <c r="J279">
        <v>1</v>
      </c>
      <c r="K279">
        <v>2</v>
      </c>
      <c r="L279" t="str">
        <f t="shared" si="4"/>
        <v>insert t_vendor(f_vendor_id,f_area_id,f_level_id,f_vendor_name,f_parent_key,f_parent_id,f_created_time,f_updated_time,f_inactive,f_operator_id,f_pay_condition_id) values(278,2,2,'321','',null,'2012-10-16 15:00:20','2012-10-16 15:00:20',0,1,2);</v>
      </c>
    </row>
    <row r="280" spans="1:12">
      <c r="A280">
        <v>279</v>
      </c>
      <c r="B280">
        <v>1</v>
      </c>
      <c r="C280">
        <v>3</v>
      </c>
      <c r="D280">
        <v>322</v>
      </c>
      <c r="F280" t="s">
        <v>108</v>
      </c>
      <c r="G280" s="1" t="s">
        <v>53</v>
      </c>
      <c r="H280" s="1" t="s">
        <v>53</v>
      </c>
      <c r="I280">
        <v>0</v>
      </c>
      <c r="J280">
        <v>1</v>
      </c>
      <c r="K280">
        <v>3</v>
      </c>
      <c r="L280" t="str">
        <f t="shared" si="4"/>
        <v>insert t_vendor(f_vendor_id,f_area_id,f_level_id,f_vendor_name,f_parent_key,f_parent_id,f_created_time,f_updated_time,f_inactive,f_operator_id,f_pay_condition_id) values(279,1,3,'322','',null,'2012-10-16 15:00:20','2012-10-16 15:00:20',0,1,3);</v>
      </c>
    </row>
    <row r="281" spans="1:12">
      <c r="A281">
        <v>280</v>
      </c>
      <c r="B281">
        <v>2</v>
      </c>
      <c r="C281">
        <v>1</v>
      </c>
      <c r="D281">
        <v>323</v>
      </c>
      <c r="F281" t="s">
        <v>108</v>
      </c>
      <c r="G281" s="1" t="s">
        <v>53</v>
      </c>
      <c r="H281" s="1" t="s">
        <v>53</v>
      </c>
      <c r="I281">
        <v>0</v>
      </c>
      <c r="J281">
        <v>1</v>
      </c>
      <c r="K281">
        <v>1</v>
      </c>
      <c r="L281" t="str">
        <f t="shared" si="4"/>
        <v>insert t_vendor(f_vendor_id,f_area_id,f_level_id,f_vendor_name,f_parent_key,f_parent_id,f_created_time,f_updated_time,f_inactive,f_operator_id,f_pay_condition_id) values(280,2,1,'323','',null,'2012-10-16 15:00:20','2012-10-16 15:00:20',0,1,1);</v>
      </c>
    </row>
    <row r="282" spans="1:12">
      <c r="A282">
        <v>281</v>
      </c>
      <c r="B282">
        <v>1</v>
      </c>
      <c r="C282">
        <v>2</v>
      </c>
      <c r="D282">
        <v>324</v>
      </c>
      <c r="F282" t="s">
        <v>108</v>
      </c>
      <c r="G282" s="1" t="s">
        <v>53</v>
      </c>
      <c r="H282" s="1" t="s">
        <v>53</v>
      </c>
      <c r="I282">
        <v>0</v>
      </c>
      <c r="J282">
        <v>1</v>
      </c>
      <c r="K282">
        <v>2</v>
      </c>
      <c r="L282" t="str">
        <f t="shared" si="4"/>
        <v>insert t_vendor(f_vendor_id,f_area_id,f_level_id,f_vendor_name,f_parent_key,f_parent_id,f_created_time,f_updated_time,f_inactive,f_operator_id,f_pay_condition_id) values(281,1,2,'324','',null,'2012-10-16 15:00:20','2012-10-16 15:00:20',0,1,2);</v>
      </c>
    </row>
    <row r="283" spans="1:12">
      <c r="A283">
        <v>282</v>
      </c>
      <c r="B283">
        <v>2</v>
      </c>
      <c r="C283">
        <v>3</v>
      </c>
      <c r="D283">
        <v>325</v>
      </c>
      <c r="F283" t="s">
        <v>108</v>
      </c>
      <c r="G283" s="1" t="s">
        <v>53</v>
      </c>
      <c r="H283" s="1" t="s">
        <v>53</v>
      </c>
      <c r="I283">
        <v>0</v>
      </c>
      <c r="J283">
        <v>1</v>
      </c>
      <c r="K283">
        <v>3</v>
      </c>
      <c r="L283" t="str">
        <f t="shared" si="4"/>
        <v>insert t_vendor(f_vendor_id,f_area_id,f_level_id,f_vendor_name,f_parent_key,f_parent_id,f_created_time,f_updated_time,f_inactive,f_operator_id,f_pay_condition_id) values(282,2,3,'325','',null,'2012-10-16 15:00:20','2012-10-16 15:00:20',0,1,3);</v>
      </c>
    </row>
    <row r="284" spans="1:12">
      <c r="A284">
        <v>283</v>
      </c>
      <c r="B284">
        <v>1</v>
      </c>
      <c r="C284">
        <v>1</v>
      </c>
      <c r="D284">
        <v>326</v>
      </c>
      <c r="F284" t="s">
        <v>108</v>
      </c>
      <c r="G284" s="1" t="s">
        <v>53</v>
      </c>
      <c r="H284" s="1" t="s">
        <v>53</v>
      </c>
      <c r="I284">
        <v>0</v>
      </c>
      <c r="J284">
        <v>1</v>
      </c>
      <c r="K284">
        <v>1</v>
      </c>
      <c r="L284" t="str">
        <f t="shared" si="4"/>
        <v>insert t_vendor(f_vendor_id,f_area_id,f_level_id,f_vendor_name,f_parent_key,f_parent_id,f_created_time,f_updated_time,f_inactive,f_operator_id,f_pay_condition_id) values(283,1,1,'326','',null,'2012-10-16 15:00:20','2012-10-16 15:00:20',0,1,1);</v>
      </c>
    </row>
    <row r="285" spans="1:12">
      <c r="A285">
        <v>284</v>
      </c>
      <c r="B285">
        <v>2</v>
      </c>
      <c r="C285">
        <v>2</v>
      </c>
      <c r="D285">
        <v>327</v>
      </c>
      <c r="F285" t="s">
        <v>108</v>
      </c>
      <c r="G285" s="1" t="s">
        <v>53</v>
      </c>
      <c r="H285" s="1" t="s">
        <v>53</v>
      </c>
      <c r="I285">
        <v>0</v>
      </c>
      <c r="J285">
        <v>1</v>
      </c>
      <c r="K285">
        <v>2</v>
      </c>
      <c r="L285" t="str">
        <f t="shared" si="4"/>
        <v>insert t_vendor(f_vendor_id,f_area_id,f_level_id,f_vendor_name,f_parent_key,f_parent_id,f_created_time,f_updated_time,f_inactive,f_operator_id,f_pay_condition_id) values(284,2,2,'327','',null,'2012-10-16 15:00:20','2012-10-16 15:00:20',0,1,2);</v>
      </c>
    </row>
    <row r="286" spans="1:12">
      <c r="A286">
        <v>285</v>
      </c>
      <c r="B286">
        <v>1</v>
      </c>
      <c r="C286">
        <v>3</v>
      </c>
      <c r="D286">
        <v>328</v>
      </c>
      <c r="F286" t="s">
        <v>108</v>
      </c>
      <c r="G286" s="1" t="s">
        <v>53</v>
      </c>
      <c r="H286" s="1" t="s">
        <v>53</v>
      </c>
      <c r="I286">
        <v>0</v>
      </c>
      <c r="J286">
        <v>1</v>
      </c>
      <c r="K286">
        <v>3</v>
      </c>
      <c r="L286" t="str">
        <f t="shared" si="4"/>
        <v>insert t_vendor(f_vendor_id,f_area_id,f_level_id,f_vendor_name,f_parent_key,f_parent_id,f_created_time,f_updated_time,f_inactive,f_operator_id,f_pay_condition_id) values(285,1,3,'328','',null,'2012-10-16 15:00:20','2012-10-16 15:00:20',0,1,3);</v>
      </c>
    </row>
    <row r="287" spans="1:12">
      <c r="A287">
        <v>286</v>
      </c>
      <c r="B287">
        <v>2</v>
      </c>
      <c r="C287">
        <v>1</v>
      </c>
      <c r="D287">
        <v>329</v>
      </c>
      <c r="F287" t="s">
        <v>108</v>
      </c>
      <c r="G287" s="1" t="s">
        <v>53</v>
      </c>
      <c r="H287" s="1" t="s">
        <v>53</v>
      </c>
      <c r="I287">
        <v>0</v>
      </c>
      <c r="J287">
        <v>1</v>
      </c>
      <c r="K287">
        <v>1</v>
      </c>
      <c r="L287" t="str">
        <f t="shared" si="4"/>
        <v>insert t_vendor(f_vendor_id,f_area_id,f_level_id,f_vendor_name,f_parent_key,f_parent_id,f_created_time,f_updated_time,f_inactive,f_operator_id,f_pay_condition_id) values(286,2,1,'329','',null,'2012-10-16 15:00:20','2012-10-16 15:00:20',0,1,1);</v>
      </c>
    </row>
    <row r="288" spans="1:12">
      <c r="G288" s="1"/>
      <c r="H288" s="1"/>
    </row>
    <row r="289" spans="7:8">
      <c r="G289" s="1"/>
      <c r="H289" s="1"/>
    </row>
    <row r="290" spans="7:8">
      <c r="G290" s="1"/>
      <c r="H290" s="1"/>
    </row>
    <row r="291" spans="7:8">
      <c r="G291" s="1"/>
      <c r="H291" s="1"/>
    </row>
    <row r="292" spans="7:8">
      <c r="G292" s="1"/>
      <c r="H292" s="1"/>
    </row>
    <row r="293" spans="7:8">
      <c r="G293" s="1"/>
      <c r="H293" s="1"/>
    </row>
    <row r="294" spans="7:8">
      <c r="G294" s="1"/>
      <c r="H294" s="1"/>
    </row>
    <row r="295" spans="7:8">
      <c r="G295" s="1"/>
      <c r="H295" s="1"/>
    </row>
    <row r="296" spans="7:8">
      <c r="G296" s="1"/>
      <c r="H296" s="1"/>
    </row>
    <row r="297" spans="7:8">
      <c r="G297" s="1"/>
      <c r="H297" s="1"/>
    </row>
    <row r="298" spans="7:8">
      <c r="G298" s="1"/>
      <c r="H298" s="1"/>
    </row>
    <row r="299" spans="7:8">
      <c r="G299" s="1"/>
      <c r="H299" s="1"/>
    </row>
    <row r="300" spans="7:8">
      <c r="G300" s="1"/>
      <c r="H300" s="1"/>
    </row>
    <row r="301" spans="7:8">
      <c r="G301" s="1"/>
      <c r="H301" s="1"/>
    </row>
    <row r="302" spans="7:8">
      <c r="G302" s="1"/>
      <c r="H302" s="1"/>
    </row>
    <row r="303" spans="7:8">
      <c r="G303" s="1"/>
      <c r="H303" s="1"/>
    </row>
    <row r="304" spans="7:8">
      <c r="G304" s="1"/>
      <c r="H304" s="1"/>
    </row>
    <row r="305" spans="7:8">
      <c r="G305" s="1"/>
      <c r="H305" s="1"/>
    </row>
    <row r="306" spans="7:8">
      <c r="G306" s="1"/>
      <c r="H306" s="1"/>
    </row>
    <row r="307" spans="7:8">
      <c r="G307" s="1"/>
      <c r="H307" s="1"/>
    </row>
    <row r="308" spans="7:8">
      <c r="G308" s="1"/>
      <c r="H308" s="1"/>
    </row>
    <row r="309" spans="7:8">
      <c r="G309" s="1"/>
      <c r="H309" s="1"/>
    </row>
    <row r="310" spans="7:8">
      <c r="G310" s="1"/>
      <c r="H310" s="1"/>
    </row>
    <row r="311" spans="7:8">
      <c r="G311" s="1"/>
      <c r="H311" s="1"/>
    </row>
    <row r="312" spans="7:8">
      <c r="G312" s="1"/>
      <c r="H312" s="1"/>
    </row>
    <row r="313" spans="7:8">
      <c r="G313" s="1"/>
      <c r="H313" s="1"/>
    </row>
    <row r="314" spans="7:8">
      <c r="G314" s="1"/>
      <c r="H314" s="1"/>
    </row>
    <row r="315" spans="7:8">
      <c r="G315" s="1"/>
      <c r="H315" s="1"/>
    </row>
    <row r="316" spans="7:8">
      <c r="G316" s="1"/>
      <c r="H316" s="1"/>
    </row>
    <row r="317" spans="7:8">
      <c r="G317" s="1"/>
      <c r="H317" s="1"/>
    </row>
    <row r="318" spans="7:8">
      <c r="G318" s="1"/>
      <c r="H318" s="1"/>
    </row>
    <row r="319" spans="7:8">
      <c r="G319" s="1"/>
      <c r="H319" s="1"/>
    </row>
    <row r="320" spans="7:8">
      <c r="G320" s="1"/>
      <c r="H320" s="1"/>
    </row>
    <row r="321" spans="7:8">
      <c r="G321" s="1"/>
      <c r="H321" s="1"/>
    </row>
    <row r="322" spans="7:8">
      <c r="G322" s="1"/>
      <c r="H322" s="1"/>
    </row>
    <row r="323" spans="7:8">
      <c r="G323" s="1"/>
      <c r="H323" s="1"/>
    </row>
    <row r="324" spans="7:8">
      <c r="G324" s="1"/>
      <c r="H324" s="1"/>
    </row>
    <row r="325" spans="7:8">
      <c r="G325" s="1"/>
      <c r="H325" s="1"/>
    </row>
    <row r="326" spans="7:8">
      <c r="G326" s="1"/>
      <c r="H326" s="1"/>
    </row>
    <row r="327" spans="7:8">
      <c r="G327" s="1"/>
      <c r="H327" s="1"/>
    </row>
    <row r="328" spans="7:8">
      <c r="G328" s="1"/>
      <c r="H328" s="1"/>
    </row>
    <row r="329" spans="7:8">
      <c r="G329" s="1"/>
      <c r="H329" s="1"/>
    </row>
    <row r="330" spans="7:8">
      <c r="G330" s="1"/>
      <c r="H330" s="1"/>
    </row>
    <row r="331" spans="7:8">
      <c r="G331" s="1"/>
      <c r="H331" s="1"/>
    </row>
    <row r="332" spans="7:8">
      <c r="G332" s="1"/>
      <c r="H332" s="1"/>
    </row>
    <row r="333" spans="7:8">
      <c r="G333" s="1"/>
      <c r="H333" s="1"/>
    </row>
    <row r="334" spans="7:8">
      <c r="G334" s="1"/>
      <c r="H334" s="1"/>
    </row>
    <row r="335" spans="7:8">
      <c r="G335" s="1"/>
      <c r="H335" s="1"/>
    </row>
    <row r="336" spans="7:8">
      <c r="G336" s="1"/>
      <c r="H336" s="1"/>
    </row>
    <row r="337" spans="7:8">
      <c r="G337" s="1"/>
      <c r="H337" s="1"/>
    </row>
    <row r="338" spans="7:8">
      <c r="G338" s="1"/>
      <c r="H338" s="1"/>
    </row>
    <row r="339" spans="7:8">
      <c r="G339" s="1"/>
      <c r="H339" s="1"/>
    </row>
    <row r="340" spans="7:8">
      <c r="G340" s="1"/>
      <c r="H340" s="1"/>
    </row>
    <row r="341" spans="7:8">
      <c r="G341" s="1"/>
      <c r="H341" s="1"/>
    </row>
    <row r="342" spans="7:8">
      <c r="G342" s="1"/>
      <c r="H342" s="1"/>
    </row>
    <row r="343" spans="7:8">
      <c r="G343" s="1"/>
      <c r="H343" s="1"/>
    </row>
    <row r="344" spans="7:8">
      <c r="G344" s="1"/>
      <c r="H344" s="1"/>
    </row>
    <row r="345" spans="7:8">
      <c r="G345" s="1"/>
      <c r="H345" s="1"/>
    </row>
    <row r="346" spans="7:8">
      <c r="G346" s="1"/>
      <c r="H346" s="1"/>
    </row>
    <row r="347" spans="7:8">
      <c r="G347" s="1"/>
      <c r="H347" s="1"/>
    </row>
    <row r="348" spans="7:8">
      <c r="G348" s="1"/>
      <c r="H348" s="1"/>
    </row>
    <row r="349" spans="7:8">
      <c r="G349" s="1"/>
      <c r="H349" s="1"/>
    </row>
    <row r="350" spans="7:8">
      <c r="G350" s="1"/>
      <c r="H350" s="1"/>
    </row>
    <row r="351" spans="7:8">
      <c r="G351" s="1"/>
      <c r="H351" s="1"/>
    </row>
    <row r="352" spans="7:8">
      <c r="G352" s="1"/>
      <c r="H352" s="1"/>
    </row>
    <row r="353" spans="7:8">
      <c r="G353" s="1"/>
      <c r="H353" s="1"/>
    </row>
    <row r="354" spans="7:8">
      <c r="G354" s="1"/>
      <c r="H354" s="1"/>
    </row>
    <row r="355" spans="7:8">
      <c r="G355" s="1"/>
      <c r="H355" s="1"/>
    </row>
    <row r="356" spans="7:8">
      <c r="G356" s="1"/>
      <c r="H356" s="1"/>
    </row>
    <row r="357" spans="7:8">
      <c r="G357" s="1"/>
      <c r="H357" s="1"/>
    </row>
    <row r="358" spans="7:8">
      <c r="G358" s="1"/>
      <c r="H358" s="1"/>
    </row>
    <row r="359" spans="7:8">
      <c r="G359" s="1"/>
      <c r="H359" s="1"/>
    </row>
    <row r="360" spans="7:8">
      <c r="G360" s="1"/>
      <c r="H360" s="1"/>
    </row>
    <row r="361" spans="7:8">
      <c r="G361" s="1"/>
      <c r="H361" s="1"/>
    </row>
    <row r="362" spans="7:8">
      <c r="G362" s="1"/>
      <c r="H362" s="1"/>
    </row>
    <row r="363" spans="7:8">
      <c r="G363" s="1"/>
      <c r="H363" s="1"/>
    </row>
    <row r="364" spans="7:8">
      <c r="G364" s="1"/>
      <c r="H364" s="1"/>
    </row>
    <row r="365" spans="7:8">
      <c r="G365" s="1"/>
      <c r="H365" s="1"/>
    </row>
    <row r="366" spans="7:8">
      <c r="G366" s="1"/>
      <c r="H366" s="1"/>
    </row>
    <row r="367" spans="7:8">
      <c r="G367" s="1"/>
      <c r="H367" s="1"/>
    </row>
    <row r="368" spans="7:8">
      <c r="G368" s="1"/>
      <c r="H368" s="1"/>
    </row>
    <row r="369" spans="7:8">
      <c r="G369" s="1"/>
      <c r="H369" s="1"/>
    </row>
    <row r="370" spans="7:8">
      <c r="G370" s="1"/>
      <c r="H370" s="1"/>
    </row>
    <row r="371" spans="7:8">
      <c r="G371" s="1"/>
      <c r="H371" s="1"/>
    </row>
    <row r="372" spans="7:8">
      <c r="G372" s="1"/>
      <c r="H372" s="1"/>
    </row>
    <row r="373" spans="7:8">
      <c r="G373" s="1"/>
      <c r="H373" s="1"/>
    </row>
    <row r="374" spans="7:8">
      <c r="G374" s="1"/>
      <c r="H374" s="1"/>
    </row>
    <row r="375" spans="7:8">
      <c r="G375" s="1"/>
      <c r="H375" s="1"/>
    </row>
    <row r="376" spans="7:8">
      <c r="G376" s="1"/>
      <c r="H376" s="1"/>
    </row>
    <row r="377" spans="7:8">
      <c r="G377" s="1"/>
      <c r="H377" s="1"/>
    </row>
    <row r="378" spans="7:8">
      <c r="G378" s="1"/>
      <c r="H378" s="1"/>
    </row>
    <row r="379" spans="7:8">
      <c r="G379" s="1"/>
      <c r="H379" s="1"/>
    </row>
    <row r="380" spans="7:8">
      <c r="G380" s="1"/>
      <c r="H380" s="1"/>
    </row>
    <row r="381" spans="7:8">
      <c r="G381" s="1"/>
      <c r="H381" s="1"/>
    </row>
    <row r="382" spans="7:8">
      <c r="G382" s="1"/>
      <c r="H382" s="1"/>
    </row>
    <row r="383" spans="7:8">
      <c r="G383" s="1"/>
      <c r="H383" s="1"/>
    </row>
    <row r="384" spans="7:8">
      <c r="G384" s="1"/>
      <c r="H384" s="1"/>
    </row>
    <row r="385" spans="7:8">
      <c r="G385" s="1"/>
      <c r="H385" s="1"/>
    </row>
    <row r="386" spans="7:8">
      <c r="G386" s="1"/>
      <c r="H386" s="1"/>
    </row>
    <row r="387" spans="7:8">
      <c r="G387" s="1"/>
      <c r="H387" s="1"/>
    </row>
    <row r="388" spans="7:8">
      <c r="G388" s="1"/>
      <c r="H388" s="1"/>
    </row>
    <row r="389" spans="7:8">
      <c r="G389" s="1"/>
      <c r="H389" s="1"/>
    </row>
    <row r="390" spans="7:8">
      <c r="G390" s="1"/>
      <c r="H390" s="1"/>
    </row>
    <row r="391" spans="7:8">
      <c r="G391" s="1"/>
      <c r="H391" s="1"/>
    </row>
    <row r="392" spans="7:8">
      <c r="G392" s="1"/>
      <c r="H392" s="1"/>
    </row>
    <row r="393" spans="7:8">
      <c r="G393" s="1"/>
      <c r="H393" s="1"/>
    </row>
    <row r="394" spans="7:8">
      <c r="G394" s="1"/>
      <c r="H394" s="1"/>
    </row>
    <row r="395" spans="7:8">
      <c r="G395" s="1"/>
      <c r="H395" s="1"/>
    </row>
    <row r="396" spans="7:8">
      <c r="G396" s="1"/>
      <c r="H396" s="1"/>
    </row>
    <row r="397" spans="7:8">
      <c r="G397" s="1"/>
      <c r="H397" s="1"/>
    </row>
    <row r="398" spans="7:8">
      <c r="G398" s="1"/>
      <c r="H398" s="1"/>
    </row>
    <row r="399" spans="7:8">
      <c r="G399" s="1"/>
      <c r="H399" s="1"/>
    </row>
    <row r="400" spans="7:8">
      <c r="G400" s="1"/>
      <c r="H400" s="1"/>
    </row>
    <row r="401" spans="7:8">
      <c r="G401" s="1"/>
      <c r="H401" s="1"/>
    </row>
    <row r="402" spans="7:8">
      <c r="G402" s="1"/>
      <c r="H402" s="1"/>
    </row>
    <row r="403" spans="7:8">
      <c r="G403" s="1"/>
      <c r="H403" s="1"/>
    </row>
    <row r="404" spans="7:8">
      <c r="G404" s="1"/>
      <c r="H404" s="1"/>
    </row>
    <row r="405" spans="7:8">
      <c r="G405" s="1"/>
      <c r="H405" s="1"/>
    </row>
    <row r="406" spans="7:8">
      <c r="G406" s="1"/>
      <c r="H406" s="1"/>
    </row>
    <row r="407" spans="7:8">
      <c r="G407" s="1"/>
      <c r="H407" s="1"/>
    </row>
    <row r="408" spans="7:8">
      <c r="G408" s="1"/>
      <c r="H408" s="1"/>
    </row>
    <row r="409" spans="7:8">
      <c r="G409" s="1"/>
    </row>
    <row r="410" spans="7:8">
      <c r="G410" s="1"/>
    </row>
    <row r="411" spans="7:8">
      <c r="G411" s="1"/>
    </row>
    <row r="412" spans="7:8">
      <c r="G412" s="1"/>
    </row>
    <row r="413" spans="7:8">
      <c r="G413" s="1"/>
    </row>
    <row r="414" spans="7:8">
      <c r="G414" s="1"/>
    </row>
    <row r="415" spans="7:8">
      <c r="G415" s="1"/>
    </row>
    <row r="416" spans="7:8">
      <c r="G416" s="1"/>
    </row>
    <row r="417" spans="7:7">
      <c r="G417" s="1"/>
    </row>
    <row r="418" spans="7:7">
      <c r="G418" s="1"/>
    </row>
    <row r="419" spans="7:7">
      <c r="G419" s="1"/>
    </row>
    <row r="420" spans="7:7">
      <c r="G420" s="1"/>
    </row>
    <row r="421" spans="7:7">
      <c r="G421" s="1"/>
    </row>
    <row r="422" spans="7:7">
      <c r="G422" s="1"/>
    </row>
    <row r="423" spans="7:7">
      <c r="G423" s="1"/>
    </row>
    <row r="424" spans="7:7">
      <c r="G424" s="1"/>
    </row>
    <row r="425" spans="7:7">
      <c r="G425" s="1"/>
    </row>
    <row r="426" spans="7:7">
      <c r="G426" s="1"/>
    </row>
    <row r="427" spans="7:7">
      <c r="G427" s="1"/>
    </row>
    <row r="428" spans="7:7">
      <c r="G428" s="1"/>
    </row>
    <row r="429" spans="7:7">
      <c r="G429" s="1"/>
    </row>
    <row r="430" spans="7:7">
      <c r="G430" s="1"/>
    </row>
    <row r="431" spans="7:7">
      <c r="G431" s="1"/>
    </row>
    <row r="432" spans="7:7">
      <c r="G432" s="1"/>
    </row>
    <row r="433" spans="7:7">
      <c r="G433" s="1"/>
    </row>
    <row r="434" spans="7:7">
      <c r="G434" s="1"/>
    </row>
    <row r="435" spans="7:7">
      <c r="G435" s="1"/>
    </row>
    <row r="436" spans="7:7">
      <c r="G436" s="1"/>
    </row>
    <row r="437" spans="7:7">
      <c r="G437" s="1"/>
    </row>
    <row r="438" spans="7:7">
      <c r="G438" s="1"/>
    </row>
    <row r="439" spans="7:7">
      <c r="G439" s="1"/>
    </row>
    <row r="440" spans="7:7">
      <c r="G440" s="1"/>
    </row>
    <row r="441" spans="7:7">
      <c r="G441" s="1"/>
    </row>
    <row r="442" spans="7:7">
      <c r="G442" s="1"/>
    </row>
    <row r="443" spans="7:7">
      <c r="G443" s="1"/>
    </row>
    <row r="444" spans="7:7">
      <c r="G444" s="1"/>
    </row>
    <row r="445" spans="7:7">
      <c r="G445" s="1"/>
    </row>
    <row r="446" spans="7:7">
      <c r="G446" s="1"/>
    </row>
    <row r="447" spans="7:7">
      <c r="G447" s="1"/>
    </row>
    <row r="448" spans="7:7">
      <c r="G448" s="1"/>
    </row>
    <row r="449" spans="7:7">
      <c r="G449" s="1"/>
    </row>
    <row r="450" spans="7:7">
      <c r="G450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pane ySplit="1" topLeftCell="A2" activePane="bottomLeft" state="frozen"/>
      <selection pane="bottomLeft" activeCell="D2" sqref="D2:D6"/>
    </sheetView>
  </sheetViews>
  <sheetFormatPr defaultRowHeight="13.5"/>
  <cols>
    <col min="1" max="2" width="22.375" customWidth="1"/>
    <col min="3" max="3" width="17.125" customWidth="1"/>
  </cols>
  <sheetData>
    <row r="1" spans="1:4" s="2" customFormat="1">
      <c r="A1" s="2" t="s">
        <v>0</v>
      </c>
      <c r="B1" s="2" t="s">
        <v>1</v>
      </c>
      <c r="C1" s="2" t="s">
        <v>2</v>
      </c>
    </row>
    <row r="2" spans="1:4">
      <c r="A2">
        <v>1</v>
      </c>
      <c r="B2" s="1" t="s">
        <v>3</v>
      </c>
      <c r="C2" t="s">
        <v>4</v>
      </c>
      <c r="D2" t="str">
        <f>"insert t_area(f_area_id,f_code,f_name) values("&amp;A2&amp;",'"&amp;B2&amp;"','"&amp;C2&amp;"');"</f>
        <v>insert t_area(f_area_id,f_code,f_name) values(1,'028','成都');</v>
      </c>
    </row>
    <row r="3" spans="1:4">
      <c r="A3">
        <v>2</v>
      </c>
      <c r="B3" s="1" t="s">
        <v>5</v>
      </c>
      <c r="C3" t="s">
        <v>6</v>
      </c>
      <c r="D3" t="str">
        <f t="shared" ref="D3:D6" si="0">"insert t_area(f_area_id,f_code,f_name) values("&amp;A3&amp;",'"&amp;B3&amp;"','"&amp;C3&amp;"');"</f>
        <v>insert t_area(f_area_id,f_code,f_name) values(2,'027','绵羊');</v>
      </c>
    </row>
    <row r="4" spans="1:4">
      <c r="A4">
        <v>3</v>
      </c>
      <c r="B4" s="1" t="s">
        <v>7</v>
      </c>
      <c r="C4" t="s">
        <v>8</v>
      </c>
      <c r="D4" t="str">
        <f t="shared" si="0"/>
        <v>insert t_area(f_area_id,f_code,f_name) values(3,'029','重庆');</v>
      </c>
    </row>
    <row r="5" spans="1:4">
      <c r="A5">
        <v>4</v>
      </c>
      <c r="B5" s="1" t="s">
        <v>9</v>
      </c>
      <c r="C5" t="s">
        <v>12</v>
      </c>
      <c r="D5" t="str">
        <f t="shared" si="0"/>
        <v>insert t_area(f_area_id,f_code,f_name) values(4,'026','上海');</v>
      </c>
    </row>
    <row r="6" spans="1:4">
      <c r="A6">
        <v>5</v>
      </c>
      <c r="B6" s="1" t="s">
        <v>10</v>
      </c>
      <c r="C6" t="s">
        <v>11</v>
      </c>
      <c r="D6" t="str">
        <f t="shared" si="0"/>
        <v>insert t_area(f_area_id,f_code,f_name) values(5,'030','北京');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pane ySplit="1" topLeftCell="A2" activePane="bottomLeft" state="frozen"/>
      <selection pane="bottomLeft" activeCell="C2" sqref="C2:C4"/>
    </sheetView>
  </sheetViews>
  <sheetFormatPr defaultRowHeight="13.5"/>
  <cols>
    <col min="1" max="1" width="23.875" customWidth="1"/>
    <col min="2" max="2" width="21.375" customWidth="1"/>
  </cols>
  <sheetData>
    <row r="1" spans="1:3" s="3" customFormat="1">
      <c r="A1" s="3" t="s">
        <v>13</v>
      </c>
      <c r="B1" s="3" t="s">
        <v>14</v>
      </c>
    </row>
    <row r="2" spans="1:3">
      <c r="A2">
        <v>1</v>
      </c>
      <c r="B2" t="s">
        <v>15</v>
      </c>
      <c r="C2" t="str">
        <f>"insert t_level(f_level_id,f_level_name) values("&amp;A2&amp;",'"&amp;B2&amp;"');"</f>
        <v>insert t_level(f_level_id,f_level_name) values(1,'一级代理商');</v>
      </c>
    </row>
    <row r="3" spans="1:3">
      <c r="A3">
        <v>2</v>
      </c>
      <c r="B3" t="s">
        <v>16</v>
      </c>
      <c r="C3" t="str">
        <f t="shared" ref="C3:C4" si="0">"insert t_level(f_level_id,f_level_name) values("&amp;A3&amp;",'"&amp;B3&amp;"');"</f>
        <v>insert t_level(f_level_id,f_level_name) values(2,'二级代理商');</v>
      </c>
    </row>
    <row r="4" spans="1:3">
      <c r="A4">
        <v>3</v>
      </c>
      <c r="B4" t="s">
        <v>17</v>
      </c>
      <c r="C4" t="str">
        <f t="shared" si="0"/>
        <v>insert t_level(f_level_id,f_level_name) values(3,'三级代理商');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pane ySplit="1" topLeftCell="A2" activePane="bottomLeft" state="frozen"/>
      <selection pane="bottomLeft" activeCell="C2" sqref="C2:C6"/>
    </sheetView>
  </sheetViews>
  <sheetFormatPr defaultRowHeight="13.5"/>
  <cols>
    <col min="1" max="1" width="21" customWidth="1"/>
    <col min="2" max="2" width="16.25" customWidth="1"/>
  </cols>
  <sheetData>
    <row r="1" spans="1:3" s="3" customFormat="1">
      <c r="A1" s="3" t="s">
        <v>18</v>
      </c>
      <c r="B1" s="3" t="s">
        <v>19</v>
      </c>
    </row>
    <row r="2" spans="1:3">
      <c r="A2">
        <v>1</v>
      </c>
      <c r="B2" t="s">
        <v>20</v>
      </c>
      <c r="C2" t="str">
        <f>"insert t_brand(f_brand_id,f_brand_name) values("&amp;A2&amp;",'"&amp;B2&amp;"');"</f>
        <v>insert t_brand(f_brand_id,f_brand_name) values(1,'联想');</v>
      </c>
    </row>
    <row r="3" spans="1:3">
      <c r="A3">
        <v>2</v>
      </c>
      <c r="B3" t="s">
        <v>21</v>
      </c>
      <c r="C3" t="str">
        <f t="shared" ref="C3:C6" si="0">"insert t_brand(f_brand_id,f_brand_name) values("&amp;A3&amp;",'"&amp;B3&amp;"');"</f>
        <v>insert t_brand(f_brand_id,f_brand_name) values(2,'戴尔');</v>
      </c>
    </row>
    <row r="4" spans="1:3">
      <c r="A4">
        <v>3</v>
      </c>
      <c r="B4" t="s">
        <v>22</v>
      </c>
      <c r="C4" t="str">
        <f t="shared" si="0"/>
        <v>insert t_brand(f_brand_id,f_brand_name) values(3,'华硕');</v>
      </c>
    </row>
    <row r="5" spans="1:3">
      <c r="A5">
        <v>4</v>
      </c>
      <c r="B5" t="s">
        <v>23</v>
      </c>
      <c r="C5" t="str">
        <f t="shared" si="0"/>
        <v>insert t_brand(f_brand_id,f_brand_name) values(4,'惠普');</v>
      </c>
    </row>
    <row r="6" spans="1:3">
      <c r="A6">
        <v>5</v>
      </c>
      <c r="B6" t="s">
        <v>24</v>
      </c>
      <c r="C6" t="str">
        <f t="shared" si="0"/>
        <v>insert t_brand(f_brand_id,f_brand_name) values(5,'索尼');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pane ySplit="1" topLeftCell="A2" activePane="bottomLeft" state="frozen"/>
      <selection pane="bottomLeft" activeCell="D2" sqref="D2:D6"/>
    </sheetView>
  </sheetViews>
  <sheetFormatPr defaultRowHeight="13.5"/>
  <cols>
    <col min="3" max="3" width="18.375" customWidth="1"/>
  </cols>
  <sheetData>
    <row r="1" spans="1:4" s="3" customFormat="1">
      <c r="A1" s="3" t="s">
        <v>25</v>
      </c>
      <c r="B1" s="3" t="s">
        <v>18</v>
      </c>
      <c r="C1" s="3" t="s">
        <v>26</v>
      </c>
    </row>
    <row r="2" spans="1:4">
      <c r="A2">
        <v>1</v>
      </c>
      <c r="B2">
        <v>2</v>
      </c>
      <c r="C2" t="s">
        <v>27</v>
      </c>
      <c r="D2" t="str">
        <f>"insert t_model(f_model_id,f_brand_id,f_model_name) values("&amp;A2&amp;","&amp;B2&amp;",'"&amp;C2&amp;"');"</f>
        <v>insert t_model(f_model_id,f_brand_id,f_model_name) values(1,2,'戴尔001');</v>
      </c>
    </row>
    <row r="3" spans="1:4">
      <c r="A3">
        <v>2</v>
      </c>
      <c r="B3">
        <v>3</v>
      </c>
      <c r="C3" t="s">
        <v>28</v>
      </c>
      <c r="D3" t="str">
        <f t="shared" ref="D3:D6" si="0">"insert t_model(f_model_id,f_brand_id,f_model_name) values("&amp;A3&amp;","&amp;B3&amp;",'"&amp;C3&amp;"');"</f>
        <v>insert t_model(f_model_id,f_brand_id,f_model_name) values(2,3,'华硕XM');</v>
      </c>
    </row>
    <row r="4" spans="1:4">
      <c r="A4">
        <v>3</v>
      </c>
      <c r="B4">
        <v>1</v>
      </c>
      <c r="C4" t="s">
        <v>29</v>
      </c>
      <c r="D4" t="str">
        <f t="shared" si="0"/>
        <v>insert t_model(f_model_id,f_brand_id,f_model_name) values(3,1,'联想Think');</v>
      </c>
    </row>
    <row r="5" spans="1:4">
      <c r="A5">
        <v>4</v>
      </c>
      <c r="B5">
        <v>4</v>
      </c>
      <c r="C5" t="s">
        <v>30</v>
      </c>
      <c r="D5" t="str">
        <f t="shared" si="0"/>
        <v>insert t_model(f_model_id,f_brand_id,f_model_name) values(4,4,'惠普EMX');</v>
      </c>
    </row>
    <row r="6" spans="1:4">
      <c r="A6">
        <v>5</v>
      </c>
      <c r="B6">
        <v>5</v>
      </c>
      <c r="C6" t="s">
        <v>31</v>
      </c>
      <c r="D6" t="str">
        <f t="shared" si="0"/>
        <v>insert t_model(f_model_id,f_brand_id,f_model_name) values(5,5,'Sony E');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pane ySplit="1" topLeftCell="A2" activePane="bottomLeft" state="frozen"/>
      <selection pane="bottomLeft" activeCell="C2" sqref="C2:C4"/>
    </sheetView>
  </sheetViews>
  <sheetFormatPr defaultRowHeight="13.5"/>
  <cols>
    <col min="1" max="1" width="19.25" customWidth="1"/>
    <col min="2" max="2" width="17.875" customWidth="1"/>
  </cols>
  <sheetData>
    <row r="1" spans="1:3" s="3" customFormat="1">
      <c r="A1" s="3" t="s">
        <v>32</v>
      </c>
      <c r="B1" s="3" t="s">
        <v>33</v>
      </c>
    </row>
    <row r="2" spans="1:3">
      <c r="A2">
        <v>1</v>
      </c>
      <c r="B2" t="s">
        <v>34</v>
      </c>
      <c r="C2" t="str">
        <f>"insert t_os(f_os_id,f_os_name) values("&amp;A2&amp;",'"&amp;B2&amp;"');"</f>
        <v>insert t_os(f_os_id,f_os_name) values(1,'Windows');</v>
      </c>
    </row>
    <row r="3" spans="1:3">
      <c r="A3">
        <v>2</v>
      </c>
      <c r="B3" t="s">
        <v>35</v>
      </c>
      <c r="C3" t="str">
        <f t="shared" ref="C3:C4" si="0">"insert t_os(f_os_id,f_os_name) values("&amp;A3&amp;",'"&amp;B3&amp;"');"</f>
        <v>insert t_os(f_os_id,f_os_name) values(2,'Linux');</v>
      </c>
    </row>
    <row r="4" spans="1:3">
      <c r="A4">
        <v>3</v>
      </c>
      <c r="B4" t="s">
        <v>36</v>
      </c>
      <c r="C4" t="str">
        <f t="shared" si="0"/>
        <v>insert t_os(f_os_id,f_os_name) values(3,'Unix');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pane ySplit="1" topLeftCell="A2" activePane="bottomLeft" state="frozen"/>
      <selection pane="bottomLeft" activeCell="D2" sqref="D2:D4"/>
    </sheetView>
  </sheetViews>
  <sheetFormatPr defaultRowHeight="13.5"/>
  <cols>
    <col min="1" max="1" width="32.75" customWidth="1"/>
    <col min="2" max="2" width="24" customWidth="1"/>
    <col min="3" max="3" width="23.125" customWidth="1"/>
  </cols>
  <sheetData>
    <row r="1" spans="1:4" s="3" customFormat="1">
      <c r="A1" s="3" t="s">
        <v>37</v>
      </c>
      <c r="B1" s="3" t="s">
        <v>38</v>
      </c>
      <c r="C1" s="3" t="s">
        <v>39</v>
      </c>
    </row>
    <row r="2" spans="1:4">
      <c r="A2">
        <v>1</v>
      </c>
      <c r="B2" t="s">
        <v>40</v>
      </c>
      <c r="C2" t="s">
        <v>42</v>
      </c>
      <c r="D2" t="str">
        <f>"insert t_pay_condition(f_pay_condition_id,f_pay_condition_name,f_remark) values("&amp;A2&amp;",'"&amp;B2&amp;"','"&amp;C2&amp;"');"</f>
        <v>insert t_pay_condition(f_pay_condition_id,f_pay_condition_name,f_remark) values(1,'天数限制','最迟收货后15天');</v>
      </c>
    </row>
    <row r="3" spans="1:4">
      <c r="A3">
        <v>2</v>
      </c>
      <c r="B3" t="s">
        <v>41</v>
      </c>
      <c r="C3" t="s">
        <v>43</v>
      </c>
      <c r="D3" t="str">
        <f t="shared" ref="D3:D4" si="0">"insert t_pay_condition(f_pay_condition_id,f_pay_condition_name,f_remark) values("&amp;A3&amp;",'"&amp;B3&amp;"','"&amp;C3&amp;"');"</f>
        <v>insert t_pay_condition(f_pay_condition_id,f_pay_condition_name,f_remark) values(2,'付款方式','现金或支票');</v>
      </c>
    </row>
    <row r="4" spans="1:4">
      <c r="A4">
        <v>3</v>
      </c>
      <c r="B4" t="s">
        <v>44</v>
      </c>
      <c r="C4" t="s">
        <v>45</v>
      </c>
      <c r="D4" t="str">
        <f t="shared" si="0"/>
        <v>insert t_pay_condition(f_pay_condition_id,f_pay_condition_name,f_remark) values(3,'分期付款','每次不少于10%');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6"/>
  <sheetViews>
    <sheetView topLeftCell="C1" workbookViewId="0">
      <pane ySplit="1" topLeftCell="A2" activePane="bottomLeft" state="frozen"/>
      <selection pane="bottomLeft" activeCell="G2" sqref="G2:G6"/>
    </sheetView>
  </sheetViews>
  <sheetFormatPr defaultRowHeight="13.5"/>
  <cols>
    <col min="1" max="1" width="23.125" customWidth="1"/>
    <col min="2" max="2" width="14.875" customWidth="1"/>
    <col min="3" max="3" width="13.75" customWidth="1"/>
    <col min="4" max="4" width="18.375" customWidth="1"/>
    <col min="5" max="5" width="18.625" customWidth="1"/>
    <col min="6" max="6" width="18.25" customWidth="1"/>
  </cols>
  <sheetData>
    <row r="1" spans="1:7" s="3" customFormat="1">
      <c r="A1" s="3" t="s">
        <v>58</v>
      </c>
      <c r="B1" s="3" t="s">
        <v>37</v>
      </c>
      <c r="C1" s="3" t="s">
        <v>46</v>
      </c>
      <c r="D1" s="3" t="s">
        <v>39</v>
      </c>
      <c r="E1" s="3" t="s">
        <v>50</v>
      </c>
      <c r="F1" s="3" t="s">
        <v>51</v>
      </c>
    </row>
    <row r="2" spans="1:7">
      <c r="A2">
        <v>1</v>
      </c>
      <c r="B2">
        <v>2</v>
      </c>
      <c r="C2">
        <v>2</v>
      </c>
      <c r="D2" t="s">
        <v>69</v>
      </c>
      <c r="E2" s="1" t="s">
        <v>60</v>
      </c>
      <c r="F2" s="1" t="s">
        <v>59</v>
      </c>
      <c r="G2" t="str">
        <f>"insert tr_vendor_pay_condition(f_vc_id,f_pay_condition_id,f_vendor_id,f_remark,f_created_time,f_updated_time) values("&amp;A2&amp;","&amp;B2&amp;","&amp;C2&amp;",'"&amp;D2&amp;"','"&amp;E2&amp;"','"&amp;F2&amp;"');"</f>
        <v>insert tr_vendor_pay_condition(f_vc_id,f_pay_condition_id,f_vendor_id,f_remark,f_created_time,f_updated_time) values(1,2,2,'供应商支付条件备注信息','2012-10-13 15:00:20','2012-10-16 18:00:20');</v>
      </c>
    </row>
    <row r="3" spans="1:7">
      <c r="A3">
        <v>2</v>
      </c>
      <c r="B3">
        <v>3</v>
      </c>
      <c r="C3">
        <v>3</v>
      </c>
      <c r="D3" t="s">
        <v>69</v>
      </c>
      <c r="E3" s="1" t="s">
        <v>61</v>
      </c>
      <c r="F3" s="1" t="s">
        <v>65</v>
      </c>
      <c r="G3" t="str">
        <f t="shared" ref="G3:G6" si="0">"insert tr_vendor_pay_condition(f_vc_id,f_pay_condition_id,f_vendor_id,f_remark,f_created_time,f_updated_time) values("&amp;A3&amp;","&amp;B3&amp;","&amp;C3&amp;",'"&amp;D3&amp;"','"&amp;E3&amp;"','"&amp;F3&amp;"');"</f>
        <v>insert tr_vendor_pay_condition(f_vc_id,f_pay_condition_id,f_vendor_id,f_remark,f_created_time,f_updated_time) values(2,3,3,'供应商支付条件备注信息','2012-10-13 15:00:21','2012-10-16 18:00:21');</v>
      </c>
    </row>
    <row r="4" spans="1:7">
      <c r="A4">
        <v>3</v>
      </c>
      <c r="B4">
        <v>3</v>
      </c>
      <c r="C4">
        <v>1</v>
      </c>
      <c r="D4" t="s">
        <v>69</v>
      </c>
      <c r="E4" s="1" t="s">
        <v>62</v>
      </c>
      <c r="F4" s="1" t="s">
        <v>66</v>
      </c>
      <c r="G4" t="str">
        <f t="shared" si="0"/>
        <v>insert tr_vendor_pay_condition(f_vc_id,f_pay_condition_id,f_vendor_id,f_remark,f_created_time,f_updated_time) values(3,3,1,'供应商支付条件备注信息','2012-10-13 15:00:22','2012-10-16 18:00:22');</v>
      </c>
    </row>
    <row r="5" spans="1:7">
      <c r="A5">
        <v>4</v>
      </c>
      <c r="B5">
        <v>1</v>
      </c>
      <c r="C5">
        <v>5</v>
      </c>
      <c r="D5" t="s">
        <v>69</v>
      </c>
      <c r="E5" s="1" t="s">
        <v>63</v>
      </c>
      <c r="F5" s="1" t="s">
        <v>67</v>
      </c>
      <c r="G5" t="str">
        <f t="shared" si="0"/>
        <v>insert tr_vendor_pay_condition(f_vc_id,f_pay_condition_id,f_vendor_id,f_remark,f_created_time,f_updated_time) values(4,1,5,'供应商支付条件备注信息','2012-10-13 15:00:23','2012-10-16 18:00:23');</v>
      </c>
    </row>
    <row r="6" spans="1:7">
      <c r="A6">
        <v>5</v>
      </c>
      <c r="B6">
        <v>1</v>
      </c>
      <c r="C6">
        <v>4</v>
      </c>
      <c r="D6" t="s">
        <v>69</v>
      </c>
      <c r="E6" s="1" t="s">
        <v>64</v>
      </c>
      <c r="F6" s="1" t="s">
        <v>68</v>
      </c>
      <c r="G6" t="str">
        <f t="shared" si="0"/>
        <v>insert tr_vendor_pay_condition(f_vc_id,f_pay_condition_id,f_vendor_id,f_remark,f_created_time,f_updated_time) values(5,1,4,'供应商支付条件备注信息','2012-10-13 15:00:24','2012-10-16 18:00:24');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t_product</vt:lpstr>
      <vt:lpstr>t_vendor</vt:lpstr>
      <vt:lpstr>t_area</vt:lpstr>
      <vt:lpstr>t_level</vt:lpstr>
      <vt:lpstr>t_brand</vt:lpstr>
      <vt:lpstr>t_model</vt:lpstr>
      <vt:lpstr>t_os</vt:lpstr>
      <vt:lpstr>t_pay_condition</vt:lpstr>
      <vt:lpstr>tr_vendor_pay_condition</vt:lpstr>
      <vt:lpstr>t_operator</vt:lpstr>
      <vt:lpstr>tr_operator_role</vt:lpstr>
      <vt:lpstr>ts_generator</vt:lpstr>
      <vt:lpstr>ts_role</vt:lpstr>
      <vt:lpstr>ts_function</vt:lpstr>
      <vt:lpstr>tr_privilege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2012-11-16T07:31:13Z</dcterms:modified>
</cp:coreProperties>
</file>