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chartsheets/sheet4.xml" ContentType="application/vnd.openxmlformats-officedocument.spreadsheetml.chartsheet+xml"/>
  <Override PartName="/xl/worksheets/sheet5.xml" ContentType="application/vnd.openxmlformats-officedocument.spreadsheetml.worksheet+xml"/>
  <Override PartName="/xl/chartsheets/sheet5.xml" ContentType="application/vnd.openxmlformats-officedocument.spreadsheetml.chartsheet+xml"/>
  <Override PartName="/xl/worksheets/sheet6.xml" ContentType="application/vnd.openxmlformats-officedocument.spreadsheetml.worksheet+xml"/>
  <Override PartName="/xl/chartsheets/sheet6.xml" ContentType="application/vnd.openxmlformats-officedocument.spreadsheetml.chartsheet+xml"/>
  <Override PartName="/xl/worksheets/sheet7.xml" ContentType="application/vnd.openxmlformats-officedocument.spreadsheetml.worksheet+xml"/>
  <Override PartName="/xl/chartsheets/sheet7.xml" ContentType="application/vnd.openxmlformats-officedocument.spreadsheetml.chartsheet+xml"/>
  <Override PartName="/xl/worksheets/sheet8.xml" ContentType="application/vnd.openxmlformats-officedocument.spreadsheetml.worksheet+xml"/>
  <Override PartName="/xl/chartsheets/sheet8.xml" ContentType="application/vnd.openxmlformats-officedocument.spreadsheetml.chartsheet+xml"/>
  <Override PartName="/xl/worksheets/sheet9.xml" ContentType="application/vnd.openxmlformats-officedocument.spreadsheetml.worksheet+xml"/>
  <Override PartName="/xl/chartsheets/sheet9.xml" ContentType="application/vnd.openxmlformats-officedocument.spreadsheetml.chartsheet+xml"/>
  <Override PartName="/xl/worksheets/sheet10.xml" ContentType="application/vnd.openxmlformats-officedocument.spreadsheetml.worksheet+xml"/>
  <Override PartName="/xl/chartsheets/sheet10.xml" ContentType="application/vnd.openxmlformats-officedocument.spreadsheetml.chartsheet+xml"/>
  <Override PartName="/xl/worksheets/sheet11.xml" ContentType="application/vnd.openxmlformats-officedocument.spreadsheetml.worksheet+xml"/>
  <Override PartName="/xl/chartsheets/sheet11.xml" ContentType="application/vnd.openxmlformats-officedocument.spreadsheetml.chartsheet+xml"/>
  <Override PartName="/xl/worksheets/sheet12.xml" ContentType="application/vnd.openxmlformats-officedocument.spreadsheetml.worksheet+xml"/>
  <Override PartName="/xl/chartsheets/sheet12.xml" ContentType="application/vnd.openxmlformats-officedocument.spreadsheetml.chartsheet+xml"/>
  <Override PartName="/xl/worksheets/sheet13.xml" ContentType="application/vnd.openxmlformats-officedocument.spreadsheetml.worksheet+xml"/>
  <Override PartName="/xl/chartsheets/sheet13.xml" ContentType="application/vnd.openxmlformats-officedocument.spreadsheetml.chartsheet+xml"/>
  <Override PartName="/xl/worksheets/sheet14.xml" ContentType="application/vnd.openxmlformats-officedocument.spreadsheetml.worksheet+xml"/>
  <Override PartName="/xl/chartsheets/sheet14.xml" ContentType="application/vnd.openxmlformats-officedocument.spreadsheetml.chartsheet+xml"/>
  <Override PartName="/xl/worksheets/sheet15.xml" ContentType="application/vnd.openxmlformats-officedocument.spreadsheetml.worksheet+xml"/>
  <Override PartName="/xl/chartsheets/sheet15.xml" ContentType="application/vnd.openxmlformats-officedocument.spreadsheetml.chartsheet+xml"/>
  <Override PartName="/xl/worksheets/sheet16.xml" ContentType="application/vnd.openxmlformats-officedocument.spreadsheetml.worksheet+xml"/>
  <Override PartName="/xl/chartsheets/sheet16.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3.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pivotTables/pivotTable4.xml" ContentType="application/vnd.openxmlformats-officedocument.spreadsheetml.pivotTab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pivotTables/pivotTable5.xml" ContentType="application/vnd.openxmlformats-officedocument.spreadsheetml.pivotTable+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pivotTables/pivotTable6.xml" ContentType="application/vnd.openxmlformats-officedocument.spreadsheetml.pivotTable+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xl/pivotTables/pivotTable7.xml" ContentType="application/vnd.openxmlformats-officedocument.spreadsheetml.pivotTable+xml"/>
  <Override PartName="/xl/drawings/drawing1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ml.chartshapes+xml"/>
  <Override PartName="/xl/pivotTables/pivotTable8.xml" ContentType="application/vnd.openxmlformats-officedocument.spreadsheetml.pivotTab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ml.chartshapes+xml"/>
  <Override PartName="/xl/pivotTables/pivotTable9.xml" ContentType="application/vnd.openxmlformats-officedocument.spreadsheetml.pivotTable+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ml.chartshapes+xml"/>
  <Override PartName="/xl/pivotTables/pivotTable10.xml" ContentType="application/vnd.openxmlformats-officedocument.spreadsheetml.pivotTable+xml"/>
  <Override PartName="/xl/drawings/drawing2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2.xml" ContentType="application/vnd.openxmlformats-officedocument.drawingml.chartshapes+xml"/>
  <Override PartName="/xl/pivotTables/pivotTable11.xml" ContentType="application/vnd.openxmlformats-officedocument.spreadsheetml.pivotTable+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ml.chartshapes+xml"/>
  <Override PartName="/xl/pivotTables/pivotTable12.xml" ContentType="application/vnd.openxmlformats-officedocument.spreadsheetml.pivotTable+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pivotTables/pivotTable13.xml" ContentType="application/vnd.openxmlformats-officedocument.spreadsheetml.pivotTable+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pivotTables/pivotTable14.xml" ContentType="application/vnd.openxmlformats-officedocument.spreadsheetml.pivotTable+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pivotTables/pivotTable15.xml" ContentType="application/vnd.openxmlformats-officedocument.spreadsheetml.pivotTab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ml.chartshapes+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15345" windowHeight="4635" firstSheet="32" activeTab="34"/>
  </bookViews>
  <sheets>
    <sheet name="train" sheetId="1" r:id="rId1"/>
    <sheet name="Chart 1(SURVIVAL) COUNT)" sheetId="8" r:id="rId2"/>
    <sheet name="Survival Count" sheetId="7" r:id="rId3"/>
    <sheet name="Chart 2(PCLASS)" sheetId="10" r:id="rId4"/>
    <sheet name="PClass" sheetId="9" r:id="rId5"/>
    <sheet name="Chart 3(GENDER)" sheetId="13" r:id="rId6"/>
    <sheet name="Gender" sheetId="12" r:id="rId7"/>
    <sheet name="Chart 4(SIBSP)" sheetId="15" r:id="rId8"/>
    <sheet name="SibSp" sheetId="14" r:id="rId9"/>
    <sheet name="Chart 5(PARCH)" sheetId="17" r:id="rId10"/>
    <sheet name="Parch" sheetId="16" r:id="rId11"/>
    <sheet name="Chart 6(EMBARKED)" sheetId="19" r:id="rId12"/>
    <sheet name="Embarked" sheetId="18" r:id="rId13"/>
    <sheet name="Chart 7(AGE DISTRIBUTION)" sheetId="21" r:id="rId14"/>
    <sheet name="Age Distribution" sheetId="20" r:id="rId15"/>
    <sheet name="Chart 8(FARE DISTRIBUTION)" sheetId="23" r:id="rId16"/>
    <sheet name="Fare Distribution" sheetId="22" r:id="rId17"/>
    <sheet name="Chart 1(SURVIVAL VS GENDER)" sheetId="25" r:id="rId18"/>
    <sheet name="Survival vs Gender" sheetId="24" r:id="rId19"/>
    <sheet name="Chart 2(SURVIVAL VS PCLASS)" sheetId="27" r:id="rId20"/>
    <sheet name="Survival vs PClass" sheetId="26" r:id="rId21"/>
    <sheet name="Chart 3(SURVIVAL VS AGE)" sheetId="29" r:id="rId22"/>
    <sheet name="Survival vs Age" sheetId="28" r:id="rId23"/>
    <sheet name=" Chart 4(SURVIVAL VS EMBARKED)" sheetId="31" r:id="rId24"/>
    <sheet name="Survival vs Embarked" sheetId="30" r:id="rId25"/>
    <sheet name="Chart 5(SURVIVAL VS SIBSP)" sheetId="33" r:id="rId26"/>
    <sheet name="Survival vs SibSp" sheetId="32" r:id="rId27"/>
    <sheet name="Chart 1(MULTIVARIATE ANALYSIS)" sheetId="35" r:id="rId28"/>
    <sheet name="Survival vs PClass vs Gender" sheetId="34" r:id="rId29"/>
    <sheet name="Chart 2(MULTIVARIATE ANALYSIS)" sheetId="39" r:id="rId30"/>
    <sheet name="Survival vs AgeGroup vs PClass" sheetId="38" r:id="rId31"/>
    <sheet name="Chart 3(MULTIVARIATE ANALYSIS)" sheetId="41" r:id="rId32"/>
    <sheet name="Survival vs FareGroup vs PClass" sheetId="40" r:id="rId33"/>
    <sheet name="Correlation Table" sheetId="44" r:id="rId34"/>
    <sheet name="SUMMARY PAGE" sheetId="43" r:id="rId35"/>
  </sheets>
  <calcPr calcId="152511"/>
  <pivotCaches>
    <pivotCache cacheId="0" r:id="rId36"/>
    <pivotCache cacheId="1" r:id="rId37"/>
    <pivotCache cacheId="2" r:id="rId38"/>
  </pivotCaches>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 i="1"/>
  <c r="G30" i="1" l="1"/>
  <c r="M3" i="1" l="1"/>
  <c r="M4" i="1"/>
  <c r="M5" i="1"/>
  <c r="M6" i="1"/>
  <c r="M7" i="1"/>
  <c r="M8" i="1"/>
  <c r="M9" i="1"/>
  <c r="M10" i="1"/>
  <c r="M11" i="1"/>
  <c r="M12" i="1"/>
  <c r="M13" i="1"/>
  <c r="M14" i="1"/>
  <c r="M15" i="1"/>
  <c r="M16" i="1"/>
  <c r="M17" i="1"/>
  <c r="M18" i="1"/>
  <c r="M19" i="1"/>
  <c r="M20" i="1"/>
  <c r="M21" i="1"/>
  <c r="M22" i="1"/>
  <c r="M23" i="1"/>
  <c r="M24" i="1"/>
  <c r="M25" i="1"/>
  <c r="M2" i="1"/>
  <c r="G29" i="1"/>
  <c r="G28" i="1"/>
  <c r="G27" i="1"/>
</calcChain>
</file>

<file path=xl/sharedStrings.xml><?xml version="1.0" encoding="utf-8"?>
<sst xmlns="http://schemas.openxmlformats.org/spreadsheetml/2006/main" count="259" uniqueCount="130">
  <si>
    <t>PassengerId</t>
  </si>
  <si>
    <t>Survived</t>
  </si>
  <si>
    <t>Pclass</t>
  </si>
  <si>
    <t>Name</t>
  </si>
  <si>
    <t>Age</t>
  </si>
  <si>
    <t>SibSp</t>
  </si>
  <si>
    <t>Parch</t>
  </si>
  <si>
    <t>Ticket</t>
  </si>
  <si>
    <t>Fare</t>
  </si>
  <si>
    <t>Embarked</t>
  </si>
  <si>
    <t>Braund, Mr. Owen Harris</t>
  </si>
  <si>
    <t>male</t>
  </si>
  <si>
    <t>A/5 21171</t>
  </si>
  <si>
    <t>S</t>
  </si>
  <si>
    <t>Cumings, Mrs. John Bradley (Florence Briggs Thayer)</t>
  </si>
  <si>
    <t>female</t>
  </si>
  <si>
    <t>PC 17599</t>
  </si>
  <si>
    <t>C</t>
  </si>
  <si>
    <t>Heikkinen, Miss. Laina</t>
  </si>
  <si>
    <t>STON/O2. 3101282</t>
  </si>
  <si>
    <t>Futrelle, Mrs. Jacques Heath (Lily May Peel)</t>
  </si>
  <si>
    <t>Allen, Mr. William Henry</t>
  </si>
  <si>
    <t>Moran, Mr. James</t>
  </si>
  <si>
    <t>Q</t>
  </si>
  <si>
    <t>McCarthy, Mr. Timothy J</t>
  </si>
  <si>
    <t>Palsson, Master. Gosta Leonard</t>
  </si>
  <si>
    <t>Johnson, Mrs. Oscar W (Elisabeth Vilhelmina Berg)</t>
  </si>
  <si>
    <t>Nasser, Mrs. Nicholas (Adele Achem)</t>
  </si>
  <si>
    <t>Sandstrom, Miss. Marguerite Rut</t>
  </si>
  <si>
    <t>PP 9549</t>
  </si>
  <si>
    <t>Bonnell, Miss. Elizabeth</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</si>
  <si>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</si>
  <si>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</si>
  <si>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</si>
  <si>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</si>
  <si>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</si>
  <si>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</si>
  <si>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</si>
  <si>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</si>
  <si>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</si>
  <si>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</si>
  <si>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</si>
  <si>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McGowan, Miss. Anna "Annie"</t>
  </si>
  <si>
    <t>Sloper, Mr. William Thompson</t>
  </si>
  <si>
    <t>Row Labels</t>
  </si>
  <si>
    <t>Grand Total</t>
  </si>
  <si>
    <t>Count of Survived</t>
  </si>
  <si>
    <t>Count of Pclass</t>
  </si>
  <si>
    <t>Gender</t>
  </si>
  <si>
    <t>Count of Gender</t>
  </si>
  <si>
    <t>Count of SibSp</t>
  </si>
  <si>
    <t>Count of Parch</t>
  </si>
  <si>
    <t>Count of Embarked</t>
  </si>
  <si>
    <t>Count of Age</t>
  </si>
  <si>
    <t>Count of Fare</t>
  </si>
  <si>
    <t>Average of Survived</t>
  </si>
  <si>
    <t>1-10</t>
  </si>
  <si>
    <t>11-20</t>
  </si>
  <si>
    <t>21-30</t>
  </si>
  <si>
    <t>31-40</t>
  </si>
  <si>
    <t>51-60</t>
  </si>
  <si>
    <t>Family Size</t>
  </si>
  <si>
    <r>
      <t>Observation:</t>
    </r>
    <r>
      <rPr>
        <sz val="12"/>
        <color theme="1"/>
        <rFont val="Calibri"/>
        <family val="2"/>
        <scheme val="minor"/>
      </rPr>
      <t xml:space="preserve"> Females had a much higher survival rate than males,showing women were </t>
    </r>
  </si>
  <si>
    <t xml:space="preserve">                         given priority during rescue.</t>
  </si>
  <si>
    <r>
      <t>Observation:</t>
    </r>
    <r>
      <rPr>
        <sz val="11"/>
        <color theme="1"/>
        <rFont val="Calibri"/>
        <family val="2"/>
        <scheme val="minor"/>
      </rPr>
      <t xml:space="preserve"> Passengers in 1st class had significantly higher survival chances, while 3rd class passengers had the lowest survival rate.
</t>
    </r>
  </si>
  <si>
    <r>
      <t xml:space="preserve">Observation: </t>
    </r>
    <r>
      <rPr>
        <sz val="11"/>
        <color theme="1"/>
        <rFont val="Calibri"/>
        <family val="2"/>
        <scheme val="minor"/>
      </rPr>
      <t xml:space="preserve">Passengers who boarded from port C had a slightly higher survival rate compared to those from                      </t>
    </r>
    <r>
      <rPr>
        <b/>
        <sz val="11"/>
        <color theme="1"/>
        <rFont val="Calibri"/>
        <family val="2"/>
        <scheme val="minor"/>
      </rPr>
      <t xml:space="preserve">
                            </t>
    </r>
    <r>
      <rPr>
        <sz val="11"/>
        <color theme="1"/>
        <rFont val="Calibri"/>
        <family val="2"/>
        <scheme val="minor"/>
      </rPr>
      <t>ports S and Q.</t>
    </r>
  </si>
  <si>
    <r>
      <t>Observation:</t>
    </r>
    <r>
      <rPr>
        <sz val="11"/>
        <color theme="1"/>
        <rFont val="Calibri"/>
        <family val="2"/>
        <scheme val="minor"/>
      </rPr>
      <t>Passengers traveling with 1–3 siblings/spouses had a good chance of survival (up to 100% for SibSp = 3). In contrast, passengers traveling with larger families (5–7 siblings/spouses) had no survival.</t>
    </r>
  </si>
  <si>
    <r>
      <t>Observation:</t>
    </r>
    <r>
      <rPr>
        <sz val="11"/>
        <color theme="1"/>
        <rFont val="Calibri"/>
        <family val="2"/>
        <scheme val="minor"/>
      </rPr>
      <t xml:space="preserve"> 13 passengers survived while 11 passengers did not survive. Survival was slightly higher than non-survival.</t>
    </r>
  </si>
  <si>
    <r>
      <rPr>
        <b/>
        <sz val="11"/>
        <color theme="1"/>
        <rFont val="Calibri"/>
        <family val="2"/>
        <scheme val="minor"/>
      </rPr>
      <t>Observation:</t>
    </r>
    <r>
      <rPr>
        <sz val="11"/>
        <color theme="1"/>
        <rFont val="Calibri"/>
        <family val="2"/>
        <scheme val="minor"/>
      </rPr>
      <t xml:space="preserve">The majority of passengers were in 3rd class, followed by 1st and 2nd class.
</t>
    </r>
  </si>
  <si>
    <r>
      <rPr>
        <b/>
        <sz val="11"/>
        <color theme="1"/>
        <rFont val="Calibri"/>
        <family val="2"/>
        <scheme val="minor"/>
      </rPr>
      <t>Observation:</t>
    </r>
    <r>
      <rPr>
        <sz val="11"/>
        <color theme="1"/>
        <rFont val="Calibri"/>
        <family val="2"/>
        <scheme val="minor"/>
      </rPr>
      <t xml:space="preserve"> There were equal number of male and female passengers.</t>
    </r>
  </si>
  <si>
    <r>
      <t>Observation:</t>
    </r>
    <r>
      <rPr>
        <sz val="11"/>
        <color theme="1"/>
        <rFont val="Calibri"/>
        <family val="2"/>
        <scheme val="minor"/>
      </rPr>
      <t>Most passengers(15) traveled alone without sinlings/spouse. A smaller group(7) had one sibling/spouse, and very few passengers had 3 or 4.</t>
    </r>
  </si>
  <si>
    <r>
      <rPr>
        <b/>
        <sz val="11"/>
        <color theme="1"/>
        <rFont val="Calibri"/>
        <family val="2"/>
        <scheme val="minor"/>
      </rPr>
      <t>Observation</t>
    </r>
    <r>
      <rPr>
        <sz val="11"/>
        <color theme="1"/>
        <rFont val="Calibri"/>
        <family val="2"/>
        <scheme val="minor"/>
      </rPr>
      <t>: Most passengers (19) traveled without parents/children. A few had 1 or 2, and one passenger had 5 — meaning they were likely traveling with a large family (e.g., a parent with 5 children).</t>
    </r>
  </si>
  <si>
    <r>
      <rPr>
        <b/>
        <sz val="11"/>
        <color theme="1"/>
        <rFont val="Calibri"/>
        <family val="2"/>
        <scheme val="minor"/>
      </rPr>
      <t xml:space="preserve">Observation: </t>
    </r>
    <r>
      <rPr>
        <sz val="11"/>
        <color theme="1"/>
        <rFont val="Calibri"/>
        <family val="2"/>
        <scheme val="minor"/>
      </rPr>
      <t>Most passengers boarded from port S, fewer from C and Q.</t>
    </r>
  </si>
  <si>
    <r>
      <rPr>
        <b/>
        <sz val="11"/>
        <color theme="1"/>
        <rFont val="Calibri"/>
        <family val="2"/>
        <scheme val="minor"/>
      </rPr>
      <t>Observation:</t>
    </r>
    <r>
      <rPr>
        <sz val="11"/>
        <color theme="1"/>
        <rFont val="Calibri"/>
        <family val="2"/>
        <scheme val="minor"/>
      </rPr>
      <t>Most passengers were young adults — 7 each in the 21–30 and 31–40 age groups, 4 in 11-20 age group. Fewer passengers were children (1–10) or older adults (51–60).</t>
    </r>
  </si>
  <si>
    <r>
      <rPr>
        <b/>
        <sz val="11"/>
        <color theme="1"/>
        <rFont val="Calibri"/>
        <family val="2"/>
        <scheme val="minor"/>
      </rPr>
      <t xml:space="preserve">Observation: </t>
    </r>
    <r>
      <rPr>
        <sz val="11"/>
        <color theme="1"/>
        <rFont val="Calibri"/>
        <family val="2"/>
        <scheme val="minor"/>
      </rPr>
      <t>Most passengers paid relatively low fares, with only a few paying very high fares.</t>
    </r>
  </si>
  <si>
    <t>Column Labels</t>
  </si>
  <si>
    <r>
      <t>Observation</t>
    </r>
    <r>
      <rPr>
        <sz val="12"/>
        <color theme="1"/>
        <rFont val="Calibri"/>
        <family val="2"/>
        <scheme val="minor"/>
      </rPr>
      <t>: Females in 1st and 2nd class had highest survival rates.</t>
    </r>
  </si>
  <si>
    <t xml:space="preserve">                        Males in 3rd class has no survival rate.</t>
  </si>
  <si>
    <t xml:space="preserve">                        This shows that both gender and passenger class together influenced </t>
  </si>
  <si>
    <t xml:space="preserve">                         survival chances-women and higher-class passengers had much better </t>
  </si>
  <si>
    <t xml:space="preserve">                         chances of survival.</t>
  </si>
  <si>
    <r>
      <t xml:space="preserve">Observation: </t>
    </r>
    <r>
      <rPr>
        <sz val="10.5"/>
        <color theme="1"/>
        <rFont val="Calibri"/>
        <family val="2"/>
        <scheme val="minor"/>
      </rPr>
      <t>In 1st class survival was higher for ages 21-40,but declined for older passengers. In 2nd class,survival was strong across 11-30 and 51-60, but low for 31-40.</t>
    </r>
  </si>
  <si>
    <t xml:space="preserve">In 3rd class,passengers og ages 1-20 had very low survival (~0.33), while ages 21-30 had slightly better chances(~0.6).  Overall,survival was highest in age 21-30(0.71) </t>
  </si>
  <si>
    <t>following ages 51-60(0.66), while children(1-10) had lowest survival(0.33).</t>
  </si>
  <si>
    <t xml:space="preserve"> </t>
  </si>
  <si>
    <t>1-11</t>
  </si>
  <si>
    <t>11-21</t>
  </si>
  <si>
    <t>21-31</t>
  </si>
  <si>
    <t>31-41</t>
  </si>
  <si>
    <t>51-61</t>
  </si>
  <si>
    <t>71-81</t>
  </si>
  <si>
    <r>
      <t>Observation:</t>
    </r>
    <r>
      <rPr>
        <sz val="11"/>
        <color theme="1"/>
        <rFont val="Calibri"/>
        <family val="2"/>
        <scheme val="minor"/>
      </rPr>
      <t xml:space="preserve">1st class survival was excellent for fare groups 21-41 and 71-81(100%) while it dropped at 51-61(50%). </t>
    </r>
  </si>
  <si>
    <t>2nd class survival was high for 11-21 and moderate for 21-31. 3rd class survival was low for 1-11(0.375%), 11-21(0.67%) and 21-41(0%)</t>
  </si>
  <si>
    <t xml:space="preserve">Overall, 11-21 had highest survival(0.83) and lowest for 1-11. </t>
  </si>
  <si>
    <t>SUMMARY</t>
  </si>
  <si>
    <r>
      <rPr>
        <b/>
        <sz val="11"/>
        <color theme="1"/>
        <rFont val="Calibri"/>
        <family val="2"/>
      </rPr>
      <t xml:space="preserve">—&gt; </t>
    </r>
    <r>
      <rPr>
        <b/>
        <sz val="11"/>
        <color theme="1"/>
        <rFont val="Calibri"/>
        <family val="2"/>
        <scheme val="minor"/>
      </rPr>
      <t>Majority of passengers were in 3rd class, and most were male.</t>
    </r>
  </si>
  <si>
    <r>
      <rPr>
        <b/>
        <sz val="11"/>
        <color theme="1"/>
        <rFont val="Calibri"/>
        <family val="2"/>
      </rPr>
      <t>—&gt;</t>
    </r>
    <r>
      <rPr>
        <b/>
        <sz val="11"/>
        <color theme="1"/>
        <rFont val="Calibri"/>
        <family val="2"/>
        <scheme val="minor"/>
      </rPr>
      <t>Most passengers had no siblings/spouses and no parents/children traveling with them.</t>
    </r>
  </si>
  <si>
    <r>
      <rPr>
        <b/>
        <sz val="11"/>
        <color theme="1"/>
        <rFont val="Calibri"/>
        <family val="2"/>
      </rPr>
      <t>—&gt;</t>
    </r>
    <r>
      <rPr>
        <b/>
        <sz val="11"/>
        <color theme="1"/>
        <rFont val="Calibri"/>
        <family val="2"/>
        <scheme val="minor"/>
      </rPr>
      <t>Age distribution showed more passengers in the 21–40 range.</t>
    </r>
  </si>
  <si>
    <r>
      <rPr>
        <b/>
        <sz val="11"/>
        <color theme="1"/>
        <rFont val="Calibri"/>
        <family val="2"/>
      </rPr>
      <t>—&gt;</t>
    </r>
    <r>
      <rPr>
        <b/>
        <sz val="11"/>
        <color theme="1"/>
        <rFont val="Calibri"/>
        <family val="2"/>
        <scheme val="minor"/>
      </rPr>
      <t>Fare distribution showed that most passengers paid on the lower end.</t>
    </r>
  </si>
  <si>
    <t>—&gt;Females had much higher survival rates compared to males.</t>
  </si>
  <si>
    <t>—&gt;1st and 2nd class passengers had better survival than those in 3rd class.</t>
  </si>
  <si>
    <t>—&gt;Survival was higher for 21-30 age group than for children 1-10.</t>
  </si>
  <si>
    <t>—&gt;Passengers who embarked from C had higher survival chances.</t>
  </si>
  <si>
    <t>—&gt;Females in 1st and 2nd class had the highest survival,while males in 3rd class had the lowest.</t>
  </si>
  <si>
    <t>—&gt;21-30 and 51-60 age groups had better survival,especially in higher classes.</t>
  </si>
  <si>
    <t xml:space="preserve">—&gt;Passengers paying medium to high fares in 1st class had excellent survival, while low-fare 3rd </t>
  </si>
  <si>
    <t xml:space="preserve">       class passengers had poor outcomes.</t>
  </si>
  <si>
    <t>1. Data Cleaning Insights:-</t>
  </si>
  <si>
    <t>—&gt;Missing values in Age,Fare and Embarked were handled.</t>
  </si>
  <si>
    <t>—&gt;Age and Fare were grouped directly in Pivot tables(not stored as separate columns.)</t>
  </si>
  <si>
    <t>—&gt;Columns PassengerId and Ticket were not used, since they don't add analytical value.</t>
  </si>
  <si>
    <r>
      <t>—&gt;</t>
    </r>
    <r>
      <rPr>
        <b/>
        <sz val="11"/>
        <color theme="1"/>
        <rFont val="Calibri"/>
        <family val="2"/>
        <scheme val="minor"/>
      </rPr>
      <t>Data was cleaned and kept consistent for analysis.</t>
    </r>
  </si>
  <si>
    <t>2. Univariate Analysis:-</t>
  </si>
  <si>
    <t>3. Bivariate Analysis:-</t>
  </si>
  <si>
    <t>4.Multivariate Analysis:-</t>
  </si>
  <si>
    <t>INSIGHTS</t>
  </si>
  <si>
    <t>—&gt;From the EDA, several clear patterns were observed. The survival count was slightly higher for survivors (13) than non-survivors (11). In univariate analysis, most passengers were male, in 3rd class, and had no siblings/spouses or parents/children with them. Age distribution showed the majority were in the 21–40 range, and most fares were on the lower side.</t>
  </si>
  <si>
    <t xml:space="preserve">—&gt;Bivariate analysis showed that females had much higher survival than males, and 1st class passengers had higher survival than 3rd class. Younger passengers (21–30) survived more often than children (1–10), and those who embarked from certain ports (like ‘C’) had better survival than others.
</t>
  </si>
  <si>
    <t xml:space="preserve">—&gt;Multivariate analysis confirmed these trends: females in 1st and 2nd class had the highest survival, while males in 3rd class had the lowest. Passengers in the 21–30 and 51–60 age groups showed better survival, especially in higher classes. Survival was also higher for those who paid medium to high fares in 1st class, while low-fare 3rd class passengers had the poorest outcomes.
</t>
  </si>
  <si>
    <t xml:space="preserve">—&gt;Overall, the analysis shows that class, gender, age, and fare together strongly influenced survival chances, with class and gender being the most decisive factors.
</t>
  </si>
  <si>
    <r>
      <t xml:space="preserve">Observation: </t>
    </r>
    <r>
      <rPr>
        <sz val="11"/>
        <color theme="1"/>
        <rFont val="Calibri"/>
        <family val="2"/>
        <scheme val="minor"/>
      </rPr>
      <t xml:space="preserve">Survival Rate was highest among passengers aged 21-30,followed by aged 51-60. Children had lowest survival rate.
</t>
    </r>
    <r>
      <rPr>
        <b/>
        <sz val="11"/>
        <color theme="1"/>
        <rFont val="Calibri"/>
        <family val="2"/>
        <scheme val="minor"/>
      </rPr>
      <t xml:space="preserve">
</t>
    </r>
  </si>
  <si>
    <t>Gender Number</t>
  </si>
  <si>
    <t>CORRELATION TABLE</t>
  </si>
  <si>
    <r>
      <t xml:space="preserve">—&gt;Survived vs Pclass:- </t>
    </r>
    <r>
      <rPr>
        <sz val="11"/>
        <color theme="1"/>
        <rFont val="Calibri"/>
        <family val="2"/>
        <scheme val="minor"/>
      </rPr>
      <t>Negative correlation (-0.40), meaning higher class passengers (1st class) had better chances of survival.</t>
    </r>
  </si>
  <si>
    <r>
      <t xml:space="preserve">—&gt;Survived vs Gender:- </t>
    </r>
    <r>
      <rPr>
        <sz val="11"/>
        <color theme="1"/>
        <rFont val="Calibri"/>
        <family val="2"/>
        <scheme val="minor"/>
      </rPr>
      <t>Even though the dataset has equal males and females, survival is positively correlated with gender, meaning females had a better chance of                    survival than males.</t>
    </r>
  </si>
  <si>
    <r>
      <t xml:space="preserve">—&gt;Survived vs Age:- </t>
    </r>
    <r>
      <rPr>
        <sz val="11"/>
        <color theme="1"/>
        <rFont val="Calibri"/>
        <family val="2"/>
        <scheme val="minor"/>
      </rPr>
      <t>Weak positive correlation (~0.14), survival slightly higher for younger passengers.</t>
    </r>
    <r>
      <rPr>
        <b/>
        <sz val="11"/>
        <color theme="1"/>
        <rFont val="Calibri"/>
        <family val="2"/>
        <scheme val="minor"/>
      </rPr>
      <t xml:space="preserve">
</t>
    </r>
  </si>
  <si>
    <r>
      <t>—&gt;Survived vs SibSp/Parch :-</t>
    </r>
    <r>
      <rPr>
        <sz val="11"/>
        <color theme="1"/>
        <rFont val="Calibri"/>
        <family val="2"/>
        <scheme val="minor"/>
      </rPr>
      <t>Weak negative correlations, meaning having many family members on board reduced survival chances.</t>
    </r>
  </si>
  <si>
    <r>
      <t>—&gt;Survived vs Fare:-</t>
    </r>
    <r>
      <rPr>
        <sz val="11"/>
        <color theme="1"/>
        <rFont val="Calibri"/>
        <family val="2"/>
        <scheme val="minor"/>
      </rPr>
      <t>Weak positive correlation (~0.12), higher fare passengers had better chances of survival.</t>
    </r>
  </si>
  <si>
    <t>5.Correlation Insights:-</t>
  </si>
  <si>
    <t>6.Conclusion:-</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</si>
</sst>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i/>
      <u/>
      <sz val="11"/>
      <color theme="1"/>
      <name val="Calibri"/>
      <family val="2"/>
      <scheme val="minor"/>
    </font>
    <font>
      <b/>
      <sz val="12"/>
      <color theme="1"/>
      <name val="Calibri"/>
      <family val="2"/>
      <scheme val="minor"/>
    </font>
    <font>
      <sz val="12"/>
      <color theme="1"/>
      <name val="Calibri"/>
      <family val="2"/>
      <scheme val="minor"/>
    </font>
    <font>
      <b/>
      <sz val="10.5"/>
      <color theme="1"/>
      <name val="Calibri"/>
      <family val="2"/>
      <scheme val="minor"/>
    </font>
    <font>
      <sz val="10.5"/>
      <color theme="1"/>
      <name val="Calibri"/>
      <family val="2"/>
      <scheme val="minor"/>
    </font>
    <font>
      <i/>
      <u/>
      <sz val="24"/>
      <color theme="1"/>
      <name val="Calibri"/>
      <family val="2"/>
      <scheme val="minor"/>
    </font>
    <font>
      <b/>
      <sz val="11"/>
      <color theme="1"/>
      <name val="Calibri"/>
      <family val="2"/>
    </font>
    <font>
      <i/>
      <u/>
      <sz val="18"/>
      <color theme="1"/>
      <name val="Calibri"/>
      <family val="2"/>
      <scheme val="minor"/>
    </font>
    <font>
      <i/>
      <u/>
      <sz val="28"/>
      <color theme="1"/>
      <name val="Calibri"/>
      <family val="2"/>
      <scheme val="minor"/>
    </font>
    <font>
      <b/>
      <u/>
      <sz val="18"/>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16" fillId="0" borderId="0" xfId="0" applyFont="1"/>
    <xf numFmtId="0" fontId="18" fillId="0" borderId="0" xfId="0" applyFont="1"/>
    <xf numFmtId="0" fontId="19" fillId="0" borderId="0" xfId="0" applyFont="1"/>
    <xf numFmtId="0" fontId="0" fillId="0" borderId="0" xfId="0" applyAlignment="1">
      <alignment horizontal="center"/>
    </xf>
    <xf numFmtId="0" fontId="19"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20" fillId="0" borderId="0" xfId="0" applyFont="1"/>
    <xf numFmtId="0" fontId="21"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22" fillId="0" borderId="0" xfId="0" applyFont="1"/>
    <xf numFmtId="0" fontId="23" fillId="0" borderId="0" xfId="0" applyFont="1"/>
    <xf numFmtId="0" fontId="24" fillId="0" borderId="0" xfId="0" applyFont="1"/>
    <xf numFmtId="0" fontId="26" fillId="0" borderId="0" xfId="0" applyFont="1"/>
    <xf numFmtId="0" fontId="25" fillId="0" borderId="0" xfId="0" applyFont="1"/>
    <xf numFmtId="0" fontId="27" fillId="0" borderId="0" xfId="0" applyFont="1" applyAlignment="1">
      <alignment horizontal="center"/>
    </xf>
    <xf numFmtId="0" fontId="28" fillId="0" borderId="0" xfId="0" applyFont="1" applyAlignment="1">
      <alignment horizontal="center"/>
    </xf>
    <xf numFmtId="0" fontId="0" fillId="0" borderId="0" xfId="0" applyFill="1" applyBorder="1" applyAlignment="1"/>
    <xf numFmtId="0" fontId="0" fillId="0" borderId="10" xfId="0" applyFill="1" applyBorder="1" applyAlignment="1"/>
    <xf numFmtId="0" fontId="29"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13" Type="http://schemas.openxmlformats.org/officeDocument/2006/relationships/worksheet" Target="worksheets/sheet7.xml"/><Relationship Id="rId18" Type="http://schemas.openxmlformats.org/officeDocument/2006/relationships/chartsheet" Target="chartsheets/sheet9.xml"/><Relationship Id="rId26" Type="http://schemas.openxmlformats.org/officeDocument/2006/relationships/chartsheet" Target="chartsheets/sheet13.xml"/><Relationship Id="rId39" Type="http://schemas.openxmlformats.org/officeDocument/2006/relationships/theme" Target="theme/theme1.xml"/><Relationship Id="rId3" Type="http://schemas.openxmlformats.org/officeDocument/2006/relationships/worksheet" Target="worksheets/sheet2.xml"/><Relationship Id="rId21" Type="http://schemas.openxmlformats.org/officeDocument/2006/relationships/worksheet" Target="worksheets/sheet11.xml"/><Relationship Id="rId34" Type="http://schemas.openxmlformats.org/officeDocument/2006/relationships/worksheet" Target="worksheets/sheet18.xml"/><Relationship Id="rId42" Type="http://schemas.openxmlformats.org/officeDocument/2006/relationships/calcChain" Target="calcChain.xml"/><Relationship Id="rId7" Type="http://schemas.openxmlformats.org/officeDocument/2006/relationships/worksheet" Target="worksheets/sheet4.xml"/><Relationship Id="rId12" Type="http://schemas.openxmlformats.org/officeDocument/2006/relationships/chartsheet" Target="chartsheets/sheet6.xml"/><Relationship Id="rId17" Type="http://schemas.openxmlformats.org/officeDocument/2006/relationships/worksheet" Target="worksheets/sheet9.xml"/><Relationship Id="rId25" Type="http://schemas.openxmlformats.org/officeDocument/2006/relationships/worksheet" Target="worksheets/sheet13.xml"/><Relationship Id="rId33" Type="http://schemas.openxmlformats.org/officeDocument/2006/relationships/worksheet" Target="worksheets/sheet17.xml"/><Relationship Id="rId38" Type="http://schemas.openxmlformats.org/officeDocument/2006/relationships/pivotCacheDefinition" Target="pivotCache/pivotCacheDefinition3.xml"/><Relationship Id="rId2" Type="http://schemas.openxmlformats.org/officeDocument/2006/relationships/chartsheet" Target="chartsheets/sheet1.xml"/><Relationship Id="rId16" Type="http://schemas.openxmlformats.org/officeDocument/2006/relationships/chartsheet" Target="chartsheets/sheet8.xml"/><Relationship Id="rId20" Type="http://schemas.openxmlformats.org/officeDocument/2006/relationships/chartsheet" Target="chartsheets/sheet10.xml"/><Relationship Id="rId29" Type="http://schemas.openxmlformats.org/officeDocument/2006/relationships/worksheet" Target="worksheets/sheet15.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6.xml"/><Relationship Id="rId24" Type="http://schemas.openxmlformats.org/officeDocument/2006/relationships/chartsheet" Target="chartsheets/sheet12.xml"/><Relationship Id="rId32" Type="http://schemas.openxmlformats.org/officeDocument/2006/relationships/chartsheet" Target="chartsheets/sheet16.xml"/><Relationship Id="rId37" Type="http://schemas.openxmlformats.org/officeDocument/2006/relationships/pivotCacheDefinition" Target="pivotCache/pivotCacheDefinition2.xml"/><Relationship Id="rId40" Type="http://schemas.openxmlformats.org/officeDocument/2006/relationships/styles" Target="styles.xml"/><Relationship Id="rId5" Type="http://schemas.openxmlformats.org/officeDocument/2006/relationships/worksheet" Target="worksheets/sheet3.xml"/><Relationship Id="rId15" Type="http://schemas.openxmlformats.org/officeDocument/2006/relationships/worksheet" Target="worksheets/sheet8.xml"/><Relationship Id="rId23" Type="http://schemas.openxmlformats.org/officeDocument/2006/relationships/worksheet" Target="worksheets/sheet12.xml"/><Relationship Id="rId28" Type="http://schemas.openxmlformats.org/officeDocument/2006/relationships/chartsheet" Target="chartsheets/sheet14.xml"/><Relationship Id="rId36" Type="http://schemas.openxmlformats.org/officeDocument/2006/relationships/pivotCacheDefinition" Target="pivotCache/pivotCacheDefinition1.xml"/><Relationship Id="rId10" Type="http://schemas.openxmlformats.org/officeDocument/2006/relationships/chartsheet" Target="chartsheets/sheet5.xml"/><Relationship Id="rId19" Type="http://schemas.openxmlformats.org/officeDocument/2006/relationships/worksheet" Target="worksheets/sheet10.xml"/><Relationship Id="rId31" Type="http://schemas.openxmlformats.org/officeDocument/2006/relationships/worksheet" Target="worksheets/sheet16.xml"/><Relationship Id="rId4" Type="http://schemas.openxmlformats.org/officeDocument/2006/relationships/chartsheet" Target="chartsheets/sheet2.xml"/><Relationship Id="rId9" Type="http://schemas.openxmlformats.org/officeDocument/2006/relationships/worksheet" Target="worksheets/sheet5.xml"/><Relationship Id="rId14" Type="http://schemas.openxmlformats.org/officeDocument/2006/relationships/chartsheet" Target="chartsheets/sheet7.xml"/><Relationship Id="rId22" Type="http://schemas.openxmlformats.org/officeDocument/2006/relationships/chartsheet" Target="chartsheets/sheet11.xml"/><Relationship Id="rId27" Type="http://schemas.openxmlformats.org/officeDocument/2006/relationships/worksheet" Target="worksheets/sheet14.xml"/><Relationship Id="rId30" Type="http://schemas.openxmlformats.org/officeDocument/2006/relationships/chartsheet" Target="chartsheets/sheet15.xml"/><Relationship Id="rId35" Type="http://schemas.openxmlformats.org/officeDocument/2006/relationships/worksheet" Target="worksheets/sheet1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1.xlsx]Survival Count!PivotTable4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a:t>
            </a:r>
            <a:r>
              <a:rPr lang="en-IN" baseline="0"/>
              <a:t> COUNT</a:t>
            </a:r>
            <a:endParaRPr lang="en-IN"/>
          </a:p>
        </c:rich>
      </c:tx>
      <c:layout>
        <c:manualLayout>
          <c:xMode val="edge"/>
          <c:yMode val="edge"/>
          <c:x val="0.44267071124306184"/>
          <c:y val="7.906961420617402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'Survival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Count'!$A$4:$A$6</c:f>
              <c:strCache>
                <c:ptCount val="2"/>
                <c:pt idx="0">
                  <c:v>0</c:v>
                </c:pt>
                <c:pt idx="1">
                  <c:v>1</c:v>
                </c:pt>
              </c:strCache>
            </c:strRef>
          </c:cat>
          <c:val>
            <c:numRef>
              <c:f>'Survival Count'!$B$4:$B$6</c:f>
              <c:numCache>
                <c:formatCode>General</c:formatCode>
                <c:ptCount val="2"/>
                <c:pt idx="0">
                  <c:v>11</c:v>
                </c:pt>
                <c:pt idx="1">
                  <c:v>13</c:v>
                </c:pt>
              </c:numCache>
            </c:numRef>
          </c:val>
        </c:ser>
        <c:dLbls>
          <c:dLblPos val="ctr"/>
          <c:showLegendKey val="0"/>
          <c:showVal val="1"/>
          <c:showCatName val="0"/>
          <c:showSerName val="0"/>
          <c:showPercent val="0"/>
          <c:showBubbleSize val="0"/>
        </c:dLbls>
        <c:gapWidth val="150"/>
        <c:overlap val="100"/>
        <c:axId val="386424064"/>
        <c:axId val="388288072"/>
      </c:barChart>
      <c:catAx>
        <c:axId val="38642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88072"/>
        <c:crosses val="autoZero"/>
        <c:auto val="1"/>
        <c:lblAlgn val="ctr"/>
        <c:lblOffset val="100"/>
        <c:noMultiLvlLbl val="0"/>
      </c:catAx>
      <c:valAx>
        <c:axId val="388288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2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1.xlsx]Survival vs PClass!PivotTable21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a:t>
            </a:r>
            <a:r>
              <a:rPr lang="en-IN" baseline="0"/>
              <a:t> v/s Pclass</a:t>
            </a:r>
            <a:endParaRPr lang="en-IN"/>
          </a:p>
        </c:rich>
      </c:tx>
      <c:layout>
        <c:manualLayout>
          <c:xMode val="edge"/>
          <c:yMode val="edge"/>
          <c:x val="0.50042683189191517"/>
          <c:y val="1.6308107930023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'Survival vs PClass'!$B$3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PClass'!$A$4:$A$7</c:f>
              <c:strCache>
                <c:ptCount val="3"/>
                <c:pt idx="0">
                  <c:v>1</c:v>
                </c:pt>
                <c:pt idx="1">
                  <c:v>2</c:v>
                </c:pt>
                <c:pt idx="2">
                  <c:v>3</c:v>
                </c:pt>
              </c:strCache>
            </c:strRef>
          </c:cat>
          <c:val>
            <c:numRef>
              <c:f>'Survival vs PClass'!$B$4:$B$7</c:f>
              <c:numCache>
                <c:formatCode>General</c:formatCode>
                <c:ptCount val="3"/>
                <c:pt idx="0">
                  <c:v>0.8</c:v>
                </c:pt>
                <c:pt idx="1">
                  <c:v>0.8</c:v>
                </c:pt>
                <c:pt idx="2">
                  <c:v>0.35714285714285715</c:v>
                </c:pt>
              </c:numCache>
            </c:numRef>
          </c:val>
        </c:ser>
        <c:dLbls>
          <c:dLblPos val="outEnd"/>
          <c:showLegendKey val="0"/>
          <c:showVal val="1"/>
          <c:showCatName val="0"/>
          <c:showSerName val="0"/>
          <c:showPercent val="0"/>
          <c:showBubbleSize val="0"/>
        </c:dLbls>
        <c:gapWidth val="219"/>
        <c:overlap val="-27"/>
        <c:axId val="389451264"/>
        <c:axId val="389457536"/>
      </c:barChart>
      <c:catAx>
        <c:axId val="38945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7536"/>
        <c:crosses val="autoZero"/>
        <c:auto val="1"/>
        <c:lblAlgn val="ctr"/>
        <c:lblOffset val="100"/>
        <c:noMultiLvlLbl val="0"/>
      </c:catAx>
      <c:valAx>
        <c:axId val="38945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1.xlsx]Survival vs Age!PivotTable22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a:t>
            </a:r>
            <a:r>
              <a:rPr lang="en-IN" baseline="0"/>
              <a:t> v/s Age</a:t>
            </a:r>
            <a:endParaRPr lang="en-IN"/>
          </a:p>
        </c:rich>
      </c:tx>
      <c:layout>
        <c:manualLayout>
          <c:xMode val="edge"/>
          <c:yMode val="edge"/>
          <c:x val="0.4814275418441547"/>
          <c:y val="1.6308107930023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'Survival vs 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Age'!$A$4:$A$9</c:f>
              <c:strCache>
                <c:ptCount val="5"/>
                <c:pt idx="0">
                  <c:v>1-10</c:v>
                </c:pt>
                <c:pt idx="1">
                  <c:v>11-20</c:v>
                </c:pt>
                <c:pt idx="2">
                  <c:v>21-30</c:v>
                </c:pt>
                <c:pt idx="3">
                  <c:v>31-40</c:v>
                </c:pt>
                <c:pt idx="4">
                  <c:v>51-60</c:v>
                </c:pt>
              </c:strCache>
            </c:strRef>
          </c:cat>
          <c:val>
            <c:numRef>
              <c:f>'Survival vs Age'!$B$4:$B$9</c:f>
              <c:numCache>
                <c:formatCode>General</c:formatCode>
                <c:ptCount val="5"/>
                <c:pt idx="0">
                  <c:v>0.33333333333333331</c:v>
                </c:pt>
                <c:pt idx="1">
                  <c:v>0.5</c:v>
                </c:pt>
                <c:pt idx="2">
                  <c:v>0.7142857142857143</c:v>
                </c:pt>
                <c:pt idx="3">
                  <c:v>0.42857142857142855</c:v>
                </c:pt>
                <c:pt idx="4">
                  <c:v>0.66666666666666663</c:v>
                </c:pt>
              </c:numCache>
            </c:numRef>
          </c:val>
        </c:ser>
        <c:dLbls>
          <c:showLegendKey val="0"/>
          <c:showVal val="0"/>
          <c:showCatName val="0"/>
          <c:showSerName val="0"/>
          <c:showPercent val="0"/>
          <c:showBubbleSize val="0"/>
        </c:dLbls>
        <c:gapWidth val="150"/>
        <c:overlap val="100"/>
        <c:axId val="389457928"/>
        <c:axId val="389458320"/>
      </c:barChart>
      <c:catAx>
        <c:axId val="38945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8320"/>
        <c:crosses val="autoZero"/>
        <c:auto val="1"/>
        <c:lblAlgn val="ctr"/>
        <c:lblOffset val="100"/>
        <c:noMultiLvlLbl val="0"/>
      </c:catAx>
      <c:valAx>
        <c:axId val="38945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1.xlsx]Survival vs Embarked!PivotTable23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a:t>
            </a:r>
            <a:r>
              <a:rPr lang="en-IN" baseline="0"/>
              <a:t> v/s Embarked</a:t>
            </a:r>
            <a:endParaRPr lang="en-IN"/>
          </a:p>
        </c:rich>
      </c:tx>
      <c:layout>
        <c:manualLayout>
          <c:xMode val="edge"/>
          <c:yMode val="edge"/>
          <c:x val="0.48729852415988983"/>
          <c:y val="1.6308107930023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'Survival vs Embarked'!$B$3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Embarked'!$A$4:$A$7</c:f>
              <c:strCache>
                <c:ptCount val="3"/>
                <c:pt idx="0">
                  <c:v>C</c:v>
                </c:pt>
                <c:pt idx="1">
                  <c:v>Q</c:v>
                </c:pt>
                <c:pt idx="2">
                  <c:v>S</c:v>
                </c:pt>
              </c:strCache>
            </c:strRef>
          </c:cat>
          <c:val>
            <c:numRef>
              <c:f>'Survival vs Embarked'!$B$4:$B$7</c:f>
              <c:numCache>
                <c:formatCode>General</c:formatCode>
                <c:ptCount val="3"/>
                <c:pt idx="0">
                  <c:v>1</c:v>
                </c:pt>
                <c:pt idx="1">
                  <c:v>0.33333333333333331</c:v>
                </c:pt>
                <c:pt idx="2">
                  <c:v>0.5</c:v>
                </c:pt>
              </c:numCache>
            </c:numRef>
          </c:val>
        </c:ser>
        <c:dLbls>
          <c:showLegendKey val="0"/>
          <c:showVal val="0"/>
          <c:showCatName val="0"/>
          <c:showSerName val="0"/>
          <c:showPercent val="0"/>
          <c:showBubbleSize val="0"/>
        </c:dLbls>
        <c:gapWidth val="150"/>
        <c:shape val="box"/>
        <c:axId val="389451656"/>
        <c:axId val="389452440"/>
        <c:axId val="0"/>
      </c:bar3DChart>
      <c:catAx>
        <c:axId val="389451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2440"/>
        <c:crosses val="autoZero"/>
        <c:auto val="1"/>
        <c:lblAlgn val="ctr"/>
        <c:lblOffset val="100"/>
        <c:noMultiLvlLbl val="0"/>
      </c:catAx>
      <c:valAx>
        <c:axId val="389452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1.xlsx]Survival vs SibSp!PivotTable24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a:t>
            </a:r>
            <a:r>
              <a:rPr lang="en-IN" baseline="0"/>
              <a:t> v/s SibSp/Parch(Family Size)</a:t>
            </a:r>
            <a:endParaRPr lang="en-IN"/>
          </a:p>
        </c:rich>
      </c:tx>
      <c:layout>
        <c:manualLayout>
          <c:xMode val="edge"/>
          <c:yMode val="edge"/>
          <c:x val="0.41691590293016645"/>
          <c:y val="1.6308107930023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'Survival vs SibSp'!$B$3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SibSp'!$A$4:$A$10</c:f>
              <c:strCache>
                <c:ptCount val="6"/>
                <c:pt idx="0">
                  <c:v>1</c:v>
                </c:pt>
                <c:pt idx="1">
                  <c:v>2</c:v>
                </c:pt>
                <c:pt idx="2">
                  <c:v>3</c:v>
                </c:pt>
                <c:pt idx="3">
                  <c:v>5</c:v>
                </c:pt>
                <c:pt idx="4">
                  <c:v>6</c:v>
                </c:pt>
                <c:pt idx="5">
                  <c:v>7</c:v>
                </c:pt>
              </c:strCache>
            </c:strRef>
          </c:cat>
          <c:val>
            <c:numRef>
              <c:f>'Survival vs SibSp'!$B$4:$B$10</c:f>
              <c:numCache>
                <c:formatCode>General</c:formatCode>
                <c:ptCount val="6"/>
                <c:pt idx="0">
                  <c:v>0.5714285714285714</c:v>
                </c:pt>
                <c:pt idx="1">
                  <c:v>0.6</c:v>
                </c:pt>
                <c:pt idx="2">
                  <c:v>1</c:v>
                </c:pt>
                <c:pt idx="3">
                  <c:v>0</c:v>
                </c:pt>
                <c:pt idx="4">
                  <c:v>0</c:v>
                </c:pt>
                <c:pt idx="5">
                  <c:v>0</c:v>
                </c:pt>
              </c:numCache>
            </c:numRef>
          </c:val>
          <c:smooth val="0"/>
        </c:ser>
        <c:dLbls>
          <c:dLblPos val="t"/>
          <c:showLegendKey val="0"/>
          <c:showVal val="1"/>
          <c:showCatName val="0"/>
          <c:showSerName val="0"/>
          <c:showPercent val="0"/>
          <c:showBubbleSize val="0"/>
        </c:dLbls>
        <c:smooth val="0"/>
        <c:axId val="389455576"/>
        <c:axId val="389458712"/>
      </c:lineChart>
      <c:catAx>
        <c:axId val="38945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8712"/>
        <c:crosses val="autoZero"/>
        <c:auto val="1"/>
        <c:lblAlgn val="ctr"/>
        <c:lblOffset val="100"/>
        <c:noMultiLvlLbl val="0"/>
      </c:catAx>
      <c:valAx>
        <c:axId val="38945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1.xlsx]Survival vs PClass vs Gender!PivotTable25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a:t>
            </a:r>
            <a:r>
              <a:rPr lang="en-IN" baseline="0"/>
              <a:t> vs Pclass vs Gender </a:t>
            </a:r>
            <a:endParaRPr lang="en-IN"/>
          </a:p>
        </c:rich>
      </c:tx>
      <c:layout>
        <c:manualLayout>
          <c:xMode val="edge"/>
          <c:yMode val="edge"/>
          <c:x val="2.6915902930166512E-2"/>
          <c:y val="5.18400158139228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'Survival vs PClass vs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'Survival vs PClass vs Gender'!$A$5:$A$8</c:f>
              <c:strCache>
                <c:ptCount val="3"/>
                <c:pt idx="0">
                  <c:v>1</c:v>
                </c:pt>
                <c:pt idx="1">
                  <c:v>2</c:v>
                </c:pt>
                <c:pt idx="2">
                  <c:v>3</c:v>
                </c:pt>
              </c:strCache>
            </c:strRef>
          </c:cat>
          <c:val>
            <c:numRef>
              <c:f>'Survival vs PClass vs Gender'!$B$5:$B$8</c:f>
              <c:numCache>
                <c:formatCode>General</c:formatCode>
                <c:ptCount val="3"/>
                <c:pt idx="0">
                  <c:v>1</c:v>
                </c:pt>
                <c:pt idx="1">
                  <c:v>1</c:v>
                </c:pt>
                <c:pt idx="2">
                  <c:v>0.7142857142857143</c:v>
                </c:pt>
              </c:numCache>
            </c:numRef>
          </c:val>
        </c:ser>
        <c:ser>
          <c:idx val="1"/>
          <c:order val="1"/>
          <c:tx>
            <c:strRef>
              <c:f>'Survival vs PClass vs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'Survival vs PClass vs Gender'!$A$5:$A$8</c:f>
              <c:strCache>
                <c:ptCount val="3"/>
                <c:pt idx="0">
                  <c:v>1</c:v>
                </c:pt>
                <c:pt idx="1">
                  <c:v>2</c:v>
                </c:pt>
                <c:pt idx="2">
                  <c:v>3</c:v>
                </c:pt>
              </c:strCache>
            </c:strRef>
          </c:cat>
          <c:val>
            <c:numRef>
              <c:f>'Survival vs PClass vs Gender'!$C$5:$C$8</c:f>
              <c:numCache>
                <c:formatCode>General</c:formatCode>
                <c:ptCount val="3"/>
                <c:pt idx="0">
                  <c:v>0.5</c:v>
                </c:pt>
                <c:pt idx="1">
                  <c:v>0.66666666666666663</c:v>
                </c:pt>
                <c:pt idx="2">
                  <c:v>0</c:v>
                </c:pt>
              </c:numCache>
            </c:numRef>
          </c:val>
        </c:ser>
        <c:dLbls>
          <c:dLblPos val="ctr"/>
          <c:showLegendKey val="0"/>
          <c:showVal val="1"/>
          <c:showCatName val="0"/>
          <c:showSerName val="0"/>
          <c:showPercent val="0"/>
          <c:showBubbleSize val="0"/>
        </c:dLbls>
        <c:gapWidth val="150"/>
        <c:overlap val="100"/>
        <c:axId val="389454008"/>
        <c:axId val="389454792"/>
      </c:barChart>
      <c:catAx>
        <c:axId val="38945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4792"/>
        <c:crosses val="autoZero"/>
        <c:auto val="1"/>
        <c:lblAlgn val="ctr"/>
        <c:lblOffset val="100"/>
        <c:noMultiLvlLbl val="0"/>
      </c:catAx>
      <c:valAx>
        <c:axId val="389454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4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1.xlsx]Survival vs AgeGroup vs PClass!PivotTable28</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'Survival vs AgeGroup vs PClass'!$B$3:$B$4</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AgeGroup vs PClass'!$A$5:$A$10</c:f>
              <c:strCache>
                <c:ptCount val="5"/>
                <c:pt idx="0">
                  <c:v>1-10</c:v>
                </c:pt>
                <c:pt idx="1">
                  <c:v>11-20</c:v>
                </c:pt>
                <c:pt idx="2">
                  <c:v>21-30</c:v>
                </c:pt>
                <c:pt idx="3">
                  <c:v>31-40</c:v>
                </c:pt>
                <c:pt idx="4">
                  <c:v>51-60</c:v>
                </c:pt>
              </c:strCache>
            </c:strRef>
          </c:cat>
          <c:val>
            <c:numRef>
              <c:f>'Survival vs AgeGroup vs PClass'!$B$5:$B$10</c:f>
              <c:numCache>
                <c:formatCode>General</c:formatCode>
                <c:ptCount val="5"/>
                <c:pt idx="2">
                  <c:v>1</c:v>
                </c:pt>
                <c:pt idx="3">
                  <c:v>1</c:v>
                </c:pt>
                <c:pt idx="4">
                  <c:v>0.5</c:v>
                </c:pt>
              </c:numCache>
            </c:numRef>
          </c:val>
        </c:ser>
        <c:ser>
          <c:idx val="1"/>
          <c:order val="1"/>
          <c:tx>
            <c:strRef>
              <c:f>'Survival vs AgeGroup vs PClass'!$C$3:$C$4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AgeGroup vs PClass'!$A$5:$A$10</c:f>
              <c:strCache>
                <c:ptCount val="5"/>
                <c:pt idx="0">
                  <c:v>1-10</c:v>
                </c:pt>
                <c:pt idx="1">
                  <c:v>11-20</c:v>
                </c:pt>
                <c:pt idx="2">
                  <c:v>21-30</c:v>
                </c:pt>
                <c:pt idx="3">
                  <c:v>31-40</c:v>
                </c:pt>
                <c:pt idx="4">
                  <c:v>51-60</c:v>
                </c:pt>
              </c:strCache>
            </c:strRef>
          </c:cat>
          <c:val>
            <c:numRef>
              <c:f>'Survival vs AgeGroup vs PClass'!$C$5:$C$10</c:f>
              <c:numCache>
                <c:formatCode>General</c:formatCode>
                <c:ptCount val="5"/>
                <c:pt idx="1">
                  <c:v>1</c:v>
                </c:pt>
                <c:pt idx="2">
                  <c:v>1</c:v>
                </c:pt>
                <c:pt idx="3">
                  <c:v>0.5</c:v>
                </c:pt>
                <c:pt idx="4">
                  <c:v>1</c:v>
                </c:pt>
              </c:numCache>
            </c:numRef>
          </c:val>
        </c:ser>
        <c:ser>
          <c:idx val="2"/>
          <c:order val="2"/>
          <c:tx>
            <c:strRef>
              <c:f>'Survival vs AgeGroup vs PClass'!$D$3:$D$4</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AgeGroup vs PClass'!$A$5:$A$10</c:f>
              <c:strCache>
                <c:ptCount val="5"/>
                <c:pt idx="0">
                  <c:v>1-10</c:v>
                </c:pt>
                <c:pt idx="1">
                  <c:v>11-20</c:v>
                </c:pt>
                <c:pt idx="2">
                  <c:v>21-30</c:v>
                </c:pt>
                <c:pt idx="3">
                  <c:v>31-40</c:v>
                </c:pt>
                <c:pt idx="4">
                  <c:v>51-60</c:v>
                </c:pt>
              </c:strCache>
            </c:strRef>
          </c:cat>
          <c:val>
            <c:numRef>
              <c:f>'Survival vs AgeGroup vs PClass'!$D$5:$D$10</c:f>
              <c:numCache>
                <c:formatCode>General</c:formatCode>
                <c:ptCount val="5"/>
                <c:pt idx="0">
                  <c:v>0.33333333333333331</c:v>
                </c:pt>
                <c:pt idx="1">
                  <c:v>0.33333333333333331</c:v>
                </c:pt>
                <c:pt idx="2">
                  <c:v>0.6</c:v>
                </c:pt>
                <c:pt idx="3">
                  <c:v>0</c:v>
                </c:pt>
              </c:numCache>
            </c:numRef>
          </c:val>
        </c:ser>
        <c:dLbls>
          <c:showLegendKey val="0"/>
          <c:showVal val="0"/>
          <c:showCatName val="0"/>
          <c:showSerName val="0"/>
          <c:showPercent val="0"/>
          <c:showBubbleSize val="0"/>
        </c:dLbls>
        <c:gapWidth val="150"/>
        <c:overlap val="100"/>
        <c:axId val="389455968"/>
        <c:axId val="389456752"/>
      </c:barChart>
      <c:catAx>
        <c:axId val="3894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6752"/>
        <c:crosses val="autoZero"/>
        <c:auto val="1"/>
        <c:lblAlgn val="ctr"/>
        <c:lblOffset val="100"/>
        <c:noMultiLvlLbl val="0"/>
      </c:catAx>
      <c:valAx>
        <c:axId val="38945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1.xlsx]Survival vs FareGroup vs PClass!PivotTable29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60927650354514E-2"/>
          <c:y val="0.18134618418599313"/>
          <c:w val="0.86971872299910169"/>
          <c:h val="0.74951794960056217"/>
        </c:manualLayout>
      </c:layout>
      <c:barChart>
        <c:barDir val="col"/>
        <c:grouping val="clustered"/>
        <c:varyColors val="0"/>
        <c:ser>
          <c:idx val="0"/>
          <c:order val="0"/>
          <c:tx>
            <c:strRef>
              <c:f>'Survival vs FareGroup vs PClass'!$B$3:$B$4</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FareGroup vs PClass'!$A$5:$A$11</c:f>
              <c:strCache>
                <c:ptCount val="6"/>
                <c:pt idx="0">
                  <c:v>1-11</c:v>
                </c:pt>
                <c:pt idx="1">
                  <c:v>11-21</c:v>
                </c:pt>
                <c:pt idx="2">
                  <c:v>21-31</c:v>
                </c:pt>
                <c:pt idx="3">
                  <c:v>31-41</c:v>
                </c:pt>
                <c:pt idx="4">
                  <c:v>51-61</c:v>
                </c:pt>
                <c:pt idx="5">
                  <c:v>71-81</c:v>
                </c:pt>
              </c:strCache>
            </c:strRef>
          </c:cat>
          <c:val>
            <c:numRef>
              <c:f>'Survival vs FareGroup vs PClass'!$B$5:$B$11</c:f>
              <c:numCache>
                <c:formatCode>General</c:formatCode>
                <c:ptCount val="6"/>
                <c:pt idx="2">
                  <c:v>1</c:v>
                </c:pt>
                <c:pt idx="3">
                  <c:v>1</c:v>
                </c:pt>
                <c:pt idx="4">
                  <c:v>0.5</c:v>
                </c:pt>
                <c:pt idx="5">
                  <c:v>1</c:v>
                </c:pt>
              </c:numCache>
            </c:numRef>
          </c:val>
        </c:ser>
        <c:ser>
          <c:idx val="1"/>
          <c:order val="1"/>
          <c:tx>
            <c:strRef>
              <c:f>'Survival vs FareGroup vs PClass'!$C$3:$C$4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FareGroup vs PClass'!$A$5:$A$11</c:f>
              <c:strCache>
                <c:ptCount val="6"/>
                <c:pt idx="0">
                  <c:v>1-11</c:v>
                </c:pt>
                <c:pt idx="1">
                  <c:v>11-21</c:v>
                </c:pt>
                <c:pt idx="2">
                  <c:v>21-31</c:v>
                </c:pt>
                <c:pt idx="3">
                  <c:v>31-41</c:v>
                </c:pt>
                <c:pt idx="4">
                  <c:v>51-61</c:v>
                </c:pt>
                <c:pt idx="5">
                  <c:v>71-81</c:v>
                </c:pt>
              </c:strCache>
            </c:strRef>
          </c:cat>
          <c:val>
            <c:numRef>
              <c:f>'Survival vs FareGroup vs PClass'!$C$5:$C$11</c:f>
              <c:numCache>
                <c:formatCode>General</c:formatCode>
                <c:ptCount val="6"/>
                <c:pt idx="1">
                  <c:v>1</c:v>
                </c:pt>
                <c:pt idx="2">
                  <c:v>0.5</c:v>
                </c:pt>
              </c:numCache>
            </c:numRef>
          </c:val>
        </c:ser>
        <c:ser>
          <c:idx val="2"/>
          <c:order val="2"/>
          <c:tx>
            <c:strRef>
              <c:f>'Survival vs FareGroup vs PClass'!$D$3:$D$4</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FareGroup vs PClass'!$A$5:$A$11</c:f>
              <c:strCache>
                <c:ptCount val="6"/>
                <c:pt idx="0">
                  <c:v>1-11</c:v>
                </c:pt>
                <c:pt idx="1">
                  <c:v>11-21</c:v>
                </c:pt>
                <c:pt idx="2">
                  <c:v>21-31</c:v>
                </c:pt>
                <c:pt idx="3">
                  <c:v>31-41</c:v>
                </c:pt>
                <c:pt idx="4">
                  <c:v>51-61</c:v>
                </c:pt>
                <c:pt idx="5">
                  <c:v>71-81</c:v>
                </c:pt>
              </c:strCache>
            </c:strRef>
          </c:cat>
          <c:val>
            <c:numRef>
              <c:f>'Survival vs FareGroup vs PClass'!$D$5:$D$11</c:f>
              <c:numCache>
                <c:formatCode>General</c:formatCode>
                <c:ptCount val="6"/>
                <c:pt idx="0">
                  <c:v>0.375</c:v>
                </c:pt>
                <c:pt idx="1">
                  <c:v>0.66666666666666663</c:v>
                </c:pt>
                <c:pt idx="2">
                  <c:v>0</c:v>
                </c:pt>
                <c:pt idx="3">
                  <c:v>0</c:v>
                </c:pt>
              </c:numCache>
            </c:numRef>
          </c:val>
        </c:ser>
        <c:dLbls>
          <c:dLblPos val="outEnd"/>
          <c:showLegendKey val="0"/>
          <c:showVal val="1"/>
          <c:showCatName val="0"/>
          <c:showSerName val="0"/>
          <c:showPercent val="0"/>
          <c:showBubbleSize val="0"/>
        </c:dLbls>
        <c:gapWidth val="219"/>
        <c:overlap val="-27"/>
        <c:axId val="406314040"/>
        <c:axId val="406315216"/>
      </c:barChart>
      <c:catAx>
        <c:axId val="40631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15216"/>
        <c:crosses val="autoZero"/>
        <c:auto val="1"/>
        <c:lblAlgn val="ctr"/>
        <c:lblOffset val="100"/>
        <c:noMultiLvlLbl val="0"/>
      </c:catAx>
      <c:valAx>
        <c:axId val="40631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14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1.xlsx]PClass!PivotTable5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PCLASS</a:t>
            </a:r>
            <a:r>
              <a:rPr lang="en-US" baseline="0"/>
              <a:t> </a:t>
            </a:r>
            <a:endParaRPr lang="en-US"/>
          </a:p>
        </c:rich>
      </c:tx>
      <c:layout>
        <c:manualLayout>
          <c:xMode val="edge"/>
          <c:yMode val="edge"/>
          <c:x val="0.463302568736285"/>
          <c:y val="5.814911211412382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PClass!$B$3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PClass!$A$4:$A$7</c:f>
              <c:strCache>
                <c:ptCount val="3"/>
                <c:pt idx="0">
                  <c:v>1</c:v>
                </c:pt>
                <c:pt idx="1">
                  <c:v>2</c:v>
                </c:pt>
                <c:pt idx="2">
                  <c:v>3</c:v>
                </c:pt>
              </c:strCache>
            </c:strRef>
          </c:cat>
          <c:val>
            <c:numRef>
              <c:f>PClass!$B$4:$B$7</c:f>
              <c:numCache>
                <c:formatCode>General</c:formatCode>
                <c:ptCount val="3"/>
                <c:pt idx="0">
                  <c:v>5</c:v>
                </c:pt>
                <c:pt idx="1">
                  <c:v>5</c:v>
                </c:pt>
                <c:pt idx="2">
                  <c:v>14</c:v>
                </c:pt>
              </c:numCache>
            </c:numRef>
          </c:val>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1.xlsx]Gender!PivotTable7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CHART</a:t>
            </a:r>
            <a:endParaRPr lang="en-US"/>
          </a:p>
        </c:rich>
      </c:tx>
      <c:layout>
        <c:manualLayout>
          <c:xMode val="edge"/>
          <c:yMode val="edge"/>
          <c:x val="0.40805322490426399"/>
          <c:y val="1.6308107930023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Gender!$A$4:$A$6</c:f>
              <c:strCache>
                <c:ptCount val="2"/>
                <c:pt idx="0">
                  <c:v>female</c:v>
                </c:pt>
                <c:pt idx="1">
                  <c:v>male</c:v>
                </c:pt>
              </c:strCache>
            </c:strRef>
          </c:cat>
          <c:val>
            <c:numRef>
              <c:f>Gender!$B$4:$B$6</c:f>
              <c:numCache>
                <c:formatCode>General</c:formatCode>
                <c:ptCount val="2"/>
                <c:pt idx="0">
                  <c:v>12</c:v>
                </c:pt>
                <c:pt idx="1">
                  <c:v>12</c:v>
                </c:pt>
              </c:numCache>
            </c:numRef>
          </c:val>
        </c:ser>
        <c:dLbls>
          <c:dLblPos val="ctr"/>
          <c:showLegendKey val="0"/>
          <c:showVal val="1"/>
          <c:showCatName val="0"/>
          <c:showSerName val="0"/>
          <c:showPercent val="0"/>
          <c:showBubbleSize val="0"/>
        </c:dLbls>
        <c:gapWidth val="150"/>
        <c:overlap val="100"/>
        <c:axId val="388717168"/>
        <c:axId val="386233664"/>
      </c:barChart>
      <c:catAx>
        <c:axId val="38871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33664"/>
        <c:crosses val="autoZero"/>
        <c:auto val="1"/>
        <c:lblAlgn val="ctr"/>
        <c:lblOffset val="100"/>
        <c:noMultiLvlLbl val="0"/>
      </c:catAx>
      <c:valAx>
        <c:axId val="38623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1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1.xlsx]SibSp!PivotTable15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SibSp</a:t>
            </a:r>
          </a:p>
        </c:rich>
      </c:tx>
      <c:layout>
        <c:manualLayout>
          <c:xMode val="edge"/>
          <c:yMode val="edge"/>
          <c:x val="0.48306344391377309"/>
          <c:y val="7.906961420617402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SibSp!$B$3</c:f>
              <c:strCache>
                <c:ptCount val="1"/>
                <c:pt idx="0">
                  <c:v>Total</c:v>
                </c:pt>
              </c:strCache>
            </c:strRef>
          </c:tx>
          <c:spPr>
            <a:solidFill>
              <a:schemeClr val="accent1"/>
            </a:solidFill>
            <a:ln>
              <a:noFill/>
            </a:ln>
            <a:effectLst/>
            <a:sp3d/>
          </c:spPr>
          <c:invertIfNegative val="0"/>
          <c:cat>
            <c:strRef>
              <c:f>SibSp!$A$4:$A$8</c:f>
              <c:strCache>
                <c:ptCount val="4"/>
                <c:pt idx="0">
                  <c:v>0</c:v>
                </c:pt>
                <c:pt idx="1">
                  <c:v>1</c:v>
                </c:pt>
                <c:pt idx="2">
                  <c:v>3</c:v>
                </c:pt>
                <c:pt idx="3">
                  <c:v>4</c:v>
                </c:pt>
              </c:strCache>
            </c:strRef>
          </c:cat>
          <c:val>
            <c:numRef>
              <c:f>SibSp!$B$4:$B$8</c:f>
              <c:numCache>
                <c:formatCode>General</c:formatCode>
                <c:ptCount val="4"/>
                <c:pt idx="0">
                  <c:v>15</c:v>
                </c:pt>
                <c:pt idx="1">
                  <c:v>7</c:v>
                </c:pt>
                <c:pt idx="2">
                  <c:v>1</c:v>
                </c:pt>
                <c:pt idx="3">
                  <c:v>1</c:v>
                </c:pt>
              </c:numCache>
            </c:numRef>
          </c:val>
        </c:ser>
        <c:dLbls>
          <c:showLegendKey val="0"/>
          <c:showVal val="0"/>
          <c:showCatName val="0"/>
          <c:showSerName val="0"/>
          <c:showPercent val="0"/>
          <c:showBubbleSize val="0"/>
        </c:dLbls>
        <c:gapWidth val="150"/>
        <c:shape val="box"/>
        <c:axId val="387907504"/>
        <c:axId val="387792536"/>
        <c:axId val="0"/>
      </c:bar3DChart>
      <c:catAx>
        <c:axId val="387907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92536"/>
        <c:crosses val="autoZero"/>
        <c:auto val="1"/>
        <c:lblAlgn val="ctr"/>
        <c:lblOffset val="100"/>
        <c:noMultiLvlLbl val="0"/>
      </c:catAx>
      <c:valAx>
        <c:axId val="38779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1.xlsx]Parch!PivotTable16</c:name>
    <c:fmtId val="6"/>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Parch</a:t>
            </a:r>
          </a:p>
        </c:rich>
      </c:tx>
      <c:layout>
        <c:manualLayout>
          <c:xMode val="edge"/>
          <c:yMode val="edge"/>
          <c:x val="0.48873284282087692"/>
          <c:y val="5.8149112114123823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ofPieChart>
        <c:ofPieType val="pie"/>
        <c:varyColors val="1"/>
        <c:ser>
          <c:idx val="0"/>
          <c:order val="0"/>
          <c:tx>
            <c:strRef>
              <c:f>Parch!$B$3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Parch!$A$4:$A$8</c:f>
              <c:strCache>
                <c:ptCount val="4"/>
                <c:pt idx="0">
                  <c:v>0</c:v>
                </c:pt>
                <c:pt idx="1">
                  <c:v>1</c:v>
                </c:pt>
                <c:pt idx="2">
                  <c:v>2</c:v>
                </c:pt>
                <c:pt idx="3">
                  <c:v>5</c:v>
                </c:pt>
              </c:strCache>
            </c:strRef>
          </c:cat>
          <c:val>
            <c:numRef>
              <c:f>Parch!$B$4:$B$8</c:f>
              <c:numCache>
                <c:formatCode>General</c:formatCode>
                <c:ptCount val="4"/>
                <c:pt idx="0">
                  <c:v>19</c:v>
                </c:pt>
                <c:pt idx="1">
                  <c:v>3</c:v>
                </c:pt>
                <c:pt idx="2">
                  <c:v>1</c:v>
                </c:pt>
                <c:pt idx="3">
                  <c:v>1</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1.xlsx]Embarked!PivotTable17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Embarked</a:t>
            </a:r>
          </a:p>
        </c:rich>
      </c:tx>
      <c:layout>
        <c:manualLayout>
          <c:xMode val="edge"/>
          <c:yMode val="edge"/>
          <c:x val="0.45683393571705178"/>
          <c:y val="1.6308107930023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Embarked!$B$3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Embarked!$A$4:$A$7</c:f>
              <c:strCache>
                <c:ptCount val="3"/>
                <c:pt idx="0">
                  <c:v>C</c:v>
                </c:pt>
                <c:pt idx="1">
                  <c:v>Q</c:v>
                </c:pt>
                <c:pt idx="2">
                  <c:v>S</c:v>
                </c:pt>
              </c:strCache>
            </c:strRef>
          </c:cat>
          <c:val>
            <c:numRef>
              <c:f>Embarked!$B$4:$B$7</c:f>
              <c:numCache>
                <c:formatCode>General</c:formatCode>
                <c:ptCount val="3"/>
                <c:pt idx="0">
                  <c:v>3</c:v>
                </c:pt>
                <c:pt idx="1">
                  <c:v>3</c:v>
                </c:pt>
                <c:pt idx="2">
                  <c:v>18</c:v>
                </c:pt>
              </c:numCache>
            </c:numRef>
          </c:val>
        </c:ser>
        <c:dLbls>
          <c:dLblPos val="ctr"/>
          <c:showLegendKey val="0"/>
          <c:showVal val="1"/>
          <c:showCatName val="0"/>
          <c:showSerName val="0"/>
          <c:showPercent val="0"/>
          <c:showBubbleSize val="0"/>
        </c:dLbls>
        <c:gapWidth val="150"/>
        <c:overlap val="100"/>
        <c:axId val="388507232"/>
        <c:axId val="388505664"/>
      </c:barChart>
      <c:catAx>
        <c:axId val="38850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5664"/>
        <c:crosses val="autoZero"/>
        <c:auto val="1"/>
        <c:lblAlgn val="ctr"/>
        <c:lblOffset val="100"/>
        <c:noMultiLvlLbl val="0"/>
      </c:catAx>
      <c:valAx>
        <c:axId val="38850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1.xlsx]Age Distribution!PivotTable18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layout>
        <c:manualLayout>
          <c:xMode val="edge"/>
          <c:yMode val="edge"/>
          <c:x val="0.43442956413235229"/>
          <c:y val="1.6308107930023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solidFill>
              <a:schemeClr val="accent1">
                <a:lumMod val="75000"/>
              </a:schemeClr>
            </a:solidFill>
            <a:ln>
              <a:solidFill>
                <a:schemeClr val="tx1">
                  <a:lumMod val="75000"/>
                  <a:lumOff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Distribution'!$A$4:$A$9</c:f>
              <c:strCache>
                <c:ptCount val="5"/>
                <c:pt idx="0">
                  <c:v>1-10</c:v>
                </c:pt>
                <c:pt idx="1">
                  <c:v>11-20</c:v>
                </c:pt>
                <c:pt idx="2">
                  <c:v>21-30</c:v>
                </c:pt>
                <c:pt idx="3">
                  <c:v>31-40</c:v>
                </c:pt>
                <c:pt idx="4">
                  <c:v>51-60</c:v>
                </c:pt>
              </c:strCache>
            </c:strRef>
          </c:cat>
          <c:val>
            <c:numRef>
              <c:f>'Age Distribution'!$B$4:$B$9</c:f>
              <c:numCache>
                <c:formatCode>General</c:formatCode>
                <c:ptCount val="5"/>
                <c:pt idx="0">
                  <c:v>3</c:v>
                </c:pt>
                <c:pt idx="1">
                  <c:v>4</c:v>
                </c:pt>
                <c:pt idx="2">
                  <c:v>7</c:v>
                </c:pt>
                <c:pt idx="3">
                  <c:v>7</c:v>
                </c:pt>
                <c:pt idx="4">
                  <c:v>3</c:v>
                </c:pt>
              </c:numCache>
            </c:numRef>
          </c:val>
        </c:ser>
        <c:dLbls>
          <c:dLblPos val="outEnd"/>
          <c:showLegendKey val="0"/>
          <c:showVal val="1"/>
          <c:showCatName val="0"/>
          <c:showSerName val="0"/>
          <c:showPercent val="0"/>
          <c:showBubbleSize val="0"/>
        </c:dLbls>
        <c:gapWidth val="0"/>
        <c:overlap val="-27"/>
        <c:axId val="388506448"/>
        <c:axId val="388508800"/>
      </c:barChart>
      <c:catAx>
        <c:axId val="38850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8800"/>
        <c:crosses val="autoZero"/>
        <c:auto val="1"/>
        <c:lblAlgn val="ctr"/>
        <c:lblOffset val="100"/>
        <c:noMultiLvlLbl val="0"/>
      </c:catAx>
      <c:valAx>
        <c:axId val="38850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1.xlsx]Fare Distribution!PivotTable19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Fare</a:t>
            </a:r>
            <a:r>
              <a:rPr lang="en-US" baseline="0"/>
              <a:t> Distribution</a:t>
            </a:r>
            <a:endParaRPr lang="en-US"/>
          </a:p>
        </c:rich>
      </c:tx>
      <c:layout>
        <c:manualLayout>
          <c:xMode val="edge"/>
          <c:yMode val="edge"/>
          <c:x val="0.42972677595628417"/>
          <c:y val="1.62751622574374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15210188890323E-2"/>
          <c:y val="1.1490626956149309E-2"/>
          <c:w val="0.8918772858310744"/>
          <c:h val="0.79111438737521822"/>
        </c:manualLayout>
      </c:layout>
      <c:barChart>
        <c:barDir val="col"/>
        <c:grouping val="clustered"/>
        <c:varyColors val="0"/>
        <c:ser>
          <c:idx val="0"/>
          <c:order val="0"/>
          <c:tx>
            <c:strRef>
              <c:f>'Fare Distribution'!$B$3</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'Fare Distribution'!$A$4:$A$26</c:f>
              <c:strCache>
                <c:ptCount val="22"/>
                <c:pt idx="0">
                  <c:v>7.225</c:v>
                </c:pt>
                <c:pt idx="1">
                  <c:v>7.25</c:v>
                </c:pt>
                <c:pt idx="2">
                  <c:v>7.8542</c:v>
                </c:pt>
                <c:pt idx="3">
                  <c:v>7.925</c:v>
                </c:pt>
                <c:pt idx="4">
                  <c:v>8.0292</c:v>
                </c:pt>
                <c:pt idx="5">
                  <c:v>8.05</c:v>
                </c:pt>
                <c:pt idx="6">
                  <c:v>8.4583</c:v>
                </c:pt>
                <c:pt idx="7">
                  <c:v>11.1333</c:v>
                </c:pt>
                <c:pt idx="8">
                  <c:v>13</c:v>
                </c:pt>
                <c:pt idx="9">
                  <c:v>16</c:v>
                </c:pt>
                <c:pt idx="10">
                  <c:v>16.7</c:v>
                </c:pt>
                <c:pt idx="11">
                  <c:v>18</c:v>
                </c:pt>
                <c:pt idx="12">
                  <c:v>21.075</c:v>
                </c:pt>
                <c:pt idx="13">
                  <c:v>26</c:v>
                </c:pt>
                <c:pt idx="14">
                  <c:v>26.55</c:v>
                </c:pt>
                <c:pt idx="15">
                  <c:v>29.125</c:v>
                </c:pt>
                <c:pt idx="16">
                  <c:v>30.0708</c:v>
                </c:pt>
                <c:pt idx="17">
                  <c:v>31.275</c:v>
                </c:pt>
                <c:pt idx="18">
                  <c:v>35.5</c:v>
                </c:pt>
                <c:pt idx="19">
                  <c:v>51.8625</c:v>
                </c:pt>
                <c:pt idx="20">
                  <c:v>53.1</c:v>
                </c:pt>
                <c:pt idx="21">
                  <c:v>71.2833</c:v>
                </c:pt>
              </c:strCache>
            </c:strRef>
          </c:cat>
          <c:val>
            <c:numRef>
              <c:f>'Fare Distribution'!$B$4:$B$26</c:f>
              <c:numCache>
                <c:formatCode>General</c:formatCode>
                <c:ptCount val="22"/>
                <c:pt idx="0">
                  <c:v>1</c:v>
                </c:pt>
                <c:pt idx="1">
                  <c:v>1</c:v>
                </c:pt>
                <c:pt idx="2">
                  <c:v>1</c:v>
                </c:pt>
                <c:pt idx="3">
                  <c:v>1</c:v>
                </c:pt>
                <c:pt idx="4">
                  <c:v>1</c:v>
                </c:pt>
                <c:pt idx="5">
                  <c:v>2</c:v>
                </c:pt>
                <c:pt idx="6">
                  <c:v>1</c:v>
                </c:pt>
                <c:pt idx="7">
                  <c:v>1</c:v>
                </c:pt>
                <c:pt idx="8">
                  <c:v>2</c:v>
                </c:pt>
                <c:pt idx="9">
                  <c:v>1</c:v>
                </c:pt>
                <c:pt idx="10">
                  <c:v>1</c:v>
                </c:pt>
                <c:pt idx="11">
                  <c:v>1</c:v>
                </c:pt>
                <c:pt idx="12">
                  <c:v>1</c:v>
                </c:pt>
                <c:pt idx="13">
                  <c:v>1</c:v>
                </c:pt>
                <c:pt idx="14">
                  <c:v>1</c:v>
                </c:pt>
                <c:pt idx="15">
                  <c:v>1</c:v>
                </c:pt>
                <c:pt idx="16">
                  <c:v>1</c:v>
                </c:pt>
                <c:pt idx="17">
                  <c:v>1</c:v>
                </c:pt>
                <c:pt idx="18">
                  <c:v>1</c:v>
                </c:pt>
                <c:pt idx="19">
                  <c:v>1</c:v>
                </c:pt>
                <c:pt idx="20">
                  <c:v>1</c:v>
                </c:pt>
                <c:pt idx="21">
                  <c:v>1</c:v>
                </c:pt>
              </c:numCache>
            </c:numRef>
          </c:val>
        </c:ser>
        <c:dLbls>
          <c:dLblPos val="outEnd"/>
          <c:showLegendKey val="0"/>
          <c:showVal val="1"/>
          <c:showCatName val="0"/>
          <c:showSerName val="0"/>
          <c:showPercent val="0"/>
          <c:showBubbleSize val="0"/>
        </c:dLbls>
        <c:gapWidth val="0"/>
        <c:overlap val="-27"/>
        <c:axId val="388508408"/>
        <c:axId val="388505272"/>
      </c:barChart>
      <c:catAx>
        <c:axId val="38850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5272"/>
        <c:crosses val="autoZero"/>
        <c:auto val="1"/>
        <c:lblAlgn val="ctr"/>
        <c:lblOffset val="100"/>
        <c:noMultiLvlLbl val="0"/>
      </c:catAx>
      <c:valAx>
        <c:axId val="388505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Dataset 1.xlsx]Survival vs Gender!PivotTable20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a:t>
            </a:r>
            <a:r>
              <a:rPr lang="en-US" baseline="0"/>
              <a:t> v/s Gender</a:t>
            </a:r>
            <a:endParaRPr lang="en-US"/>
          </a:p>
        </c:rich>
      </c:tx>
      <c:layout>
        <c:manualLayout>
          <c:xMode val="edge"/>
          <c:yMode val="edge"/>
          <c:x val="0.48394808743169399"/>
          <c:y val="1.6308107930023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'Survival vs 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vs Gender'!$A$4:$A$6</c:f>
              <c:strCache>
                <c:ptCount val="2"/>
                <c:pt idx="0">
                  <c:v>female</c:v>
                </c:pt>
                <c:pt idx="1">
                  <c:v>male</c:v>
                </c:pt>
              </c:strCache>
            </c:strRef>
          </c:cat>
          <c:val>
            <c:numRef>
              <c:f>'Survival vs Gender'!$B$4:$B$6</c:f>
              <c:numCache>
                <c:formatCode>General</c:formatCode>
                <c:ptCount val="2"/>
                <c:pt idx="0">
                  <c:v>0.83333333333333337</c:v>
                </c:pt>
                <c:pt idx="1">
                  <c:v>0.25</c:v>
                </c:pt>
              </c:numCache>
            </c:numRef>
          </c:val>
        </c:ser>
        <c:dLbls>
          <c:dLblPos val="ctr"/>
          <c:showLegendKey val="0"/>
          <c:showVal val="1"/>
          <c:showCatName val="0"/>
          <c:showSerName val="0"/>
          <c:showPercent val="0"/>
          <c:showBubbleSize val="0"/>
        </c:dLbls>
        <c:gapWidth val="150"/>
        <c:overlap val="100"/>
        <c:axId val="388506056"/>
        <c:axId val="389452832"/>
      </c:barChart>
      <c:catAx>
        <c:axId val="388506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52832"/>
        <c:crosses val="autoZero"/>
        <c:auto val="1"/>
        <c:lblAlgn val="ctr"/>
        <c:lblOffset val="100"/>
        <c:noMultiLvlLbl val="0"/>
      </c:catAx>
      <c:valAx>
        <c:axId val="38945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6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bin"/></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pageSetup paperSize="9" orientation="landscape" horizontalDpi="4294967293" verticalDpi="0" r:id="rId1"/>
  <drawing r:id="rId2"/>
</chartsheet>
</file>

<file path=xl/chartsheets/sheet16.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pageSetup paperSize="9" orientation="landscape" horizontalDpi="4294967293" verticalDpi="0" r:id="rId1"/>
  <drawing r:id="rId2"/>
</chartsheet>
</file>

<file path=xl/chartsheets/sheet7.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0.0888</cdr:x>
      <cdr:y>0.06904</cdr:y>
    </cdr:from>
    <cdr:to>
      <cdr:x>0.99317</cdr:x>
      <cdr:y>0.21967</cdr:y>
    </cdr:to>
    <cdr:sp macro="" textlink="">
      <cdr:nvSpPr>
        <cdr:cNvPr id="2" name="TextBox 1"/>
        <cdr:cNvSpPr txBox="1"/>
      </cdr:nvSpPr>
      <cdr:spPr>
        <a:xfrm xmlns:a="http://schemas.openxmlformats.org/drawingml/2006/main">
          <a:off x="825500" y="419100"/>
          <a:ext cx="8407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 </a:t>
          </a:r>
          <a:r>
            <a:rPr lang="en-IN" sz="1200"/>
            <a:t>Most passengers(19) traveled without parents/children. A few had 1 or 2,and one passenger had 5, meaning they were </a:t>
          </a:r>
        </a:p>
        <a:p xmlns:a="http://schemas.openxmlformats.org/drawingml/2006/main">
          <a:r>
            <a:rPr lang="en-IN" sz="1200"/>
            <a:t>                        likely traveling with a large family(Example:A parent</a:t>
          </a:r>
          <a:r>
            <a:rPr lang="en-IN" sz="1200" baseline="0"/>
            <a:t> with 5 children.</a:t>
          </a:r>
          <a:endParaRPr lang="en-IN" sz="1200"/>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0.21585</cdr:x>
      <cdr:y>0.06276</cdr:y>
    </cdr:from>
    <cdr:to>
      <cdr:x>0.80191</cdr:x>
      <cdr:y>0.21339</cdr:y>
    </cdr:to>
    <cdr:sp macro="" textlink="">
      <cdr:nvSpPr>
        <cdr:cNvPr id="2" name="TextBox 1"/>
        <cdr:cNvSpPr txBox="1"/>
      </cdr:nvSpPr>
      <cdr:spPr>
        <a:xfrm xmlns:a="http://schemas.openxmlformats.org/drawingml/2006/main">
          <a:off x="2006600" y="381000"/>
          <a:ext cx="54483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a:t>
          </a:r>
          <a:r>
            <a:rPr lang="en-IN" sz="1200" b="1" baseline="0"/>
            <a:t> </a:t>
          </a:r>
          <a:r>
            <a:rPr lang="en-IN" sz="1200" baseline="0"/>
            <a:t>Most passengers boarded from port S, fewer from C and Q.</a:t>
          </a:r>
          <a:endParaRPr lang="en-IN" sz="1200"/>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0.07377</cdr:x>
      <cdr:y>0.04393</cdr:y>
    </cdr:from>
    <cdr:to>
      <cdr:x>0.17213</cdr:x>
      <cdr:y>0.19456</cdr:y>
    </cdr:to>
    <cdr:sp macro="" textlink="">
      <cdr:nvSpPr>
        <cdr:cNvPr id="2" name="TextBox 1"/>
        <cdr:cNvSpPr txBox="1"/>
      </cdr:nvSpPr>
      <cdr:spPr>
        <a:xfrm xmlns:a="http://schemas.openxmlformats.org/drawingml/2006/main">
          <a:off x="685800" y="2667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a:t>
          </a:r>
          <a:r>
            <a:rPr lang="en-IN" sz="1200"/>
            <a:t>: The</a:t>
          </a:r>
          <a:r>
            <a:rPr lang="en-IN" sz="1200" baseline="0"/>
            <a:t> largest group of passengers were young adults -7 each in 21-30 and 31-40 age groups, 4 in 11-20 age group. Fewer</a:t>
          </a:r>
        </a:p>
        <a:p xmlns:a="http://schemas.openxmlformats.org/drawingml/2006/main">
          <a:r>
            <a:rPr lang="en-IN" sz="1200" baseline="0"/>
            <a:t>                         passengers were children(1-10) or older adults (51-60). </a:t>
          </a:r>
          <a:endParaRPr lang="en-IN" sz="1200"/>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0.1784</cdr:x>
      <cdr:y>0.0683</cdr:y>
    </cdr:from>
    <cdr:to>
      <cdr:x>0.87512</cdr:x>
      <cdr:y>0.25105</cdr:y>
    </cdr:to>
    <cdr:sp macro="" textlink="">
      <cdr:nvSpPr>
        <cdr:cNvPr id="2" name="TextBox 1"/>
        <cdr:cNvSpPr txBox="1"/>
      </cdr:nvSpPr>
      <cdr:spPr>
        <a:xfrm xmlns:a="http://schemas.openxmlformats.org/drawingml/2006/main">
          <a:off x="1658471" y="414618"/>
          <a:ext cx="6477000" cy="110938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a:t>
          </a:r>
          <a:r>
            <a:rPr lang="en-IN" sz="1200" b="1" baseline="0"/>
            <a:t> </a:t>
          </a:r>
          <a:r>
            <a:rPr lang="en-IN" sz="1200" baseline="0"/>
            <a:t>Most passengers paid relatively low fares,with only a few(2) paying very  high fares.</a:t>
          </a:r>
          <a:endParaRPr lang="en-IN" sz="1200"/>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0.66803</cdr:x>
      <cdr:y>0.04184</cdr:y>
    </cdr:from>
    <cdr:to>
      <cdr:x>0.76639</cdr:x>
      <cdr:y>0.19247</cdr:y>
    </cdr:to>
    <cdr:sp macro="" textlink="">
      <cdr:nvSpPr>
        <cdr:cNvPr id="2" name="TextBox 1"/>
        <cdr:cNvSpPr txBox="1"/>
      </cdr:nvSpPr>
      <cdr:spPr>
        <a:xfrm xmlns:a="http://schemas.openxmlformats.org/drawingml/2006/main">
          <a:off x="6210300" y="2540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0.17896</cdr:x>
      <cdr:y>0.03975</cdr:y>
    </cdr:from>
    <cdr:to>
      <cdr:x>0.96585</cdr:x>
      <cdr:y>0.19038</cdr:y>
    </cdr:to>
    <cdr:sp macro="" textlink="">
      <cdr:nvSpPr>
        <cdr:cNvPr id="3" name="TextBox 2"/>
        <cdr:cNvSpPr txBox="1"/>
      </cdr:nvSpPr>
      <cdr:spPr>
        <a:xfrm xmlns:a="http://schemas.openxmlformats.org/drawingml/2006/main">
          <a:off x="1663700" y="241300"/>
          <a:ext cx="7315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a:t>
          </a:r>
          <a:r>
            <a:rPr lang="en-IN" sz="1200" b="0" baseline="0"/>
            <a:t> Females had a much higher survival rate than males,showing women were </a:t>
          </a:r>
        </a:p>
        <a:p xmlns:a="http://schemas.openxmlformats.org/drawingml/2006/main">
          <a:r>
            <a:rPr lang="en-IN" sz="1200" b="0" baseline="0"/>
            <a:t>                         given priority during rescue.</a:t>
          </a:r>
          <a:endParaRPr lang="en-IN" sz="1200" b="0"/>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0.21995</cdr:x>
      <cdr:y>0.05021</cdr:y>
    </cdr:from>
    <cdr:to>
      <cdr:x>0.97404</cdr:x>
      <cdr:y>0.20084</cdr:y>
    </cdr:to>
    <cdr:sp macro="" textlink="">
      <cdr:nvSpPr>
        <cdr:cNvPr id="2" name="TextBox 1"/>
        <cdr:cNvSpPr txBox="1"/>
      </cdr:nvSpPr>
      <cdr:spPr>
        <a:xfrm xmlns:a="http://schemas.openxmlformats.org/drawingml/2006/main">
          <a:off x="2044700" y="304800"/>
          <a:ext cx="7010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a:t>
          </a:r>
          <a:r>
            <a:rPr lang="en-IN" sz="1200" b="0"/>
            <a:t>13 passengers survived</a:t>
          </a:r>
          <a:r>
            <a:rPr lang="en-IN" sz="1200" b="0" baseline="0"/>
            <a:t>, while 11 passengers did not survive. Survival was slightly higher than non-</a:t>
          </a:r>
        </a:p>
        <a:p xmlns:a="http://schemas.openxmlformats.org/drawingml/2006/main">
          <a:r>
            <a:rPr lang="en-IN" sz="1200" b="0" baseline="0"/>
            <a:t>                        survival.</a:t>
          </a:r>
          <a:r>
            <a:rPr lang="en-IN" sz="1200" b="0"/>
            <a:t> </a:t>
          </a:r>
        </a:p>
      </cdr:txBody>
    </cdr:sp>
  </cdr:relSizeAnchor>
</c:userShapes>
</file>

<file path=xl/drawings/drawing20.xml><?xml version="1.0" encoding="utf-8"?>
<c:userShapes xmlns:c="http://schemas.openxmlformats.org/drawingml/2006/chart">
  <cdr:relSizeAnchor xmlns:cdr="http://schemas.openxmlformats.org/drawingml/2006/chartDrawing">
    <cdr:from>
      <cdr:x>0.14754</cdr:x>
      <cdr:y>0.0272</cdr:y>
    </cdr:from>
    <cdr:to>
      <cdr:x>1</cdr:x>
      <cdr:y>0.18828</cdr:y>
    </cdr:to>
    <cdr:sp macro="" textlink="">
      <cdr:nvSpPr>
        <cdr:cNvPr id="2" name="TextBox 1"/>
        <cdr:cNvSpPr txBox="1"/>
      </cdr:nvSpPr>
      <cdr:spPr>
        <a:xfrm xmlns:a="http://schemas.openxmlformats.org/drawingml/2006/main">
          <a:off x="1371600" y="165100"/>
          <a:ext cx="7924800" cy="977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 </a:t>
          </a:r>
          <a:r>
            <a:rPr lang="en-IN" sz="1200"/>
            <a:t>Passengers</a:t>
          </a:r>
          <a:r>
            <a:rPr lang="en-IN" sz="1200" baseline="0"/>
            <a:t> in 1st and 2nd class had significantly higher survival chances,while 3rd class </a:t>
          </a:r>
        </a:p>
        <a:p xmlns:a="http://schemas.openxmlformats.org/drawingml/2006/main">
          <a:r>
            <a:rPr lang="en-IN" sz="1200" baseline="0"/>
            <a:t>                         passengers had the lowest survival rate.</a:t>
          </a:r>
          <a:endParaRPr lang="en-IN" sz="1200"/>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0.15574</cdr:x>
      <cdr:y>0.03556</cdr:y>
    </cdr:from>
    <cdr:to>
      <cdr:x>0.99454</cdr:x>
      <cdr:y>0.18619</cdr:y>
    </cdr:to>
    <cdr:sp macro="" textlink="">
      <cdr:nvSpPr>
        <cdr:cNvPr id="2" name="TextBox 1"/>
        <cdr:cNvSpPr txBox="1"/>
      </cdr:nvSpPr>
      <cdr:spPr>
        <a:xfrm xmlns:a="http://schemas.openxmlformats.org/drawingml/2006/main">
          <a:off x="1447800" y="215900"/>
          <a:ext cx="77978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 </a:t>
          </a:r>
          <a:r>
            <a:rPr lang="en-IN" sz="1200" b="0"/>
            <a:t>Survival</a:t>
          </a:r>
          <a:r>
            <a:rPr lang="en-IN" sz="1200" b="0" baseline="0"/>
            <a:t> Rate was highest among passengers aged 21-30,followed by aged 51-60. Children had </a:t>
          </a:r>
        </a:p>
        <a:p xmlns:a="http://schemas.openxmlformats.org/drawingml/2006/main">
          <a:r>
            <a:rPr lang="en-IN" sz="1200" b="0" baseline="0"/>
            <a:t>                         lowest survival rate.</a:t>
          </a:r>
          <a:endParaRPr lang="en-IN" sz="1200" b="1"/>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0.14891</cdr:x>
      <cdr:y>0.03766</cdr:y>
    </cdr:from>
    <cdr:to>
      <cdr:x>1</cdr:x>
      <cdr:y>0.18828</cdr:y>
    </cdr:to>
    <cdr:sp macro="" textlink="">
      <cdr:nvSpPr>
        <cdr:cNvPr id="2" name="TextBox 1"/>
        <cdr:cNvSpPr txBox="1"/>
      </cdr:nvSpPr>
      <cdr:spPr>
        <a:xfrm xmlns:a="http://schemas.openxmlformats.org/drawingml/2006/main">
          <a:off x="1384300" y="228600"/>
          <a:ext cx="79121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i="0"/>
            <a:t>Observation</a:t>
          </a:r>
          <a:r>
            <a:rPr lang="en-IN" sz="1200" b="1"/>
            <a:t>:</a:t>
          </a:r>
          <a:r>
            <a:rPr lang="en-IN" sz="1200"/>
            <a:t> Passengers who boarded from port C had a slightly higher survival rate compared to those                       </a:t>
          </a:r>
        </a:p>
        <a:p xmlns:a="http://schemas.openxmlformats.org/drawingml/2006/main">
          <a:r>
            <a:rPr lang="en-IN" sz="1200"/>
            <a:t>                          from  ports S and Q.</a:t>
          </a: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0.12022</cdr:x>
      <cdr:y>0.04184</cdr:y>
    </cdr:from>
    <cdr:to>
      <cdr:x>0.96585</cdr:x>
      <cdr:y>0.21967</cdr:y>
    </cdr:to>
    <cdr:sp macro="" textlink="">
      <cdr:nvSpPr>
        <cdr:cNvPr id="2" name="TextBox 1"/>
        <cdr:cNvSpPr txBox="1"/>
      </cdr:nvSpPr>
      <cdr:spPr>
        <a:xfrm xmlns:a="http://schemas.openxmlformats.org/drawingml/2006/main">
          <a:off x="1117600" y="254000"/>
          <a:ext cx="7861300" cy="1079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 </a:t>
          </a:r>
          <a:r>
            <a:rPr lang="en-IN" sz="1200" b="0"/>
            <a:t>Passengers travelling with 1-3 siblings/spouses had a good chance of survival(upto </a:t>
          </a:r>
        </a:p>
        <a:p xmlns:a="http://schemas.openxmlformats.org/drawingml/2006/main">
          <a:r>
            <a:rPr lang="en-IN" sz="1200" b="0" baseline="0"/>
            <a:t>                         100% for SibSp=3).In contrast,passengers travelling with larger families(5-7)had no</a:t>
          </a:r>
        </a:p>
        <a:p xmlns:a="http://schemas.openxmlformats.org/drawingml/2006/main">
          <a:r>
            <a:rPr lang="en-IN" sz="1200" b="0" baseline="0"/>
            <a:t>                          survival.</a:t>
          </a:r>
          <a:endParaRPr lang="en-IN" sz="1200" b="1"/>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0.26639</cdr:x>
      <cdr:y>0</cdr:y>
    </cdr:from>
    <cdr:to>
      <cdr:x>0.96858</cdr:x>
      <cdr:y>0.22594</cdr:y>
    </cdr:to>
    <cdr:sp macro="" textlink="">
      <cdr:nvSpPr>
        <cdr:cNvPr id="2" name="TextBox 1"/>
        <cdr:cNvSpPr txBox="1"/>
      </cdr:nvSpPr>
      <cdr:spPr>
        <a:xfrm xmlns:a="http://schemas.openxmlformats.org/drawingml/2006/main">
          <a:off x="2476500" y="0"/>
          <a:ext cx="6527800" cy="1371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a:t>
          </a:r>
          <a:r>
            <a:rPr lang="en-IN" sz="1200"/>
            <a:t>: Females in 1st and 2nd class had highest survival rates.</a:t>
          </a:r>
        </a:p>
        <a:p xmlns:a="http://schemas.openxmlformats.org/drawingml/2006/main">
          <a:r>
            <a:rPr lang="en-IN" sz="1200" baseline="0"/>
            <a:t>                        Males in 3rd class has no survival rate.</a:t>
          </a:r>
        </a:p>
        <a:p xmlns:a="http://schemas.openxmlformats.org/drawingml/2006/main">
          <a:r>
            <a:rPr lang="en-IN" sz="1200" baseline="0"/>
            <a:t>                        This shows that both gender and passenger class together influenced </a:t>
          </a:r>
        </a:p>
        <a:p xmlns:a="http://schemas.openxmlformats.org/drawingml/2006/main">
          <a:r>
            <a:rPr lang="en-IN" sz="1200" baseline="0"/>
            <a:t>                         survival chances-women and higher-class passengers had much better </a:t>
          </a:r>
        </a:p>
        <a:p xmlns:a="http://schemas.openxmlformats.org/drawingml/2006/main">
          <a:r>
            <a:rPr lang="en-IN" sz="1200" baseline="0"/>
            <a:t>                         chances of survival.</a:t>
          </a:r>
          <a:endParaRPr lang="en-IN" sz="1200"/>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cdr:x>
      <cdr:y>0.06931</cdr:y>
    </cdr:from>
    <cdr:to>
      <cdr:x>1</cdr:x>
      <cdr:y>0.16527</cdr:y>
    </cdr:to>
    <cdr:sp macro="" textlink="">
      <cdr:nvSpPr>
        <cdr:cNvPr id="2" name="TextBox 1"/>
        <cdr:cNvSpPr txBox="1"/>
      </cdr:nvSpPr>
      <cdr:spPr>
        <a:xfrm xmlns:a="http://schemas.openxmlformats.org/drawingml/2006/main">
          <a:off x="0" y="420749"/>
          <a:ext cx="9296400" cy="5825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050" b="1"/>
            <a:t>Observation: </a:t>
          </a:r>
          <a:r>
            <a:rPr lang="en-IN" sz="1050"/>
            <a:t>In 1st class survival was</a:t>
          </a:r>
          <a:r>
            <a:rPr lang="en-IN" sz="1050" baseline="0"/>
            <a:t> higher for ages 21-40,but declined for older passengers. In 2nd class,survival was strong across 11-30 and 51-60, but low for 31-40.</a:t>
          </a:r>
        </a:p>
        <a:p xmlns:a="http://schemas.openxmlformats.org/drawingml/2006/main">
          <a:r>
            <a:rPr lang="en-IN" sz="1050" baseline="0"/>
            <a:t>In 3rd class,passengers og ages 1-20 had very low survival (~0.33), while ages 21-30 had slightly better chances(~0.6).  Overall,survival was highest in age 21-30(0.71) </a:t>
          </a:r>
        </a:p>
        <a:p xmlns:a="http://schemas.openxmlformats.org/drawingml/2006/main">
          <a:r>
            <a:rPr lang="en-IN" sz="1050" baseline="0"/>
            <a:t>following ages 51-60(0.66), while children(1-10) had lowest survival(0.33).</a:t>
          </a:r>
        </a:p>
        <a:p xmlns:a="http://schemas.openxmlformats.org/drawingml/2006/main">
          <a:endParaRPr lang="en-IN" sz="1050" baseline="0"/>
        </a:p>
        <a:p xmlns:a="http://schemas.openxmlformats.org/drawingml/2006/main">
          <a:r>
            <a:rPr lang="en-IN" sz="1050" baseline="0"/>
            <a:t> </a:t>
          </a:r>
          <a:endParaRPr lang="en-IN" sz="1050"/>
        </a:p>
      </cdr:txBody>
    </cdr:sp>
  </cdr:relSizeAnchor>
  <cdr:relSizeAnchor xmlns:cdr="http://schemas.openxmlformats.org/drawingml/2006/chartDrawing">
    <cdr:from>
      <cdr:x>0.29781</cdr:x>
      <cdr:y>0</cdr:y>
    </cdr:from>
    <cdr:to>
      <cdr:x>0.6735</cdr:x>
      <cdr:y>0.15063</cdr:y>
    </cdr:to>
    <cdr:sp macro="" textlink="">
      <cdr:nvSpPr>
        <cdr:cNvPr id="3" name="TextBox 2"/>
        <cdr:cNvSpPr txBox="1"/>
      </cdr:nvSpPr>
      <cdr:spPr>
        <a:xfrm xmlns:a="http://schemas.openxmlformats.org/drawingml/2006/main">
          <a:off x="2768600" y="0"/>
          <a:ext cx="34925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a:t>Survival</a:t>
          </a:r>
          <a:r>
            <a:rPr lang="en-IN" sz="2000" baseline="0"/>
            <a:t> vs Age Group vs Pclass</a:t>
          </a:r>
          <a:endParaRPr lang="en-IN" sz="2000"/>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0.04449</cdr:x>
      <cdr:y>0.01215</cdr:y>
    </cdr:from>
    <cdr:to>
      <cdr:x>0.9947</cdr:x>
      <cdr:y>0.53646</cdr:y>
    </cdr:to>
    <cdr:sp macro="" textlink="">
      <cdr:nvSpPr>
        <cdr:cNvPr id="2" name="TextBox 1"/>
        <cdr:cNvSpPr txBox="1"/>
      </cdr:nvSpPr>
      <cdr:spPr>
        <a:xfrm xmlns:a="http://schemas.openxmlformats.org/drawingml/2006/main">
          <a:off x="400049" y="33338"/>
          <a:ext cx="8543925" cy="1438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0.05085</cdr:x>
      <cdr:y>0.13021</cdr:y>
    </cdr:from>
    <cdr:to>
      <cdr:x>0.99047</cdr:x>
      <cdr:y>0.46354</cdr:y>
    </cdr:to>
    <cdr:sp macro="" textlink="">
      <cdr:nvSpPr>
        <cdr:cNvPr id="3" name="TextBox 2"/>
        <cdr:cNvSpPr txBox="1"/>
      </cdr:nvSpPr>
      <cdr:spPr>
        <a:xfrm xmlns:a="http://schemas.openxmlformats.org/drawingml/2006/main">
          <a:off x="457199" y="357188"/>
          <a:ext cx="8448675"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0.13559</cdr:x>
      <cdr:y>0.06424</cdr:y>
    </cdr:from>
    <cdr:to>
      <cdr:x>0.23729</cdr:x>
      <cdr:y>0.39757</cdr:y>
    </cdr:to>
    <cdr:sp macro="" textlink="">
      <cdr:nvSpPr>
        <cdr:cNvPr id="4" name="TextBox 3"/>
        <cdr:cNvSpPr txBox="1"/>
      </cdr:nvSpPr>
      <cdr:spPr>
        <a:xfrm xmlns:a="http://schemas.openxmlformats.org/drawingml/2006/main">
          <a:off x="1219200" y="17621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0.11758</cdr:x>
      <cdr:y>1.64728E-7</cdr:y>
    </cdr:from>
    <cdr:to>
      <cdr:x>0.90984</cdr:x>
      <cdr:y>0.23013</cdr:y>
    </cdr:to>
    <cdr:sp macro="" textlink="">
      <cdr:nvSpPr>
        <cdr:cNvPr id="5" name="TextBox 4"/>
        <cdr:cNvSpPr txBox="1"/>
      </cdr:nvSpPr>
      <cdr:spPr>
        <a:xfrm xmlns:a="http://schemas.openxmlformats.org/drawingml/2006/main">
          <a:off x="1093071" y="1"/>
          <a:ext cx="7365129" cy="1397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t>Observation:</a:t>
          </a:r>
          <a:r>
            <a:rPr lang="en-IN" sz="1100"/>
            <a:t>1st</a:t>
          </a:r>
          <a:r>
            <a:rPr lang="en-IN" sz="1100" baseline="0"/>
            <a:t> class survival was excellent for fare groups 21-41 and 71-81(100%) while it dropped at 51-61(50%). </a:t>
          </a:r>
        </a:p>
        <a:p xmlns:a="http://schemas.openxmlformats.org/drawingml/2006/main">
          <a:r>
            <a:rPr lang="en-IN" sz="1100" baseline="0"/>
            <a:t>2nd class survival was high for 11-21 and moderate for 21-31. 3rd class survival was low for 1-11(0.375%), 11-21(0.67%) and 21-41(0%)</a:t>
          </a:r>
        </a:p>
        <a:p xmlns:a="http://schemas.openxmlformats.org/drawingml/2006/main">
          <a:r>
            <a:rPr lang="en-IN" sz="1100" baseline="0"/>
            <a:t>Overall, 11-21 had highest survival(0.83) and lowest for 1-11. </a:t>
          </a:r>
          <a:endParaRPr lang="en-IN" sz="1100"/>
        </a:p>
      </cdr:txBody>
    </cdr:sp>
  </cdr:relSizeAnchor>
  <cdr:relSizeAnchor xmlns:cdr="http://schemas.openxmlformats.org/drawingml/2006/chartDrawing">
    <cdr:from>
      <cdr:x>0.56038</cdr:x>
      <cdr:y>0.12022</cdr:y>
    </cdr:from>
    <cdr:to>
      <cdr:x>0.95445</cdr:x>
      <cdr:y>0.38251</cdr:y>
    </cdr:to>
    <cdr:sp macro="" textlink="">
      <cdr:nvSpPr>
        <cdr:cNvPr id="6" name="TextBox 5"/>
        <cdr:cNvSpPr txBox="1"/>
      </cdr:nvSpPr>
      <cdr:spPr>
        <a:xfrm xmlns:a="http://schemas.openxmlformats.org/drawingml/2006/main">
          <a:off x="5038724" y="419100"/>
          <a:ext cx="354330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a:t>Survival</a:t>
          </a:r>
          <a:r>
            <a:rPr lang="en-IN" sz="2000" baseline="0"/>
            <a:t> vs Fare Group vs PClass</a:t>
          </a:r>
          <a:endParaRPr lang="en-IN" sz="2000"/>
        </a:p>
      </cdr:txBody>
    </cdr:sp>
  </cdr:relSizeAnchor>
</c:userShapes>
</file>

<file path=xl/drawings/drawing4.xml><?xml version="1.0" encoding="utf-8"?>
<c:userShapes xmlns:c="http://schemas.openxmlformats.org/drawingml/2006/chart">
  <cdr:relSizeAnchor xmlns:cdr="http://schemas.openxmlformats.org/drawingml/2006/chartDrawing">
    <cdr:from>
      <cdr:x>0.0806</cdr:x>
      <cdr:y>0.05439</cdr:y>
    </cdr:from>
    <cdr:to>
      <cdr:x>0.93033</cdr:x>
      <cdr:y>0.19665</cdr:y>
    </cdr:to>
    <cdr:sp macro="" textlink="">
      <cdr:nvSpPr>
        <cdr:cNvPr id="2" name="TextBox 1"/>
        <cdr:cNvSpPr txBox="1"/>
      </cdr:nvSpPr>
      <cdr:spPr>
        <a:xfrm xmlns:a="http://schemas.openxmlformats.org/drawingml/2006/main">
          <a:off x="749300" y="330200"/>
          <a:ext cx="7899400" cy="863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a:t>
          </a:r>
          <a:r>
            <a:rPr lang="en-IN" sz="1200"/>
            <a:t>The majority of passengers</a:t>
          </a:r>
          <a:r>
            <a:rPr lang="en-IN" sz="1200" baseline="0"/>
            <a:t> were in 3rd class,followed by 1st and 2nd class.</a:t>
          </a:r>
          <a:endParaRPr lang="en-IN" sz="12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0.22268</cdr:x>
      <cdr:y>0.03766</cdr:y>
    </cdr:from>
    <cdr:to>
      <cdr:x>0.32104</cdr:x>
      <cdr:y>0.18828</cdr:y>
    </cdr:to>
    <cdr:sp macro="" textlink="">
      <cdr:nvSpPr>
        <cdr:cNvPr id="2" name="TextBox 1"/>
        <cdr:cNvSpPr txBox="1"/>
      </cdr:nvSpPr>
      <cdr:spPr>
        <a:xfrm xmlns:a="http://schemas.openxmlformats.org/drawingml/2006/main">
          <a:off x="2070100" y="228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a:t>
          </a:r>
          <a:r>
            <a:rPr lang="en-IN" sz="1200" b="1" baseline="0"/>
            <a:t> </a:t>
          </a:r>
          <a:r>
            <a:rPr lang="en-IN" sz="1200" baseline="0"/>
            <a:t>There were equal number of male and female passengers.</a:t>
          </a:r>
          <a:endParaRPr lang="en-IN" sz="12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0.20082</cdr:x>
      <cdr:y>0.03138</cdr:y>
    </cdr:from>
    <cdr:to>
      <cdr:x>1</cdr:x>
      <cdr:y>0.18201</cdr:y>
    </cdr:to>
    <cdr:sp macro="" textlink="">
      <cdr:nvSpPr>
        <cdr:cNvPr id="2" name="TextBox 1"/>
        <cdr:cNvSpPr txBox="1"/>
      </cdr:nvSpPr>
      <cdr:spPr>
        <a:xfrm xmlns:a="http://schemas.openxmlformats.org/drawingml/2006/main">
          <a:off x="1866900" y="190500"/>
          <a:ext cx="74295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Observation:</a:t>
          </a:r>
          <a:r>
            <a:rPr lang="en-IN" sz="1200" b="1" baseline="0"/>
            <a:t> </a:t>
          </a:r>
          <a:r>
            <a:rPr lang="en-IN" sz="1200" baseline="0"/>
            <a:t>Most passengers(15)traveled alone without siblings/spouse. A smaller group(7) had one sibling/spouse, </a:t>
          </a:r>
        </a:p>
        <a:p xmlns:a="http://schemas.openxmlformats.org/drawingml/2006/main">
          <a:r>
            <a:rPr lang="en-IN" sz="1200" baseline="0"/>
            <a:t>                         and very few passengers had 3 or 4.</a:t>
          </a:r>
          <a:endParaRPr lang="en-IN" sz="12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906.636677314818" createdVersion="5" refreshedVersion="5" minRefreshableVersion="3" recordCount="24">
  <cacheSource type="worksheet">
    <worksheetSource ref="B1:L25" sheet="train"/>
  </cacheSource>
  <cacheFields count="10">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emiMixedTypes="0" containsString="0" containsNumber="1" containsInteger="1" minValue="2" maxValue="58"/>
    </cacheField>
    <cacheField name="SibSp" numFmtId="0">
      <sharedItems containsSemiMixedTypes="0" containsString="0" containsNumber="1" containsInteger="1" minValue="0" maxValue="4"/>
    </cacheField>
    <cacheField name="Parch" numFmtId="0">
      <sharedItems containsSemiMixedTypes="0" containsString="0" containsNumber="1" containsInteger="1" minValue="0" maxValue="5"/>
    </cacheField>
    <cacheField name="Ticket" numFmtId="0">
      <sharedItems containsMixedTypes="1" containsNumber="1" containsInteger="1" minValue="2649" maxValue="382652"/>
    </cacheField>
    <cacheField name="Fare" numFmtId="0">
      <sharedItems containsSemiMixedTypes="0" containsString="0" containsNumber="1" minValue="7.2249999999999996" maxValue="71.283299999999997"/>
    </cacheField>
    <cacheField name="Embarke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906.642772222222" createdVersion="5" refreshedVersion="5" minRefreshableVersion="3" recordCount="24">
  <cacheSource type="worksheet">
    <worksheetSource ref="A1:L25" sheet="train"/>
  </cacheSource>
  <cacheFields count="11">
    <cacheField name="PassengerId" numFmtId="0">
      <sharedItems containsSemiMixedTypes="0" containsString="0" containsNumber="1" containsInteger="1" minValue="1" maxValue="24"/>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Gender" numFmtId="0">
      <sharedItems count="2">
        <s v="male"/>
        <s v="female"/>
      </sharedItems>
    </cacheField>
    <cacheField name="Age" numFmtId="0">
      <sharedItems containsSemiMixedTypes="0" containsString="0" containsNumber="1" containsInteger="1" minValue="2" maxValue="58" count="17">
        <n v="22"/>
        <n v="38"/>
        <n v="26"/>
        <n v="35"/>
        <n v="28"/>
        <n v="54"/>
        <n v="2"/>
        <n v="27"/>
        <n v="14"/>
        <n v="4"/>
        <n v="58"/>
        <n v="20"/>
        <n v="39"/>
        <n v="55"/>
        <n v="31"/>
        <n v="34"/>
        <n v="15"/>
      </sharedItems>
      <fieldGroup base="5">
        <rangePr autoStart="0" startNum="1" endNum="58" groupInterval="10"/>
        <groupItems count="8">
          <s v="&lt;1"/>
          <s v="1-10"/>
          <s v="11-20"/>
          <s v="21-30"/>
          <s v="31-40"/>
          <s v="41-50"/>
          <s v="51-60"/>
          <s v="&gt;61"/>
        </groupItems>
      </fieldGroup>
    </cacheField>
    <cacheField name="SibSp" numFmtId="0">
      <sharedItems containsSemiMixedTypes="0" containsString="0" containsNumber="1" containsInteger="1" minValue="0" maxValue="4" count="4">
        <n v="1"/>
        <n v="0"/>
        <n v="3"/>
        <n v="4"/>
      </sharedItems>
    </cacheField>
    <cacheField name="Parch" numFmtId="0">
      <sharedItems containsSemiMixedTypes="0" containsString="0" containsNumber="1" containsInteger="1" minValue="0" maxValue="5" count="4">
        <n v="0"/>
        <n v="1"/>
        <n v="2"/>
        <n v="5"/>
      </sharedItems>
    </cacheField>
    <cacheField name="Ticket" numFmtId="0">
      <sharedItems containsMixedTypes="1" containsNumber="1" containsInteger="1" minValue="2649" maxValue="382652"/>
    </cacheField>
    <cacheField name="Fare" numFmtId="0">
      <sharedItems containsSemiMixedTypes="0" containsString="0" containsNumber="1" minValue="7.2249999999999996" maxValue="71.283299999999997" count="22">
        <n v="7.25"/>
        <n v="71.283299999999997"/>
        <n v="7.9249999999999998"/>
        <n v="53.1"/>
        <n v="8.0500000000000007"/>
        <n v="8.4582999999999995"/>
        <n v="51.862499999999997"/>
        <n v="21.074999999999999"/>
        <n v="11.1333"/>
        <n v="30.070799999999998"/>
        <n v="16.7"/>
        <n v="26.55"/>
        <n v="31.274999999999999"/>
        <n v="7.8541999999999996"/>
        <n v="16"/>
        <n v="29.125"/>
        <n v="13"/>
        <n v="18"/>
        <n v="7.2249999999999996"/>
        <n v="26"/>
        <n v="8.0291999999999994"/>
        <n v="35.5"/>
      </sharedItems>
    </cacheField>
    <cacheField name="Embarked" numFmtId="0">
      <sharedItems count="3">
        <s v="S"/>
        <s v="C"/>
        <s v="Q"/>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906.888509143515" createdVersion="5" refreshedVersion="5" minRefreshableVersion="3" recordCount="24">
  <cacheSource type="worksheet">
    <worksheetSource ref="A1:M25" sheet="train"/>
  </cacheSource>
  <cacheFields count="12">
    <cacheField name="PassengerId" numFmtId="0">
      <sharedItems containsSemiMixedTypes="0" containsString="0" containsNumber="1" containsInteger="1" minValue="1" maxValue="24"/>
    </cacheField>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ount="3">
        <n v="3"/>
        <n v="1"/>
        <n v="2"/>
      </sharedItems>
    </cacheField>
    <cacheField name="Name" numFmtId="0">
      <sharedItems/>
    </cacheField>
    <cacheField name="Gender" numFmtId="0">
      <sharedItems count="2">
        <s v="male"/>
        <s v="female"/>
      </sharedItems>
    </cacheField>
    <cacheField name="Age" numFmtId="0">
      <sharedItems containsSemiMixedTypes="0" containsString="0" containsNumber="1" containsInteger="1" minValue="2" maxValue="58" count="17">
        <n v="22"/>
        <n v="38"/>
        <n v="26"/>
        <n v="35"/>
        <n v="28"/>
        <n v="54"/>
        <n v="2"/>
        <n v="27"/>
        <n v="14"/>
        <n v="4"/>
        <n v="58"/>
        <n v="20"/>
        <n v="39"/>
        <n v="55"/>
        <n v="31"/>
        <n v="34"/>
        <n v="15"/>
      </sharedItems>
      <fieldGroup base="5">
        <rangePr autoStart="0" autoEnd="0" startNum="1" endNum="60" groupInterval="10"/>
        <groupItems count="8">
          <s v="&lt;1"/>
          <s v="1-10"/>
          <s v="11-20"/>
          <s v="21-30"/>
          <s v="31-40"/>
          <s v="41-50"/>
          <s v="51-60"/>
          <s v="&gt;61"/>
        </groupItems>
      </fieldGroup>
    </cacheField>
    <cacheField name="SibSp" numFmtId="0">
      <sharedItems containsSemiMixedTypes="0" containsString="0" containsNumber="1" containsInteger="1" minValue="0" maxValue="4"/>
    </cacheField>
    <cacheField name="Parch" numFmtId="0">
      <sharedItems containsSemiMixedTypes="0" containsString="0" containsNumber="1" containsInteger="1" minValue="0" maxValue="5"/>
    </cacheField>
    <cacheField name="Ticket" numFmtId="0">
      <sharedItems containsMixedTypes="1" containsNumber="1" containsInteger="1" minValue="2649" maxValue="382652"/>
    </cacheField>
    <cacheField name="Fare" numFmtId="0">
      <sharedItems containsSemiMixedTypes="0" containsString="0" containsNumber="1" minValue="7.2249999999999996" maxValue="71.283299999999997" count="22">
        <n v="7.25"/>
        <n v="71.283299999999997"/>
        <n v="7.9249999999999998"/>
        <n v="53.1"/>
        <n v="8.0500000000000007"/>
        <n v="8.4582999999999995"/>
        <n v="51.862499999999997"/>
        <n v="21.074999999999999"/>
        <n v="11.1333"/>
        <n v="30.070799999999998"/>
        <n v="16.7"/>
        <n v="26.55"/>
        <n v="31.274999999999999"/>
        <n v="7.8541999999999996"/>
        <n v="16"/>
        <n v="29.125"/>
        <n v="13"/>
        <n v="18"/>
        <n v="7.2249999999999996"/>
        <n v="26"/>
        <n v="8.0291999999999994"/>
        <n v="35.5"/>
      </sharedItems>
      <fieldGroup base="9">
        <rangePr autoStart="0" startNum="1" endNum="71.283299999999997" groupInterval="10"/>
        <groupItems count="10">
          <s v="&lt;1"/>
          <s v="1-11"/>
          <s v="11-21"/>
          <s v="21-31"/>
          <s v="31-41"/>
          <s v="41-51"/>
          <s v="51-61"/>
          <s v="61-71"/>
          <s v="71-81"/>
          <s v="&gt;81"/>
        </groupItems>
      </fieldGroup>
    </cacheField>
    <cacheField name="Embarked" numFmtId="0">
      <sharedItems/>
    </cacheField>
    <cacheField name="Family Size" numFmtId="0">
      <sharedItems containsSemiMixedTypes="0" containsString="0" containsNumber="1" containsInteger="1" minValue="1" maxValue="7" count="6">
        <n v="2"/>
        <n v="1"/>
        <n v="5"/>
        <n v="3"/>
        <n v="7"/>
        <n v="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
  <r>
    <x v="0"/>
    <x v="0"/>
    <s v="Braund, Mr. Owen Harris"/>
    <x v="0"/>
    <n v="22"/>
    <n v="1"/>
    <n v="0"/>
    <s v="A/5 21171"/>
    <n v="7.25"/>
    <s v="S"/>
  </r>
  <r>
    <x v="1"/>
    <x v="1"/>
    <s v="Cumings, Mrs. John Bradley (Florence Briggs Thayer)"/>
    <x v="1"/>
    <n v="38"/>
    <n v="1"/>
    <n v="0"/>
    <s v="PC 17599"/>
    <n v="71.283299999999997"/>
    <s v="C"/>
  </r>
  <r>
    <x v="1"/>
    <x v="0"/>
    <s v="Heikkinen, Miss. Laina"/>
    <x v="1"/>
    <n v="26"/>
    <n v="0"/>
    <n v="0"/>
    <s v="STON/O2. 3101282"/>
    <n v="7.9249999999999998"/>
    <s v="S"/>
  </r>
  <r>
    <x v="1"/>
    <x v="1"/>
    <s v="Futrelle, Mrs. Jacques Heath (Lily May Peel)"/>
    <x v="1"/>
    <n v="35"/>
    <n v="1"/>
    <n v="0"/>
    <n v="113803"/>
    <n v="53.1"/>
    <s v="S"/>
  </r>
  <r>
    <x v="0"/>
    <x v="0"/>
    <s v="Allen, Mr. William Henry"/>
    <x v="0"/>
    <n v="35"/>
    <n v="0"/>
    <n v="0"/>
    <n v="373450"/>
    <n v="8.0500000000000007"/>
    <s v="S"/>
  </r>
  <r>
    <x v="0"/>
    <x v="0"/>
    <s v="Moran, Mr. James"/>
    <x v="0"/>
    <n v="28"/>
    <n v="0"/>
    <n v="0"/>
    <n v="330877"/>
    <n v="8.4582999999999995"/>
    <s v="Q"/>
  </r>
  <r>
    <x v="0"/>
    <x v="1"/>
    <s v="McCarthy, Mr. Timothy J"/>
    <x v="0"/>
    <n v="54"/>
    <n v="0"/>
    <n v="0"/>
    <n v="17463"/>
    <n v="51.862499999999997"/>
    <s v="S"/>
  </r>
  <r>
    <x v="0"/>
    <x v="0"/>
    <s v="Palsson, Master. Gosta Leonard"/>
    <x v="0"/>
    <n v="2"/>
    <n v="3"/>
    <n v="1"/>
    <n v="349909"/>
    <n v="21.074999999999999"/>
    <s v="S"/>
  </r>
  <r>
    <x v="1"/>
    <x v="0"/>
    <s v="Johnson, Mrs. Oscar W (Elisabeth Vilhelmina Berg)"/>
    <x v="1"/>
    <n v="27"/>
    <n v="0"/>
    <n v="2"/>
    <n v="347742"/>
    <n v="11.1333"/>
    <s v="S"/>
  </r>
  <r>
    <x v="1"/>
    <x v="2"/>
    <s v="Nasser, Mrs. Nicholas (Adele Achem)"/>
    <x v="1"/>
    <n v="14"/>
    <n v="1"/>
    <n v="0"/>
    <n v="237736"/>
    <n v="30.070799999999998"/>
    <s v="C"/>
  </r>
  <r>
    <x v="1"/>
    <x v="0"/>
    <s v="Sandstrom, Miss. Marguerite Rut"/>
    <x v="1"/>
    <n v="4"/>
    <n v="1"/>
    <n v="1"/>
    <s v="PP 9549"/>
    <n v="16.7"/>
    <s v="S"/>
  </r>
  <r>
    <x v="1"/>
    <x v="1"/>
    <s v="Bonnell, Miss. Elizabeth"/>
    <x v="1"/>
    <n v="58"/>
    <n v="0"/>
    <n v="0"/>
    <n v="113783"/>
    <n v="26.55"/>
    <s v="S"/>
  </r>
  <r>
    <x v="0"/>
    <x v="0"/>
    <s v="Saundercock, Mr. William Henry"/>
    <x v="0"/>
    <n v="20"/>
    <n v="0"/>
    <n v="0"/>
    <s v="A/5. 2151"/>
    <n v="8.0500000000000007"/>
    <s v="S"/>
  </r>
  <r>
    <x v="0"/>
    <x v="0"/>
    <s v="Andersson, Mr. Anders Johan"/>
    <x v="0"/>
    <n v="39"/>
    <n v="1"/>
    <n v="5"/>
    <n v="347082"/>
    <n v="31.274999999999999"/>
    <s v="S"/>
  </r>
  <r>
    <x v="0"/>
    <x v="0"/>
    <s v="Vestrom, Miss. Hulda Amanda Adolfina"/>
    <x v="1"/>
    <n v="14"/>
    <n v="0"/>
    <n v="0"/>
    <n v="350406"/>
    <n v="7.8541999999999996"/>
    <s v="S"/>
  </r>
  <r>
    <x v="1"/>
    <x v="2"/>
    <s v="Hewlett, Mrs. (Mary D Kingcome) "/>
    <x v="1"/>
    <n v="55"/>
    <n v="0"/>
    <n v="0"/>
    <n v="248706"/>
    <n v="16"/>
    <s v="S"/>
  </r>
  <r>
    <x v="0"/>
    <x v="0"/>
    <s v="Rice, Master. Eugene"/>
    <x v="0"/>
    <n v="2"/>
    <n v="4"/>
    <n v="1"/>
    <n v="382652"/>
    <n v="29.125"/>
    <s v="Q"/>
  </r>
  <r>
    <x v="1"/>
    <x v="2"/>
    <s v="Williams, Mr. Charles Eugene"/>
    <x v="0"/>
    <n v="28"/>
    <n v="0"/>
    <n v="0"/>
    <n v="244373"/>
    <n v="13"/>
    <s v="S"/>
  </r>
  <r>
    <x v="0"/>
    <x v="0"/>
    <s v="Vander Planke, Mrs. Julius (Emelia Maria Vandemoortele)"/>
    <x v="1"/>
    <n v="31"/>
    <n v="1"/>
    <n v="0"/>
    <n v="345763"/>
    <n v="18"/>
    <s v="S"/>
  </r>
  <r>
    <x v="1"/>
    <x v="0"/>
    <s v="Masselmani, Mrs. Fatima"/>
    <x v="1"/>
    <n v="28"/>
    <n v="0"/>
    <n v="0"/>
    <n v="2649"/>
    <n v="7.2249999999999996"/>
    <s v="C"/>
  </r>
  <r>
    <x v="0"/>
    <x v="2"/>
    <s v="Fynney, Mr. Joseph J"/>
    <x v="0"/>
    <n v="35"/>
    <n v="0"/>
    <n v="0"/>
    <n v="239865"/>
    <n v="26"/>
    <s v="S"/>
  </r>
  <r>
    <x v="1"/>
    <x v="2"/>
    <s v="Beesley, Mr. Lawrence"/>
    <x v="0"/>
    <n v="34"/>
    <n v="0"/>
    <n v="0"/>
    <n v="248698"/>
    <n v="13"/>
    <s v="S"/>
  </r>
  <r>
    <x v="1"/>
    <x v="0"/>
    <s v="McGowan, Miss. Anna &quot;Annie&quot;"/>
    <x v="1"/>
    <n v="15"/>
    <n v="0"/>
    <n v="0"/>
    <n v="330923"/>
    <n v="8.0291999999999994"/>
    <s v="Q"/>
  </r>
  <r>
    <x v="1"/>
    <x v="1"/>
    <s v="Sloper, Mr. William Thompson"/>
    <x v="0"/>
    <n v="28"/>
    <n v="0"/>
    <n v="0"/>
    <n v="113788"/>
    <n v="35.5"/>
    <s v="S"/>
  </r>
</pivotCacheRecords>
</file>

<file path=xl/pivotCache/pivotCacheRecords2.xml><?xml version="1.0" encoding="utf-8"?>
<pivotCacheRecords xmlns="http://schemas.openxmlformats.org/spreadsheetml/2006/main" xmlns:r="http://schemas.openxmlformats.org/officeDocument/2006/relationships" count="24">
  <r>
    <n v="1"/>
    <x v="0"/>
    <x v="0"/>
    <s v="Braund, Mr. Owen Harris"/>
    <x v="0"/>
    <x v="0"/>
    <x v="0"/>
    <x v="0"/>
    <s v="A/5 21171"/>
    <x v="0"/>
    <x v="0"/>
  </r>
  <r>
    <n v="2"/>
    <x v="1"/>
    <x v="1"/>
    <s v="Cumings, Mrs. John Bradley (Florence Briggs Thayer)"/>
    <x v="1"/>
    <x v="1"/>
    <x v="0"/>
    <x v="0"/>
    <s v="PC 17599"/>
    <x v="1"/>
    <x v="1"/>
  </r>
  <r>
    <n v="3"/>
    <x v="1"/>
    <x v="0"/>
    <s v="Heikkinen, Miss. Laina"/>
    <x v="1"/>
    <x v="2"/>
    <x v="1"/>
    <x v="0"/>
    <s v="STON/O2. 3101282"/>
    <x v="2"/>
    <x v="0"/>
  </r>
  <r>
    <n v="4"/>
    <x v="1"/>
    <x v="1"/>
    <s v="Futrelle, Mrs. Jacques Heath (Lily May Peel)"/>
    <x v="1"/>
    <x v="3"/>
    <x v="0"/>
    <x v="0"/>
    <n v="113803"/>
    <x v="3"/>
    <x v="0"/>
  </r>
  <r>
    <n v="5"/>
    <x v="0"/>
    <x v="0"/>
    <s v="Allen, Mr. William Henry"/>
    <x v="0"/>
    <x v="3"/>
    <x v="1"/>
    <x v="0"/>
    <n v="373450"/>
    <x v="4"/>
    <x v="0"/>
  </r>
  <r>
    <n v="6"/>
    <x v="0"/>
    <x v="0"/>
    <s v="Moran, Mr. James"/>
    <x v="0"/>
    <x v="4"/>
    <x v="1"/>
    <x v="0"/>
    <n v="330877"/>
    <x v="5"/>
    <x v="2"/>
  </r>
  <r>
    <n v="7"/>
    <x v="0"/>
    <x v="1"/>
    <s v="McCarthy, Mr. Timothy J"/>
    <x v="0"/>
    <x v="5"/>
    <x v="1"/>
    <x v="0"/>
    <n v="17463"/>
    <x v="6"/>
    <x v="0"/>
  </r>
  <r>
    <n v="8"/>
    <x v="0"/>
    <x v="0"/>
    <s v="Palsson, Master. Gosta Leonard"/>
    <x v="0"/>
    <x v="6"/>
    <x v="2"/>
    <x v="1"/>
    <n v="349909"/>
    <x v="7"/>
    <x v="0"/>
  </r>
  <r>
    <n v="9"/>
    <x v="1"/>
    <x v="0"/>
    <s v="Johnson, Mrs. Oscar W (Elisabeth Vilhelmina Berg)"/>
    <x v="1"/>
    <x v="7"/>
    <x v="1"/>
    <x v="2"/>
    <n v="347742"/>
    <x v="8"/>
    <x v="0"/>
  </r>
  <r>
    <n v="10"/>
    <x v="1"/>
    <x v="2"/>
    <s v="Nasser, Mrs. Nicholas (Adele Achem)"/>
    <x v="1"/>
    <x v="8"/>
    <x v="0"/>
    <x v="0"/>
    <n v="237736"/>
    <x v="9"/>
    <x v="1"/>
  </r>
  <r>
    <n v="11"/>
    <x v="1"/>
    <x v="0"/>
    <s v="Sandstrom, Miss. Marguerite Rut"/>
    <x v="1"/>
    <x v="9"/>
    <x v="0"/>
    <x v="1"/>
    <s v="PP 9549"/>
    <x v="10"/>
    <x v="0"/>
  </r>
  <r>
    <n v="12"/>
    <x v="1"/>
    <x v="1"/>
    <s v="Bonnell, Miss. Elizabeth"/>
    <x v="1"/>
    <x v="10"/>
    <x v="1"/>
    <x v="0"/>
    <n v="113783"/>
    <x v="11"/>
    <x v="0"/>
  </r>
  <r>
    <n v="13"/>
    <x v="0"/>
    <x v="0"/>
    <s v="Saundercock, Mr. William Henry"/>
    <x v="0"/>
    <x v="11"/>
    <x v="1"/>
    <x v="0"/>
    <s v="A/5. 2151"/>
    <x v="4"/>
    <x v="0"/>
  </r>
  <r>
    <n v="14"/>
    <x v="0"/>
    <x v="0"/>
    <s v="Andersson, Mr. Anders Johan"/>
    <x v="0"/>
    <x v="12"/>
    <x v="0"/>
    <x v="3"/>
    <n v="347082"/>
    <x v="12"/>
    <x v="0"/>
  </r>
  <r>
    <n v="15"/>
    <x v="0"/>
    <x v="0"/>
    <s v="Vestrom, Miss. Hulda Amanda Adolfina"/>
    <x v="1"/>
    <x v="8"/>
    <x v="1"/>
    <x v="0"/>
    <n v="350406"/>
    <x v="13"/>
    <x v="0"/>
  </r>
  <r>
    <n v="16"/>
    <x v="1"/>
    <x v="2"/>
    <s v="Hewlett, Mrs. (Mary D Kingcome) "/>
    <x v="1"/>
    <x v="13"/>
    <x v="1"/>
    <x v="0"/>
    <n v="248706"/>
    <x v="14"/>
    <x v="0"/>
  </r>
  <r>
    <n v="17"/>
    <x v="0"/>
    <x v="0"/>
    <s v="Rice, Master. Eugene"/>
    <x v="0"/>
    <x v="6"/>
    <x v="3"/>
    <x v="1"/>
    <n v="382652"/>
    <x v="15"/>
    <x v="2"/>
  </r>
  <r>
    <n v="18"/>
    <x v="1"/>
    <x v="2"/>
    <s v="Williams, Mr. Charles Eugene"/>
    <x v="0"/>
    <x v="4"/>
    <x v="1"/>
    <x v="0"/>
    <n v="244373"/>
    <x v="16"/>
    <x v="0"/>
  </r>
  <r>
    <n v="19"/>
    <x v="0"/>
    <x v="0"/>
    <s v="Vander Planke, Mrs. Julius (Emelia Maria Vandemoortele)"/>
    <x v="1"/>
    <x v="14"/>
    <x v="0"/>
    <x v="0"/>
    <n v="345763"/>
    <x v="17"/>
    <x v="0"/>
  </r>
  <r>
    <n v="20"/>
    <x v="1"/>
    <x v="0"/>
    <s v="Masselmani, Mrs. Fatima"/>
    <x v="1"/>
    <x v="4"/>
    <x v="1"/>
    <x v="0"/>
    <n v="2649"/>
    <x v="18"/>
    <x v="1"/>
  </r>
  <r>
    <n v="21"/>
    <x v="0"/>
    <x v="2"/>
    <s v="Fynney, Mr. Joseph J"/>
    <x v="0"/>
    <x v="3"/>
    <x v="1"/>
    <x v="0"/>
    <n v="239865"/>
    <x v="19"/>
    <x v="0"/>
  </r>
  <r>
    <n v="22"/>
    <x v="1"/>
    <x v="2"/>
    <s v="Beesley, Mr. Lawrence"/>
    <x v="0"/>
    <x v="15"/>
    <x v="1"/>
    <x v="0"/>
    <n v="248698"/>
    <x v="16"/>
    <x v="0"/>
  </r>
  <r>
    <n v="23"/>
    <x v="1"/>
    <x v="0"/>
    <s v="McGowan, Miss. Anna &quot;Annie&quot;"/>
    <x v="1"/>
    <x v="16"/>
    <x v="1"/>
    <x v="0"/>
    <n v="330923"/>
    <x v="20"/>
    <x v="2"/>
  </r>
  <r>
    <n v="24"/>
    <x v="1"/>
    <x v="1"/>
    <s v="Sloper, Mr. William Thompson"/>
    <x v="0"/>
    <x v="4"/>
    <x v="1"/>
    <x v="0"/>
    <n v="113788"/>
    <x v="21"/>
    <x v="0"/>
  </r>
</pivotCacheRecords>
</file>

<file path=xl/pivotCache/pivotCacheRecords3.xml><?xml version="1.0" encoding="utf-8"?>
<pivotCacheRecords xmlns="http://schemas.openxmlformats.org/spreadsheetml/2006/main" xmlns:r="http://schemas.openxmlformats.org/officeDocument/2006/relationships" count="24">
  <r>
    <n v="1"/>
    <n v="0"/>
    <x v="0"/>
    <s v="Braund, Mr. Owen Harris"/>
    <x v="0"/>
    <x v="0"/>
    <n v="1"/>
    <n v="0"/>
    <s v="A/5 21171"/>
    <x v="0"/>
    <s v="S"/>
    <x v="0"/>
  </r>
  <r>
    <n v="2"/>
    <n v="1"/>
    <x v="1"/>
    <s v="Cumings, Mrs. John Bradley (Florence Briggs Thayer)"/>
    <x v="1"/>
    <x v="1"/>
    <n v="1"/>
    <n v="0"/>
    <s v="PC 17599"/>
    <x v="1"/>
    <s v="C"/>
    <x v="0"/>
  </r>
  <r>
    <n v="3"/>
    <n v="1"/>
    <x v="0"/>
    <s v="Heikkinen, Miss. Laina"/>
    <x v="1"/>
    <x v="2"/>
    <n v="0"/>
    <n v="0"/>
    <s v="STON/O2. 3101282"/>
    <x v="2"/>
    <s v="S"/>
    <x v="1"/>
  </r>
  <r>
    <n v="4"/>
    <n v="1"/>
    <x v="1"/>
    <s v="Futrelle, Mrs. Jacques Heath (Lily May Peel)"/>
    <x v="1"/>
    <x v="3"/>
    <n v="1"/>
    <n v="0"/>
    <n v="113803"/>
    <x v="3"/>
    <s v="S"/>
    <x v="0"/>
  </r>
  <r>
    <n v="5"/>
    <n v="0"/>
    <x v="0"/>
    <s v="Allen, Mr. William Henry"/>
    <x v="0"/>
    <x v="3"/>
    <n v="0"/>
    <n v="0"/>
    <n v="373450"/>
    <x v="4"/>
    <s v="S"/>
    <x v="1"/>
  </r>
  <r>
    <n v="6"/>
    <n v="0"/>
    <x v="0"/>
    <s v="Moran, Mr. James"/>
    <x v="0"/>
    <x v="4"/>
    <n v="0"/>
    <n v="0"/>
    <n v="330877"/>
    <x v="5"/>
    <s v="Q"/>
    <x v="1"/>
  </r>
  <r>
    <n v="7"/>
    <n v="0"/>
    <x v="1"/>
    <s v="McCarthy, Mr. Timothy J"/>
    <x v="0"/>
    <x v="5"/>
    <n v="0"/>
    <n v="0"/>
    <n v="17463"/>
    <x v="6"/>
    <s v="S"/>
    <x v="1"/>
  </r>
  <r>
    <n v="8"/>
    <n v="0"/>
    <x v="0"/>
    <s v="Palsson, Master. Gosta Leonard"/>
    <x v="0"/>
    <x v="6"/>
    <n v="3"/>
    <n v="1"/>
    <n v="349909"/>
    <x v="7"/>
    <s v="S"/>
    <x v="2"/>
  </r>
  <r>
    <n v="9"/>
    <n v="1"/>
    <x v="0"/>
    <s v="Johnson, Mrs. Oscar W (Elisabeth Vilhelmina Berg)"/>
    <x v="1"/>
    <x v="7"/>
    <n v="0"/>
    <n v="2"/>
    <n v="347742"/>
    <x v="8"/>
    <s v="S"/>
    <x v="3"/>
  </r>
  <r>
    <n v="10"/>
    <n v="1"/>
    <x v="2"/>
    <s v="Nasser, Mrs. Nicholas (Adele Achem)"/>
    <x v="1"/>
    <x v="8"/>
    <n v="1"/>
    <n v="0"/>
    <n v="237736"/>
    <x v="9"/>
    <s v="C"/>
    <x v="0"/>
  </r>
  <r>
    <n v="11"/>
    <n v="1"/>
    <x v="0"/>
    <s v="Sandstrom, Miss. Marguerite Rut"/>
    <x v="1"/>
    <x v="9"/>
    <n v="1"/>
    <n v="1"/>
    <s v="PP 9549"/>
    <x v="10"/>
    <s v="S"/>
    <x v="3"/>
  </r>
  <r>
    <n v="12"/>
    <n v="1"/>
    <x v="1"/>
    <s v="Bonnell, Miss. Elizabeth"/>
    <x v="1"/>
    <x v="10"/>
    <n v="0"/>
    <n v="0"/>
    <n v="113783"/>
    <x v="11"/>
    <s v="S"/>
    <x v="1"/>
  </r>
  <r>
    <n v="13"/>
    <n v="0"/>
    <x v="0"/>
    <s v="Saundercock, Mr. William Henry"/>
    <x v="0"/>
    <x v="11"/>
    <n v="0"/>
    <n v="0"/>
    <s v="A/5. 2151"/>
    <x v="4"/>
    <s v="S"/>
    <x v="1"/>
  </r>
  <r>
    <n v="14"/>
    <n v="0"/>
    <x v="0"/>
    <s v="Andersson, Mr. Anders Johan"/>
    <x v="0"/>
    <x v="12"/>
    <n v="1"/>
    <n v="5"/>
    <n v="347082"/>
    <x v="12"/>
    <s v="S"/>
    <x v="4"/>
  </r>
  <r>
    <n v="15"/>
    <n v="0"/>
    <x v="0"/>
    <s v="Vestrom, Miss. Hulda Amanda Adolfina"/>
    <x v="1"/>
    <x v="8"/>
    <n v="0"/>
    <n v="0"/>
    <n v="350406"/>
    <x v="13"/>
    <s v="S"/>
    <x v="1"/>
  </r>
  <r>
    <n v="16"/>
    <n v="1"/>
    <x v="2"/>
    <s v="Hewlett, Mrs. (Mary D Kingcome) "/>
    <x v="1"/>
    <x v="13"/>
    <n v="0"/>
    <n v="0"/>
    <n v="248706"/>
    <x v="14"/>
    <s v="S"/>
    <x v="1"/>
  </r>
  <r>
    <n v="17"/>
    <n v="0"/>
    <x v="0"/>
    <s v="Rice, Master. Eugene"/>
    <x v="0"/>
    <x v="6"/>
    <n v="4"/>
    <n v="1"/>
    <n v="382652"/>
    <x v="15"/>
    <s v="Q"/>
    <x v="5"/>
  </r>
  <r>
    <n v="18"/>
    <n v="1"/>
    <x v="2"/>
    <s v="Williams, Mr. Charles Eugene"/>
    <x v="0"/>
    <x v="4"/>
    <n v="0"/>
    <n v="0"/>
    <n v="244373"/>
    <x v="16"/>
    <s v="S"/>
    <x v="1"/>
  </r>
  <r>
    <n v="19"/>
    <n v="0"/>
    <x v="0"/>
    <s v="Vander Planke, Mrs. Julius (Emelia Maria Vandemoortele)"/>
    <x v="1"/>
    <x v="14"/>
    <n v="1"/>
    <n v="0"/>
    <n v="345763"/>
    <x v="17"/>
    <s v="S"/>
    <x v="0"/>
  </r>
  <r>
    <n v="20"/>
    <n v="1"/>
    <x v="0"/>
    <s v="Masselmani, Mrs. Fatima"/>
    <x v="1"/>
    <x v="4"/>
    <n v="0"/>
    <n v="0"/>
    <n v="2649"/>
    <x v="18"/>
    <s v="C"/>
    <x v="1"/>
  </r>
  <r>
    <n v="21"/>
    <n v="0"/>
    <x v="2"/>
    <s v="Fynney, Mr. Joseph J"/>
    <x v="0"/>
    <x v="3"/>
    <n v="0"/>
    <n v="0"/>
    <n v="239865"/>
    <x v="19"/>
    <s v="S"/>
    <x v="1"/>
  </r>
  <r>
    <n v="22"/>
    <n v="1"/>
    <x v="2"/>
    <s v="Beesley, Mr. Lawrence"/>
    <x v="0"/>
    <x v="15"/>
    <n v="0"/>
    <n v="0"/>
    <n v="248698"/>
    <x v="16"/>
    <s v="S"/>
    <x v="1"/>
  </r>
  <r>
    <n v="23"/>
    <n v="1"/>
    <x v="0"/>
    <s v="McGowan, Miss. Anna &quot;Annie&quot;"/>
    <x v="1"/>
    <x v="16"/>
    <n v="0"/>
    <n v="0"/>
    <n v="330923"/>
    <x v="20"/>
    <s v="Q"/>
    <x v="1"/>
  </r>
  <r>
    <n v="24"/>
    <n v="1"/>
    <x v="1"/>
    <s v="Sloper, Mr. William Thompson"/>
    <x v="0"/>
    <x v="4"/>
    <n v="0"/>
    <n v="0"/>
    <n v="113788"/>
    <x v="21"/>
    <s v="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6" firstHeaderRow="1" firstDataRow="1" firstDataCol="1"/>
  <pivotFields count="1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Survived"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7" firstHeaderRow="1" firstDataRow="1" firstDataCol="1"/>
  <pivotFields count="11">
    <pivotField showAll="0"/>
    <pivotField dataField="1" showAll="0"/>
    <pivotField axis="axisRow" showAll="0">
      <items count="4">
        <item x="1"/>
        <item x="2"/>
        <item x="0"/>
        <item t="default"/>
      </items>
    </pivotField>
    <pivotField showAll="0"/>
    <pivotField showAll="0"/>
    <pivotField showAll="0">
      <items count="9">
        <item x="0"/>
        <item x="1"/>
        <item x="2"/>
        <item x="3"/>
        <item x="4"/>
        <item x="5"/>
        <item x="6"/>
        <item x="7"/>
        <item t="default"/>
      </items>
    </pivotField>
    <pivotField showAll="0"/>
    <pivotField showAll="0"/>
    <pivotField showAll="0"/>
    <pivotField showAll="0"/>
    <pivotField showAll="0"/>
  </pivotFields>
  <rowFields count="1">
    <field x="2"/>
  </rowFields>
  <rowItems count="4">
    <i>
      <x/>
    </i>
    <i>
      <x v="1"/>
    </i>
    <i>
      <x v="2"/>
    </i>
    <i t="grand">
      <x/>
    </i>
  </rowItems>
  <colItems count="1">
    <i/>
  </colItems>
  <dataFields count="1">
    <dataField name="Average of Survived" fld="1" subtotal="average" baseField="2"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pivotFields count="11">
    <pivotField showAll="0"/>
    <pivotField dataField="1" showAll="0">
      <items count="3">
        <item x="0"/>
        <item x="1"/>
        <item t="default"/>
      </items>
    </pivotField>
    <pivotField showAll="0"/>
    <pivotField showAll="0"/>
    <pivotField showAll="0"/>
    <pivotField axis="axisRow" showAll="0">
      <items count="9">
        <item x="0"/>
        <item x="1"/>
        <item x="2"/>
        <item x="3"/>
        <item x="4"/>
        <item x="5"/>
        <item x="6"/>
        <item x="7"/>
        <item t="default"/>
      </items>
    </pivotField>
    <pivotField showAll="0"/>
    <pivotField showAll="0"/>
    <pivotField showAll="0"/>
    <pivotField showAll="0"/>
    <pivotField showAll="0"/>
  </pivotFields>
  <rowFields count="1">
    <field x="5"/>
  </rowFields>
  <rowItems count="6">
    <i>
      <x v="1"/>
    </i>
    <i>
      <x v="2"/>
    </i>
    <i>
      <x v="3"/>
    </i>
    <i>
      <x v="4"/>
    </i>
    <i>
      <x v="6"/>
    </i>
    <i t="grand">
      <x/>
    </i>
  </rowItems>
  <colItems count="1">
    <i/>
  </colItems>
  <dataFields count="1">
    <dataField name="Average of Survived" fld="1" subtotal="average" baseField="5" baseItem="1"/>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7" firstHeaderRow="1" firstDataRow="1" firstDataCol="1"/>
  <pivotFields count="11">
    <pivotField showAll="0"/>
    <pivotField dataField="1"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0"/>
  </rowFields>
  <rowItems count="4">
    <i>
      <x/>
    </i>
    <i>
      <x v="1"/>
    </i>
    <i>
      <x v="2"/>
    </i>
    <i t="grand">
      <x/>
    </i>
  </rowItems>
  <colItems count="1">
    <i/>
  </colItems>
  <dataFields count="1">
    <dataField name="Average of Survived" fld="1" subtotal="average" baseField="1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0" firstHeaderRow="1" firstDataRow="1" firstDataCol="1"/>
  <pivotFields count="12">
    <pivotField showAll="0"/>
    <pivotField dataField="1" showAll="0"/>
    <pivotField showAll="0"/>
    <pivotField showAll="0"/>
    <pivotField showAll="0"/>
    <pivotField showAll="0">
      <items count="9">
        <item x="0"/>
        <item x="1"/>
        <item x="2"/>
        <item x="3"/>
        <item x="4"/>
        <item x="5"/>
        <item x="6"/>
        <item x="7"/>
        <item t="default"/>
      </items>
    </pivotField>
    <pivotField showAll="0"/>
    <pivotField showAll="0"/>
    <pivotField showAll="0"/>
    <pivotField showAll="0">
      <items count="11">
        <item x="0"/>
        <item x="1"/>
        <item x="2"/>
        <item x="3"/>
        <item x="4"/>
        <item x="5"/>
        <item x="6"/>
        <item x="7"/>
        <item x="8"/>
        <item x="9"/>
        <item t="default"/>
      </items>
    </pivotField>
    <pivotField showAll="0"/>
    <pivotField axis="axisRow" showAll="0">
      <items count="7">
        <item x="1"/>
        <item x="0"/>
        <item x="3"/>
        <item x="2"/>
        <item x="5"/>
        <item x="4"/>
        <item t="default"/>
      </items>
    </pivotField>
  </pivotFields>
  <rowFields count="1">
    <field x="11"/>
  </rowFields>
  <rowItems count="7">
    <i>
      <x/>
    </i>
    <i>
      <x v="1"/>
    </i>
    <i>
      <x v="2"/>
    </i>
    <i>
      <x v="3"/>
    </i>
    <i>
      <x v="4"/>
    </i>
    <i>
      <x v="5"/>
    </i>
    <i t="grand">
      <x/>
    </i>
  </rowItems>
  <colItems count="1">
    <i/>
  </colItems>
  <dataFields count="1">
    <dataField name="Average of Survived" fld="1" subtotal="average" baseField="11" baseItem="0"/>
  </dataField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D8" firstHeaderRow="1" firstDataRow="2" firstDataCol="1"/>
  <pivotFields count="12">
    <pivotField showAll="0"/>
    <pivotField dataField="1" showAll="0"/>
    <pivotField axis="axisRow" showAll="0">
      <items count="4">
        <item x="1"/>
        <item x="2"/>
        <item x="0"/>
        <item t="default"/>
      </items>
    </pivotField>
    <pivotField showAll="0"/>
    <pivotField axis="axisCol" showAll="0">
      <items count="3">
        <item x="1"/>
        <item x="0"/>
        <item t="default"/>
      </items>
    </pivotField>
    <pivotField showAll="0">
      <items count="9">
        <item x="0"/>
        <item x="1"/>
        <item x="2"/>
        <item x="3"/>
        <item x="4"/>
        <item x="5"/>
        <item x="6"/>
        <item x="7"/>
        <item t="default"/>
      </items>
    </pivotField>
    <pivotField showAll="0"/>
    <pivotField showAll="0"/>
    <pivotField showAll="0"/>
    <pivotField showAll="0">
      <items count="11">
        <item x="0"/>
        <item x="1"/>
        <item x="2"/>
        <item x="3"/>
        <item x="4"/>
        <item x="5"/>
        <item x="6"/>
        <item x="7"/>
        <item x="8"/>
        <item x="9"/>
        <item t="default"/>
      </items>
    </pivotField>
    <pivotField showAll="0"/>
    <pivotField showAll="0"/>
  </pivotFields>
  <rowFields count="1">
    <field x="2"/>
  </rowFields>
  <rowItems count="4">
    <i>
      <x/>
    </i>
    <i>
      <x v="1"/>
    </i>
    <i>
      <x v="2"/>
    </i>
    <i t="grand">
      <x/>
    </i>
  </rowItems>
  <colFields count="1">
    <field x="4"/>
  </colFields>
  <colItems count="3">
    <i>
      <x/>
    </i>
    <i>
      <x v="1"/>
    </i>
    <i t="grand">
      <x/>
    </i>
  </colItems>
  <dataFields count="1">
    <dataField name="Average of Survived" fld="1" subtotal="average" baseField="2" baseItem="0"/>
  </dataFields>
  <chartFormats count="2">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10" firstHeaderRow="1" firstDataRow="2" firstDataCol="1"/>
  <pivotFields count="12">
    <pivotField showAll="0"/>
    <pivotField dataField="1" showAll="0"/>
    <pivotField axis="axisCol" showAll="0">
      <items count="4">
        <item x="1"/>
        <item x="2"/>
        <item x="0"/>
        <item t="default"/>
      </items>
    </pivotField>
    <pivotField showAll="0"/>
    <pivotField showAll="0"/>
    <pivotField axis="axisRow" showAll="0">
      <items count="9">
        <item x="0"/>
        <item x="1"/>
        <item x="2"/>
        <item x="3"/>
        <item x="4"/>
        <item x="5"/>
        <item x="6"/>
        <item x="7"/>
        <item t="default"/>
      </items>
    </pivotField>
    <pivotField showAll="0"/>
    <pivotField showAll="0"/>
    <pivotField showAll="0"/>
    <pivotField showAll="0">
      <items count="11">
        <item x="0"/>
        <item x="1"/>
        <item x="2"/>
        <item x="3"/>
        <item x="4"/>
        <item x="5"/>
        <item x="6"/>
        <item x="7"/>
        <item x="8"/>
        <item x="9"/>
        <item t="default"/>
      </items>
    </pivotField>
    <pivotField showAll="0"/>
    <pivotField showAll="0"/>
  </pivotFields>
  <rowFields count="1">
    <field x="5"/>
  </rowFields>
  <rowItems count="6">
    <i>
      <x v="1"/>
    </i>
    <i>
      <x v="2"/>
    </i>
    <i>
      <x v="3"/>
    </i>
    <i>
      <x v="4"/>
    </i>
    <i>
      <x v="6"/>
    </i>
    <i t="grand">
      <x/>
    </i>
  </rowItems>
  <colFields count="1">
    <field x="2"/>
  </colFields>
  <colItems count="4">
    <i>
      <x/>
    </i>
    <i>
      <x v="1"/>
    </i>
    <i>
      <x v="2"/>
    </i>
    <i t="grand">
      <x/>
    </i>
  </colItems>
  <dataFields count="1">
    <dataField name="Average of Survived" fld="1" subtotal="average" baseField="5" baseItem="1"/>
  </dataFields>
  <chartFormats count="3">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11" firstHeaderRow="1" firstDataRow="2" firstDataCol="1"/>
  <pivotFields count="12">
    <pivotField showAll="0"/>
    <pivotField dataField="1" showAll="0"/>
    <pivotField axis="axisCol" showAll="0">
      <items count="4">
        <item x="1"/>
        <item x="2"/>
        <item x="0"/>
        <item t="default"/>
      </items>
    </pivotField>
    <pivotField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s>
  <rowFields count="1">
    <field x="9"/>
  </rowFields>
  <rowItems count="7">
    <i>
      <x v="1"/>
    </i>
    <i>
      <x v="2"/>
    </i>
    <i>
      <x v="3"/>
    </i>
    <i>
      <x v="4"/>
    </i>
    <i>
      <x v="6"/>
    </i>
    <i>
      <x v="8"/>
    </i>
    <i t="grand">
      <x/>
    </i>
  </rowItems>
  <colFields count="1">
    <field x="2"/>
  </colFields>
  <colItems count="4">
    <i>
      <x/>
    </i>
    <i>
      <x v="1"/>
    </i>
    <i>
      <x v="2"/>
    </i>
    <i t="grand">
      <x/>
    </i>
  </colItems>
  <dataFields count="1">
    <dataField name="Average of Survived" fld="1" subtotal="average" baseField="9" baseItem="1"/>
  </dataFields>
  <chartFormats count="3">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7" firstHeaderRow="1" firstDataRow="1" firstDataCol="1"/>
  <pivotFields count="1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Pclass" fld="1" subtotal="count" baseField="1"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6" firstHeaderRow="1" firstDataRow="1" firstDataCol="1"/>
  <pivotFields count="11">
    <pivotField showAll="0"/>
    <pivotField showAll="0"/>
    <pivotField showAll="0"/>
    <pivotField showAll="0"/>
    <pivotField axis="axisRow" dataField="1" showAll="0">
      <items count="3">
        <item x="1"/>
        <item x="0"/>
        <item t="default"/>
      </items>
    </pivotField>
    <pivotField showAll="0">
      <items count="9">
        <item x="0"/>
        <item x="1"/>
        <item x="2"/>
        <item x="3"/>
        <item x="4"/>
        <item x="5"/>
        <item x="6"/>
        <item x="7"/>
        <item t="default"/>
      </items>
    </pivotField>
    <pivotField showAll="0"/>
    <pivotField showAll="0"/>
    <pivotField showAll="0"/>
    <pivotField showAll="0"/>
    <pivotField showAll="0"/>
  </pivotFields>
  <rowFields count="1">
    <field x="4"/>
  </rowFields>
  <rowItems count="3">
    <i>
      <x/>
    </i>
    <i>
      <x v="1"/>
    </i>
    <i t="grand">
      <x/>
    </i>
  </rowItems>
  <colItems count="1">
    <i/>
  </colItems>
  <dataFields count="1">
    <dataField name="Count of Gender" fld="4" subtotal="count" baseField="4" baseItem="0"/>
  </dataField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8" firstHeaderRow="1" firstDataRow="1" firstDataCol="1"/>
  <pivotFields count="11">
    <pivotField showAll="0"/>
    <pivotField showAll="0"/>
    <pivotField showAll="0"/>
    <pivotField showAll="0"/>
    <pivotField showAll="0"/>
    <pivotField showAll="0">
      <items count="9">
        <item x="0"/>
        <item x="1"/>
        <item x="2"/>
        <item x="3"/>
        <item x="4"/>
        <item x="5"/>
        <item x="6"/>
        <item x="7"/>
        <item t="default"/>
      </items>
    </pivotField>
    <pivotField axis="axisRow" dataField="1" showAll="0">
      <items count="5">
        <item x="1"/>
        <item x="0"/>
        <item x="2"/>
        <item x="3"/>
        <item t="default"/>
      </items>
    </pivotField>
    <pivotField showAll="0"/>
    <pivotField showAll="0"/>
    <pivotField showAll="0"/>
    <pivotField showAll="0"/>
  </pivotFields>
  <rowFields count="1">
    <field x="6"/>
  </rowFields>
  <rowItems count="5">
    <i>
      <x/>
    </i>
    <i>
      <x v="1"/>
    </i>
    <i>
      <x v="2"/>
    </i>
    <i>
      <x v="3"/>
    </i>
    <i t="grand">
      <x/>
    </i>
  </rowItems>
  <colItems count="1">
    <i/>
  </colItems>
  <dataFields count="1">
    <dataField name="Count of SibSp" fld="6" subtotal="count" baseField="6"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8" firstHeaderRow="1" firstDataRow="1" firstDataCol="1"/>
  <pivotFields count="11">
    <pivotField showAll="0"/>
    <pivotField showAll="0"/>
    <pivotField showAll="0"/>
    <pivotField showAll="0"/>
    <pivotField showAll="0"/>
    <pivotField showAll="0">
      <items count="9">
        <item x="0"/>
        <item x="1"/>
        <item x="2"/>
        <item x="3"/>
        <item x="4"/>
        <item x="5"/>
        <item x="6"/>
        <item x="7"/>
        <item t="default"/>
      </items>
    </pivotField>
    <pivotField showAll="0"/>
    <pivotField axis="axisRow" dataField="1" showAll="0">
      <items count="5">
        <item x="0"/>
        <item x="1"/>
        <item x="2"/>
        <item x="3"/>
        <item t="default"/>
      </items>
    </pivotField>
    <pivotField showAll="0"/>
    <pivotField showAll="0"/>
    <pivotField showAll="0"/>
  </pivotFields>
  <rowFields count="1">
    <field x="7"/>
  </rowFields>
  <rowItems count="5">
    <i>
      <x/>
    </i>
    <i>
      <x v="1"/>
    </i>
    <i>
      <x v="2"/>
    </i>
    <i>
      <x v="3"/>
    </i>
    <i t="grand">
      <x/>
    </i>
  </rowItems>
  <colItems count="1">
    <i/>
  </colItems>
  <dataFields count="1">
    <dataField name="Count of Parch" fld="7" subtotal="count" baseField="7" baseItem="0"/>
  </dataFields>
  <chartFormats count="5">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6"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7" firstHeaderRow="1" firstDataRow="1" firstDataCol="1"/>
  <pivotFields count="11">
    <pivotField showAll="0"/>
    <pivotField showAll="0"/>
    <pivotField showAll="0"/>
    <pivotField showAll="0"/>
    <pivotField showAll="0"/>
    <pivotField showAll="0">
      <items count="9">
        <item x="0"/>
        <item x="1"/>
        <item x="2"/>
        <item x="3"/>
        <item x="4"/>
        <item x="5"/>
        <item x="6"/>
        <item x="7"/>
        <item t="default"/>
      </items>
    </pivotField>
    <pivotField showAll="0"/>
    <pivotField showAll="0"/>
    <pivotField showAll="0"/>
    <pivotField showAll="0"/>
    <pivotField axis="axisRow" dataField="1" showAll="0">
      <items count="4">
        <item x="1"/>
        <item x="2"/>
        <item x="0"/>
        <item t="default"/>
      </items>
    </pivotField>
  </pivotFields>
  <rowFields count="1">
    <field x="10"/>
  </rowFields>
  <rowItems count="4">
    <i>
      <x/>
    </i>
    <i>
      <x v="1"/>
    </i>
    <i>
      <x v="2"/>
    </i>
    <i t="grand">
      <x/>
    </i>
  </rowItems>
  <colItems count="1">
    <i/>
  </colItems>
  <dataFields count="1">
    <dataField name="Count of Embarked" fld="10" subtotal="count" baseField="10" baseItem="0"/>
  </dataFields>
  <chartFormats count="1">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11">
    <pivotField showAll="0"/>
    <pivotField showAll="0"/>
    <pivotField showAll="0"/>
    <pivotField showAll="0"/>
    <pivotField showAll="0"/>
    <pivotField axis="axisRow" dataField="1" showAll="0">
      <items count="9">
        <item x="0"/>
        <item x="1"/>
        <item x="2"/>
        <item x="3"/>
        <item x="4"/>
        <item x="5"/>
        <item x="6"/>
        <item x="7"/>
        <item t="default"/>
      </items>
    </pivotField>
    <pivotField showAll="0"/>
    <pivotField showAll="0"/>
    <pivotField showAll="0"/>
    <pivotField showAll="0"/>
    <pivotField showAll="0"/>
  </pivotFields>
  <rowFields count="1">
    <field x="5"/>
  </rowFields>
  <rowItems count="6">
    <i>
      <x v="1"/>
    </i>
    <i>
      <x v="2"/>
    </i>
    <i>
      <x v="3"/>
    </i>
    <i>
      <x v="4"/>
    </i>
    <i>
      <x v="6"/>
    </i>
    <i t="grand">
      <x/>
    </i>
  </rowItems>
  <colItems count="1">
    <i/>
  </colItems>
  <dataFields count="1">
    <dataField name="Count of Age" fld="5" subtotal="count" baseField="5"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26" firstHeaderRow="1" firstDataRow="1" firstDataCol="1"/>
  <pivotFields count="11">
    <pivotField showAll="0"/>
    <pivotField showAll="0"/>
    <pivotField showAll="0"/>
    <pivotField showAll="0"/>
    <pivotField showAll="0"/>
    <pivotField showAll="0">
      <items count="9">
        <item x="0"/>
        <item x="1"/>
        <item x="2"/>
        <item x="3"/>
        <item x="4"/>
        <item x="5"/>
        <item x="6"/>
        <item x="7"/>
        <item t="default"/>
      </items>
    </pivotField>
    <pivotField showAll="0"/>
    <pivotField showAll="0"/>
    <pivotField showAll="0"/>
    <pivotField axis="axisRow" dataField="1" showAll="0">
      <items count="23">
        <item x="18"/>
        <item x="0"/>
        <item x="13"/>
        <item x="2"/>
        <item x="20"/>
        <item x="4"/>
        <item x="5"/>
        <item x="8"/>
        <item x="16"/>
        <item x="14"/>
        <item x="10"/>
        <item x="17"/>
        <item x="7"/>
        <item x="19"/>
        <item x="11"/>
        <item x="15"/>
        <item x="9"/>
        <item x="12"/>
        <item x="21"/>
        <item x="6"/>
        <item x="3"/>
        <item x="1"/>
        <item t="default"/>
      </items>
    </pivotField>
    <pivotField showAll="0"/>
  </pivotFields>
  <rowFields count="1">
    <field x="9"/>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Fare" fld="9" subtotal="count" baseField="9" baseItem="0"/>
  </dataField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6" firstHeaderRow="1" firstDataRow="1" firstDataCol="1"/>
  <pivotFields count="11">
    <pivotField showAll="0"/>
    <pivotField dataField="1" showAll="0"/>
    <pivotField showAll="0"/>
    <pivotField showAll="0"/>
    <pivotField axis="axisRow" showAll="0">
      <items count="3">
        <item x="1"/>
        <item x="0"/>
        <item t="default"/>
      </items>
    </pivotField>
    <pivotField showAll="0">
      <items count="9">
        <item x="0"/>
        <item x="1"/>
        <item x="2"/>
        <item x="3"/>
        <item x="4"/>
        <item x="5"/>
        <item x="6"/>
        <item x="7"/>
        <item t="default"/>
      </items>
    </pivotField>
    <pivotField showAll="0"/>
    <pivotField showAll="0"/>
    <pivotField showAll="0"/>
    <pivotField showAll="0"/>
    <pivotField showAll="0"/>
  </pivotFields>
  <rowFields count="1">
    <field x="4"/>
  </rowFields>
  <rowItems count="3">
    <i>
      <x/>
    </i>
    <i>
      <x v="1"/>
    </i>
    <i t="grand">
      <x/>
    </i>
  </rowItems>
  <colItems count="1">
    <i/>
  </colItems>
  <dataFields count="1">
    <dataField name="Average of Survived" fld="1" subtotal="average" baseField="4"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opLeftCell="D1" workbookViewId="0">
      <selection activeCell="E2" sqref="E2"/>
    </sheetView>
  </sheetViews>
  <sheetFormatPr defaultRowHeight="15" x14ac:dyDescent="0.25"/>
  <cols>
    <col min="1" max="1" width="13.85546875" customWidth="1"/>
    <col min="2" max="2" width="16" customWidth="1"/>
    <col min="3" max="3" width="11.28515625" customWidth="1"/>
    <col min="4" max="4" width="52.42578125" customWidth="1"/>
    <col min="5" max="5" width="27.42578125" customWidth="1"/>
    <col min="6" max="6" width="19.28515625" customWidth="1"/>
    <col min="9" max="9" width="10" customWidth="1"/>
    <col min="10" max="10" width="18.140625" customWidth="1"/>
    <col min="11" max="11" width="10" customWidth="1"/>
    <col min="12" max="12" width="10.28515625" customWidth="1"/>
    <col min="13" max="13" width="12" customWidth="1"/>
    <col min="14" max="14" width="10.42578125" customWidth="1"/>
  </cols>
  <sheetData>
    <row r="1" spans="1:14" x14ac:dyDescent="0.25">
      <c r="A1" s="3" t="s">
        <v>0</v>
      </c>
      <c r="B1" s="3" t="s">
        <v>1</v>
      </c>
      <c r="C1" s="3" t="s">
        <v>2</v>
      </c>
      <c r="D1" s="3" t="s">
        <v>3</v>
      </c>
      <c r="E1" s="3" t="s">
        <v>48</v>
      </c>
      <c r="F1" s="3" t="s">
        <v>121</v>
      </c>
      <c r="G1" s="5" t="s">
        <v>4</v>
      </c>
      <c r="H1" s="5" t="s">
        <v>5</v>
      </c>
      <c r="I1" s="5" t="s">
        <v>6</v>
      </c>
      <c r="J1" s="5" t="s">
        <v>7</v>
      </c>
      <c r="K1" s="5" t="s">
        <v>8</v>
      </c>
      <c r="L1" s="5" t="s">
        <v>9</v>
      </c>
      <c r="M1" s="5" t="s">
        <v>61</v>
      </c>
      <c r="N1" s="5"/>
    </row>
    <row r="2" spans="1:14" x14ac:dyDescent="0.25">
      <c r="A2" s="4">
        <v>1</v>
      </c>
      <c r="B2" s="4">
        <v>0</v>
      </c>
      <c r="C2" s="4">
        <v>3</v>
      </c>
      <c r="D2" s="4" t="s">
        <v>10</v>
      </c>
      <c r="E2" s="4" t="s">
        <v>11</v>
      </c>
      <c r="F2" s="4">
        <f>IF(E2="male",0,1)</f>
        <v>0</v>
      </c>
      <c r="G2" s="4">
        <v>22</v>
      </c>
      <c r="H2" s="4">
        <v>1</v>
      </c>
      <c r="I2" s="4">
        <v>0</v>
      </c>
      <c r="J2" s="4" t="s">
        <v>12</v>
      </c>
      <c r="K2" s="4">
        <v>7.25</v>
      </c>
      <c r="L2" s="4" t="s">
        <v>13</v>
      </c>
      <c r="M2" s="4">
        <f>H2+I2+1</f>
        <v>2</v>
      </c>
      <c r="N2" s="13"/>
    </row>
    <row r="3" spans="1:14" x14ac:dyDescent="0.25">
      <c r="A3" s="4">
        <v>2</v>
      </c>
      <c r="B3" s="4">
        <v>1</v>
      </c>
      <c r="C3" s="4">
        <v>1</v>
      </c>
      <c r="D3" s="4" t="s">
        <v>14</v>
      </c>
      <c r="E3" s="4" t="s">
        <v>15</v>
      </c>
      <c r="F3" s="4">
        <f t="shared" ref="F3:F25" si="0">IF(E3="male",0,1)</f>
        <v>1</v>
      </c>
      <c r="G3" s="4">
        <v>38</v>
      </c>
      <c r="H3" s="4">
        <v>1</v>
      </c>
      <c r="I3" s="4">
        <v>0</v>
      </c>
      <c r="J3" s="4" t="s">
        <v>16</v>
      </c>
      <c r="K3" s="4">
        <v>71.283299999999997</v>
      </c>
      <c r="L3" s="4" t="s">
        <v>17</v>
      </c>
      <c r="M3" s="4">
        <f t="shared" ref="M3:M25" si="1">H3+I3+1</f>
        <v>2</v>
      </c>
      <c r="N3" s="13"/>
    </row>
    <row r="4" spans="1:14" x14ac:dyDescent="0.25">
      <c r="A4" s="4">
        <v>3</v>
      </c>
      <c r="B4" s="4">
        <v>1</v>
      </c>
      <c r="C4" s="4">
        <v>3</v>
      </c>
      <c r="D4" s="4" t="s">
        <v>18</v>
      </c>
      <c r="E4" s="4" t="s">
        <v>15</v>
      </c>
      <c r="F4" s="4">
        <f t="shared" si="0"/>
        <v>1</v>
      </c>
      <c r="G4" s="4">
        <v>26</v>
      </c>
      <c r="H4" s="4">
        <v>0</v>
      </c>
      <c r="I4" s="4">
        <v>0</v>
      </c>
      <c r="J4" s="4" t="s">
        <v>19</v>
      </c>
      <c r="K4" s="4">
        <v>7.9249999999999998</v>
      </c>
      <c r="L4" s="4" t="s">
        <v>13</v>
      </c>
      <c r="M4" s="4">
        <f t="shared" si="1"/>
        <v>1</v>
      </c>
    </row>
    <row r="5" spans="1:14" x14ac:dyDescent="0.25">
      <c r="A5" s="4">
        <v>4</v>
      </c>
      <c r="B5" s="4">
        <v>1</v>
      </c>
      <c r="C5" s="4">
        <v>1</v>
      </c>
      <c r="D5" s="4" t="s">
        <v>20</v>
      </c>
      <c r="E5" s="4" t="s">
        <v>15</v>
      </c>
      <c r="F5" s="4">
        <f t="shared" si="0"/>
        <v>1</v>
      </c>
      <c r="G5" s="4">
        <v>35</v>
      </c>
      <c r="H5" s="4">
        <v>1</v>
      </c>
      <c r="I5" s="4">
        <v>0</v>
      </c>
      <c r="J5" s="4">
        <v>113803</v>
      </c>
      <c r="K5" s="4">
        <v>53.1</v>
      </c>
      <c r="L5" s="4" t="s">
        <v>13</v>
      </c>
      <c r="M5" s="4">
        <f t="shared" si="1"/>
        <v>2</v>
      </c>
    </row>
    <row r="6" spans="1:14" x14ac:dyDescent="0.25">
      <c r="A6" s="4">
        <v>5</v>
      </c>
      <c r="B6" s="4">
        <v>0</v>
      </c>
      <c r="C6" s="4">
        <v>3</v>
      </c>
      <c r="D6" s="4" t="s">
        <v>21</v>
      </c>
      <c r="E6" s="4" t="s">
        <v>11</v>
      </c>
      <c r="F6" s="4">
        <f t="shared" si="0"/>
        <v>0</v>
      </c>
      <c r="G6" s="4">
        <v>35</v>
      </c>
      <c r="H6" s="4">
        <v>0</v>
      </c>
      <c r="I6" s="4">
        <v>0</v>
      </c>
      <c r="J6" s="4">
        <v>373450</v>
      </c>
      <c r="K6" s="4">
        <v>8.0500000000000007</v>
      </c>
      <c r="L6" s="4" t="s">
        <v>13</v>
      </c>
      <c r="M6" s="4">
        <f t="shared" si="1"/>
        <v>1</v>
      </c>
    </row>
    <row r="7" spans="1:14" x14ac:dyDescent="0.25">
      <c r="A7" s="4">
        <v>6</v>
      </c>
      <c r="B7" s="4">
        <v>0</v>
      </c>
      <c r="C7" s="4">
        <v>3</v>
      </c>
      <c r="D7" s="4" t="s">
        <v>22</v>
      </c>
      <c r="E7" s="4" t="s">
        <v>11</v>
      </c>
      <c r="F7" s="4">
        <f t="shared" si="0"/>
        <v>0</v>
      </c>
      <c r="G7" s="4">
        <v>28</v>
      </c>
      <c r="H7" s="4">
        <v>0</v>
      </c>
      <c r="I7" s="4">
        <v>0</v>
      </c>
      <c r="J7" s="4">
        <v>330877</v>
      </c>
      <c r="K7" s="4">
        <v>8.4582999999999995</v>
      </c>
      <c r="L7" s="4" t="s">
        <v>23</v>
      </c>
      <c r="M7" s="4">
        <f t="shared" si="1"/>
        <v>1</v>
      </c>
    </row>
    <row r="8" spans="1:14" x14ac:dyDescent="0.25">
      <c r="A8" s="4">
        <v>7</v>
      </c>
      <c r="B8" s="4">
        <v>0</v>
      </c>
      <c r="C8" s="4">
        <v>1</v>
      </c>
      <c r="D8" s="4" t="s">
        <v>24</v>
      </c>
      <c r="E8" s="4" t="s">
        <v>11</v>
      </c>
      <c r="F8" s="4">
        <f t="shared" si="0"/>
        <v>0</v>
      </c>
      <c r="G8" s="4">
        <v>54</v>
      </c>
      <c r="H8" s="4">
        <v>0</v>
      </c>
      <c r="I8" s="4">
        <v>0</v>
      </c>
      <c r="J8" s="4">
        <v>17463</v>
      </c>
      <c r="K8" s="4">
        <v>51.862499999999997</v>
      </c>
      <c r="L8" s="4" t="s">
        <v>13</v>
      </c>
      <c r="M8" s="4">
        <f t="shared" si="1"/>
        <v>1</v>
      </c>
    </row>
    <row r="9" spans="1:14" x14ac:dyDescent="0.25">
      <c r="A9" s="4">
        <v>8</v>
      </c>
      <c r="B9" s="4">
        <v>0</v>
      </c>
      <c r="C9" s="4">
        <v>3</v>
      </c>
      <c r="D9" s="4" t="s">
        <v>25</v>
      </c>
      <c r="E9" s="4" t="s">
        <v>11</v>
      </c>
      <c r="F9" s="4">
        <f t="shared" si="0"/>
        <v>0</v>
      </c>
      <c r="G9" s="4">
        <v>2</v>
      </c>
      <c r="H9" s="4">
        <v>3</v>
      </c>
      <c r="I9" s="4">
        <v>1</v>
      </c>
      <c r="J9" s="4">
        <v>349909</v>
      </c>
      <c r="K9" s="4">
        <v>21.074999999999999</v>
      </c>
      <c r="L9" s="4" t="s">
        <v>13</v>
      </c>
      <c r="M9" s="4">
        <f t="shared" si="1"/>
        <v>5</v>
      </c>
    </row>
    <row r="10" spans="1:14" x14ac:dyDescent="0.25">
      <c r="A10" s="4">
        <v>9</v>
      </c>
      <c r="B10" s="4">
        <v>1</v>
      </c>
      <c r="C10" s="4">
        <v>3</v>
      </c>
      <c r="D10" s="4" t="s">
        <v>26</v>
      </c>
      <c r="E10" s="4" t="s">
        <v>15</v>
      </c>
      <c r="F10" s="4">
        <f t="shared" si="0"/>
        <v>1</v>
      </c>
      <c r="G10" s="4">
        <v>27</v>
      </c>
      <c r="H10" s="4">
        <v>0</v>
      </c>
      <c r="I10" s="4">
        <v>2</v>
      </c>
      <c r="J10" s="4">
        <v>347742</v>
      </c>
      <c r="K10" s="4">
        <v>11.1333</v>
      </c>
      <c r="L10" s="4" t="s">
        <v>13</v>
      </c>
      <c r="M10" s="4">
        <f t="shared" si="1"/>
        <v>3</v>
      </c>
    </row>
    <row r="11" spans="1:14" x14ac:dyDescent="0.25">
      <c r="A11" s="4">
        <v>10</v>
      </c>
      <c r="B11" s="4">
        <v>1</v>
      </c>
      <c r="C11" s="4">
        <v>2</v>
      </c>
      <c r="D11" s="4" t="s">
        <v>27</v>
      </c>
      <c r="E11" s="4" t="s">
        <v>15</v>
      </c>
      <c r="F11" s="4">
        <f t="shared" si="0"/>
        <v>1</v>
      </c>
      <c r="G11" s="4">
        <v>14</v>
      </c>
      <c r="H11" s="4">
        <v>1</v>
      </c>
      <c r="I11" s="4">
        <v>0</v>
      </c>
      <c r="J11" s="4">
        <v>237736</v>
      </c>
      <c r="K11" s="4">
        <v>30.070799999999998</v>
      </c>
      <c r="L11" s="4" t="s">
        <v>17</v>
      </c>
      <c r="M11" s="4">
        <f t="shared" si="1"/>
        <v>2</v>
      </c>
    </row>
    <row r="12" spans="1:14" x14ac:dyDescent="0.25">
      <c r="A12" s="4">
        <v>11</v>
      </c>
      <c r="B12" s="4">
        <v>1</v>
      </c>
      <c r="C12" s="4">
        <v>3</v>
      </c>
      <c r="D12" s="4" t="s">
        <v>28</v>
      </c>
      <c r="E12" s="4" t="s">
        <v>15</v>
      </c>
      <c r="F12" s="4">
        <f t="shared" si="0"/>
        <v>1</v>
      </c>
      <c r="G12" s="4">
        <v>4</v>
      </c>
      <c r="H12" s="4">
        <v>1</v>
      </c>
      <c r="I12" s="4">
        <v>1</v>
      </c>
      <c r="J12" s="4" t="s">
        <v>29</v>
      </c>
      <c r="K12" s="4">
        <v>16.7</v>
      </c>
      <c r="L12" s="4" t="s">
        <v>13</v>
      </c>
      <c r="M12" s="4">
        <f t="shared" si="1"/>
        <v>3</v>
      </c>
    </row>
    <row r="13" spans="1:14" x14ac:dyDescent="0.25">
      <c r="A13" s="4">
        <v>12</v>
      </c>
      <c r="B13" s="4">
        <v>1</v>
      </c>
      <c r="C13" s="4">
        <v>1</v>
      </c>
      <c r="D13" s="4" t="s">
        <v>30</v>
      </c>
      <c r="E13" s="4" t="s">
        <v>15</v>
      </c>
      <c r="F13" s="4">
        <f t="shared" si="0"/>
        <v>1</v>
      </c>
      <c r="G13" s="4">
        <v>58</v>
      </c>
      <c r="H13" s="4">
        <v>0</v>
      </c>
      <c r="I13" s="4">
        <v>0</v>
      </c>
      <c r="J13" s="4">
        <v>113783</v>
      </c>
      <c r="K13" s="4">
        <v>26.55</v>
      </c>
      <c r="L13" s="4" t="s">
        <v>13</v>
      </c>
      <c r="M13" s="4">
        <f t="shared" si="1"/>
        <v>1</v>
      </c>
    </row>
    <row r="14" spans="1:14" x14ac:dyDescent="0.25">
      <c r="A14" s="4">
        <v>13</v>
      </c>
      <c r="B14" s="4">
        <v>0</v>
      </c>
      <c r="C14" s="4">
        <v>3</v>
      </c>
      <c r="D14" s="4" t="s">
        <v>31</v>
      </c>
      <c r="E14" s="4" t="s">
        <v>11</v>
      </c>
      <c r="F14" s="4">
        <f t="shared" si="0"/>
        <v>0</v>
      </c>
      <c r="G14" s="4">
        <v>20</v>
      </c>
      <c r="H14" s="4">
        <v>0</v>
      </c>
      <c r="I14" s="4">
        <v>0</v>
      </c>
      <c r="J14" s="4" t="s">
        <v>32</v>
      </c>
      <c r="K14" s="4">
        <v>8.0500000000000007</v>
      </c>
      <c r="L14" s="4" t="s">
        <v>13</v>
      </c>
      <c r="M14" s="4">
        <f t="shared" si="1"/>
        <v>1</v>
      </c>
    </row>
    <row r="15" spans="1:14" x14ac:dyDescent="0.25">
      <c r="A15" s="4">
        <v>14</v>
      </c>
      <c r="B15" s="4">
        <v>0</v>
      </c>
      <c r="C15" s="4">
        <v>3</v>
      </c>
      <c r="D15" s="4" t="s">
        <v>33</v>
      </c>
      <c r="E15" s="4" t="s">
        <v>11</v>
      </c>
      <c r="F15" s="4">
        <f t="shared" si="0"/>
        <v>0</v>
      </c>
      <c r="G15" s="4">
        <v>39</v>
      </c>
      <c r="H15" s="4">
        <v>1</v>
      </c>
      <c r="I15" s="4">
        <v>5</v>
      </c>
      <c r="J15" s="4">
        <v>347082</v>
      </c>
      <c r="K15" s="4">
        <v>31.274999999999999</v>
      </c>
      <c r="L15" s="4" t="s">
        <v>13</v>
      </c>
      <c r="M15" s="4">
        <f t="shared" si="1"/>
        <v>7</v>
      </c>
    </row>
    <row r="16" spans="1:14" x14ac:dyDescent="0.25">
      <c r="A16" s="4">
        <v>15</v>
      </c>
      <c r="B16" s="4">
        <v>0</v>
      </c>
      <c r="C16" s="4">
        <v>3</v>
      </c>
      <c r="D16" s="4" t="s">
        <v>34</v>
      </c>
      <c r="E16" s="4" t="s">
        <v>15</v>
      </c>
      <c r="F16" s="4">
        <f t="shared" si="0"/>
        <v>1</v>
      </c>
      <c r="G16" s="4">
        <v>14</v>
      </c>
      <c r="H16" s="4">
        <v>0</v>
      </c>
      <c r="I16" s="4">
        <v>0</v>
      </c>
      <c r="J16" s="4">
        <v>350406</v>
      </c>
      <c r="K16" s="4">
        <v>7.8541999999999996</v>
      </c>
      <c r="L16" s="4" t="s">
        <v>13</v>
      </c>
      <c r="M16" s="4">
        <f t="shared" si="1"/>
        <v>1</v>
      </c>
    </row>
    <row r="17" spans="1:13" x14ac:dyDescent="0.25">
      <c r="A17" s="4">
        <v>16</v>
      </c>
      <c r="B17" s="4">
        <v>1</v>
      </c>
      <c r="C17" s="4">
        <v>2</v>
      </c>
      <c r="D17" s="4" t="s">
        <v>35</v>
      </c>
      <c r="E17" s="4" t="s">
        <v>15</v>
      </c>
      <c r="F17" s="4">
        <f t="shared" si="0"/>
        <v>1</v>
      </c>
      <c r="G17" s="4">
        <v>55</v>
      </c>
      <c r="H17" s="4">
        <v>0</v>
      </c>
      <c r="I17" s="4">
        <v>0</v>
      </c>
      <c r="J17" s="4">
        <v>248706</v>
      </c>
      <c r="K17" s="4">
        <v>16</v>
      </c>
      <c r="L17" s="4" t="s">
        <v>13</v>
      </c>
      <c r="M17" s="4">
        <f t="shared" si="1"/>
        <v>1</v>
      </c>
    </row>
    <row r="18" spans="1:13" x14ac:dyDescent="0.25">
      <c r="A18" s="4">
        <v>17</v>
      </c>
      <c r="B18" s="4">
        <v>0</v>
      </c>
      <c r="C18" s="4">
        <v>3</v>
      </c>
      <c r="D18" s="4" t="s">
        <v>36</v>
      </c>
      <c r="E18" s="4" t="s">
        <v>11</v>
      </c>
      <c r="F18" s="4">
        <f t="shared" si="0"/>
        <v>0</v>
      </c>
      <c r="G18" s="4">
        <v>2</v>
      </c>
      <c r="H18" s="4">
        <v>4</v>
      </c>
      <c r="I18" s="4">
        <v>1</v>
      </c>
      <c r="J18" s="4">
        <v>382652</v>
      </c>
      <c r="K18" s="4">
        <v>29.125</v>
      </c>
      <c r="L18" s="4" t="s">
        <v>23</v>
      </c>
      <c r="M18" s="4">
        <f t="shared" si="1"/>
        <v>6</v>
      </c>
    </row>
    <row r="19" spans="1:13" x14ac:dyDescent="0.25">
      <c r="A19" s="4">
        <v>18</v>
      </c>
      <c r="B19" s="4">
        <v>1</v>
      </c>
      <c r="C19" s="4">
        <v>2</v>
      </c>
      <c r="D19" s="4" t="s">
        <v>37</v>
      </c>
      <c r="E19" s="4" t="s">
        <v>11</v>
      </c>
      <c r="F19" s="4">
        <f t="shared" si="0"/>
        <v>0</v>
      </c>
      <c r="G19" s="4">
        <v>28</v>
      </c>
      <c r="H19" s="4">
        <v>0</v>
      </c>
      <c r="I19" s="4">
        <v>0</v>
      </c>
      <c r="J19" s="4">
        <v>244373</v>
      </c>
      <c r="K19" s="4">
        <v>13</v>
      </c>
      <c r="L19" s="4" t="s">
        <v>13</v>
      </c>
      <c r="M19" s="4">
        <f t="shared" si="1"/>
        <v>1</v>
      </c>
    </row>
    <row r="20" spans="1:13" x14ac:dyDescent="0.25">
      <c r="A20" s="4">
        <v>19</v>
      </c>
      <c r="B20" s="4">
        <v>0</v>
      </c>
      <c r="C20" s="4">
        <v>3</v>
      </c>
      <c r="D20" s="4" t="s">
        <v>38</v>
      </c>
      <c r="E20" s="4" t="s">
        <v>15</v>
      </c>
      <c r="F20" s="4">
        <f t="shared" si="0"/>
        <v>1</v>
      </c>
      <c r="G20" s="4">
        <v>31</v>
      </c>
      <c r="H20" s="4">
        <v>1</v>
      </c>
      <c r="I20" s="4">
        <v>0</v>
      </c>
      <c r="J20" s="4">
        <v>345763</v>
      </c>
      <c r="K20" s="4">
        <v>18</v>
      </c>
      <c r="L20" s="4" t="s">
        <v>13</v>
      </c>
      <c r="M20" s="4">
        <f t="shared" si="1"/>
        <v>2</v>
      </c>
    </row>
    <row r="21" spans="1:13" x14ac:dyDescent="0.25">
      <c r="A21" s="4">
        <v>20</v>
      </c>
      <c r="B21" s="4">
        <v>1</v>
      </c>
      <c r="C21" s="4">
        <v>3</v>
      </c>
      <c r="D21" s="4" t="s">
        <v>39</v>
      </c>
      <c r="E21" s="4" t="s">
        <v>15</v>
      </c>
      <c r="F21" s="4">
        <f t="shared" si="0"/>
        <v>1</v>
      </c>
      <c r="G21" s="4">
        <v>28</v>
      </c>
      <c r="H21" s="4">
        <v>0</v>
      </c>
      <c r="I21" s="4">
        <v>0</v>
      </c>
      <c r="J21" s="4">
        <v>2649</v>
      </c>
      <c r="K21" s="4">
        <v>7.2249999999999996</v>
      </c>
      <c r="L21" s="4" t="s">
        <v>17</v>
      </c>
      <c r="M21" s="4">
        <f t="shared" si="1"/>
        <v>1</v>
      </c>
    </row>
    <row r="22" spans="1:13" x14ac:dyDescent="0.25">
      <c r="A22" s="4">
        <v>21</v>
      </c>
      <c r="B22" s="4">
        <v>0</v>
      </c>
      <c r="C22" s="4">
        <v>2</v>
      </c>
      <c r="D22" s="4" t="s">
        <v>40</v>
      </c>
      <c r="E22" s="4" t="s">
        <v>11</v>
      </c>
      <c r="F22" s="4">
        <f t="shared" si="0"/>
        <v>0</v>
      </c>
      <c r="G22" s="4">
        <v>35</v>
      </c>
      <c r="H22" s="4">
        <v>0</v>
      </c>
      <c r="I22" s="4">
        <v>0</v>
      </c>
      <c r="J22" s="4">
        <v>239865</v>
      </c>
      <c r="K22" s="4">
        <v>26</v>
      </c>
      <c r="L22" s="4" t="s">
        <v>13</v>
      </c>
      <c r="M22" s="4">
        <f t="shared" si="1"/>
        <v>1</v>
      </c>
    </row>
    <row r="23" spans="1:13" x14ac:dyDescent="0.25">
      <c r="A23" s="4">
        <v>22</v>
      </c>
      <c r="B23" s="4">
        <v>1</v>
      </c>
      <c r="C23" s="4">
        <v>2</v>
      </c>
      <c r="D23" s="4" t="s">
        <v>41</v>
      </c>
      <c r="E23" s="4" t="s">
        <v>11</v>
      </c>
      <c r="F23" s="4">
        <f t="shared" si="0"/>
        <v>0</v>
      </c>
      <c r="G23" s="4">
        <v>34</v>
      </c>
      <c r="H23" s="4">
        <v>0</v>
      </c>
      <c r="I23" s="4">
        <v>0</v>
      </c>
      <c r="J23" s="4">
        <v>248698</v>
      </c>
      <c r="K23" s="4">
        <v>13</v>
      </c>
      <c r="L23" s="4" t="s">
        <v>13</v>
      </c>
      <c r="M23" s="4">
        <f t="shared" si="1"/>
        <v>1</v>
      </c>
    </row>
    <row r="24" spans="1:13" x14ac:dyDescent="0.25">
      <c r="A24" s="4">
        <v>23</v>
      </c>
      <c r="B24" s="4">
        <v>1</v>
      </c>
      <c r="C24" s="4">
        <v>3</v>
      </c>
      <c r="D24" s="4" t="s">
        <v>42</v>
      </c>
      <c r="E24" s="4" t="s">
        <v>15</v>
      </c>
      <c r="F24" s="4">
        <f t="shared" si="0"/>
        <v>1</v>
      </c>
      <c r="G24" s="4">
        <v>15</v>
      </c>
      <c r="H24" s="4">
        <v>0</v>
      </c>
      <c r="I24" s="4">
        <v>0</v>
      </c>
      <c r="J24" s="4">
        <v>330923</v>
      </c>
      <c r="K24" s="4">
        <v>8.0291999999999994</v>
      </c>
      <c r="L24" s="4" t="s">
        <v>23</v>
      </c>
      <c r="M24" s="4">
        <f t="shared" si="1"/>
        <v>1</v>
      </c>
    </row>
    <row r="25" spans="1:13" x14ac:dyDescent="0.25">
      <c r="A25" s="4">
        <v>24</v>
      </c>
      <c r="B25" s="4">
        <v>1</v>
      </c>
      <c r="C25" s="4">
        <v>1</v>
      </c>
      <c r="D25" s="4" t="s">
        <v>43</v>
      </c>
      <c r="E25" s="4" t="s">
        <v>11</v>
      </c>
      <c r="F25" s="4">
        <f t="shared" si="0"/>
        <v>0</v>
      </c>
      <c r="G25" s="4">
        <v>28</v>
      </c>
      <c r="H25" s="4">
        <v>0</v>
      </c>
      <c r="I25" s="4">
        <v>0</v>
      </c>
      <c r="J25" s="4">
        <v>113788</v>
      </c>
      <c r="K25" s="4">
        <v>35.5</v>
      </c>
      <c r="L25" s="4" t="s">
        <v>13</v>
      </c>
      <c r="M25" s="4">
        <f t="shared" si="1"/>
        <v>1</v>
      </c>
    </row>
    <row r="27" spans="1:13" x14ac:dyDescent="0.25">
      <c r="G27">
        <f>AVERAGE(G2:G25)</f>
        <v>28</v>
      </c>
    </row>
    <row r="28" spans="1:13" x14ac:dyDescent="0.25">
      <c r="G28">
        <f>AVERAGE(G2:G25)</f>
        <v>28</v>
      </c>
    </row>
    <row r="29" spans="1:13" x14ac:dyDescent="0.25">
      <c r="G29">
        <f>AVERAGE(G2:G25)</f>
        <v>28</v>
      </c>
    </row>
    <row r="30" spans="1:13" x14ac:dyDescent="0.25">
      <c r="G30">
        <f>MAX(G2:G25)</f>
        <v>58</v>
      </c>
    </row>
  </sheetData>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D1" sqref="D1:D1048576"/>
    </sheetView>
  </sheetViews>
  <sheetFormatPr defaultRowHeight="15" x14ac:dyDescent="0.25"/>
  <cols>
    <col min="1" max="1" width="13.140625" bestFit="1" customWidth="1"/>
    <col min="2" max="2" width="19" customWidth="1"/>
    <col min="4" max="4" width="84.140625" customWidth="1"/>
  </cols>
  <sheetData>
    <row r="3" spans="1:4" ht="15.75" x14ac:dyDescent="0.25">
      <c r="A3" s="6" t="s">
        <v>44</v>
      </c>
      <c r="B3" t="s">
        <v>55</v>
      </c>
      <c r="D3" s="9" t="s">
        <v>62</v>
      </c>
    </row>
    <row r="4" spans="1:4" ht="15.75" x14ac:dyDescent="0.25">
      <c r="A4" s="7" t="s">
        <v>15</v>
      </c>
      <c r="B4" s="8">
        <v>0.83333333333333337</v>
      </c>
      <c r="D4" s="10" t="s">
        <v>63</v>
      </c>
    </row>
    <row r="5" spans="1:4" x14ac:dyDescent="0.25">
      <c r="A5" s="7" t="s">
        <v>11</v>
      </c>
      <c r="B5" s="8">
        <v>0.25</v>
      </c>
    </row>
    <row r="6" spans="1:4" x14ac:dyDescent="0.25">
      <c r="A6" s="7" t="s">
        <v>45</v>
      </c>
      <c r="B6" s="8">
        <v>0.54166666666666663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B3" sqref="B3"/>
    </sheetView>
  </sheetViews>
  <sheetFormatPr defaultRowHeight="15" x14ac:dyDescent="0.25"/>
  <cols>
    <col min="1" max="1" width="13.140625" bestFit="1" customWidth="1"/>
    <col min="2" max="2" width="19" customWidth="1"/>
    <col min="4" max="4" width="110.7109375" customWidth="1"/>
  </cols>
  <sheetData>
    <row r="3" spans="1:4" ht="60" x14ac:dyDescent="0.25">
      <c r="A3" s="6" t="s">
        <v>44</v>
      </c>
      <c r="B3" t="s">
        <v>55</v>
      </c>
      <c r="D3" s="11" t="s">
        <v>64</v>
      </c>
    </row>
    <row r="4" spans="1:4" x14ac:dyDescent="0.25">
      <c r="A4" s="7">
        <v>1</v>
      </c>
      <c r="B4" s="8">
        <v>0.8</v>
      </c>
    </row>
    <row r="5" spans="1:4" x14ac:dyDescent="0.25">
      <c r="A5" s="7">
        <v>2</v>
      </c>
      <c r="B5" s="8">
        <v>0.8</v>
      </c>
    </row>
    <row r="6" spans="1:4" x14ac:dyDescent="0.25">
      <c r="A6" s="7">
        <v>3</v>
      </c>
      <c r="B6" s="8">
        <v>0.35714285714285715</v>
      </c>
    </row>
    <row r="7" spans="1:4" x14ac:dyDescent="0.25">
      <c r="A7" s="7" t="s">
        <v>45</v>
      </c>
      <c r="B7" s="8">
        <v>0.54166666666666663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5" sqref="D5"/>
    </sheetView>
  </sheetViews>
  <sheetFormatPr defaultRowHeight="15" x14ac:dyDescent="0.25"/>
  <cols>
    <col min="1" max="1" width="13.140625" customWidth="1"/>
    <col min="2" max="2" width="19" customWidth="1"/>
    <col min="4" max="4" width="61.28515625" customWidth="1"/>
  </cols>
  <sheetData>
    <row r="3" spans="1:4" ht="30" customHeight="1" x14ac:dyDescent="0.25">
      <c r="A3" s="6" t="s">
        <v>44</v>
      </c>
      <c r="B3" t="s">
        <v>55</v>
      </c>
      <c r="D3" s="11" t="s">
        <v>120</v>
      </c>
    </row>
    <row r="4" spans="1:4" x14ac:dyDescent="0.25">
      <c r="A4" s="7" t="s">
        <v>56</v>
      </c>
      <c r="B4" s="8">
        <v>0.33333333333333331</v>
      </c>
    </row>
    <row r="5" spans="1:4" x14ac:dyDescent="0.25">
      <c r="A5" s="7" t="s">
        <v>57</v>
      </c>
      <c r="B5" s="8">
        <v>0.5</v>
      </c>
    </row>
    <row r="6" spans="1:4" x14ac:dyDescent="0.25">
      <c r="A6" s="7" t="s">
        <v>58</v>
      </c>
      <c r="B6" s="8">
        <v>0.7142857142857143</v>
      </c>
    </row>
    <row r="7" spans="1:4" x14ac:dyDescent="0.25">
      <c r="A7" s="7" t="s">
        <v>59</v>
      </c>
      <c r="B7" s="8">
        <v>0.42857142857142855</v>
      </c>
    </row>
    <row r="8" spans="1:4" x14ac:dyDescent="0.25">
      <c r="A8" s="7" t="s">
        <v>60</v>
      </c>
      <c r="B8" s="8">
        <v>0.66666666666666663</v>
      </c>
    </row>
    <row r="9" spans="1:4" x14ac:dyDescent="0.25">
      <c r="A9" s="7" t="s">
        <v>45</v>
      </c>
      <c r="B9" s="8">
        <v>0.54166666666666663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3" sqref="D3"/>
    </sheetView>
  </sheetViews>
  <sheetFormatPr defaultRowHeight="15" x14ac:dyDescent="0.25"/>
  <cols>
    <col min="1" max="1" width="13.140625" bestFit="1" customWidth="1"/>
    <col min="2" max="2" width="19" bestFit="1" customWidth="1"/>
    <col min="4" max="4" width="99.85546875" customWidth="1"/>
  </cols>
  <sheetData>
    <row r="3" spans="1:4" ht="30" x14ac:dyDescent="0.25">
      <c r="A3" s="6" t="s">
        <v>44</v>
      </c>
      <c r="B3" t="s">
        <v>55</v>
      </c>
      <c r="D3" s="11" t="s">
        <v>65</v>
      </c>
    </row>
    <row r="4" spans="1:4" x14ac:dyDescent="0.25">
      <c r="A4" s="7" t="s">
        <v>17</v>
      </c>
      <c r="B4" s="8">
        <v>1</v>
      </c>
    </row>
    <row r="5" spans="1:4" x14ac:dyDescent="0.25">
      <c r="A5" s="7" t="s">
        <v>23</v>
      </c>
      <c r="B5" s="8">
        <v>0.33333333333333331</v>
      </c>
    </row>
    <row r="6" spans="1:4" x14ac:dyDescent="0.25">
      <c r="A6" s="7" t="s">
        <v>13</v>
      </c>
      <c r="B6" s="8">
        <v>0.5</v>
      </c>
    </row>
    <row r="7" spans="1:4" x14ac:dyDescent="0.25">
      <c r="A7" s="7" t="s">
        <v>45</v>
      </c>
      <c r="B7" s="8">
        <v>0.54166666666666663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D15" sqref="D15"/>
    </sheetView>
  </sheetViews>
  <sheetFormatPr defaultRowHeight="15" x14ac:dyDescent="0.25"/>
  <cols>
    <col min="1" max="1" width="13.140625" bestFit="1" customWidth="1"/>
    <col min="2" max="2" width="19" bestFit="1" customWidth="1"/>
    <col min="4" max="4" width="183" customWidth="1"/>
  </cols>
  <sheetData>
    <row r="3" spans="1:4" x14ac:dyDescent="0.25">
      <c r="A3" s="6" t="s">
        <v>44</v>
      </c>
      <c r="B3" t="s">
        <v>55</v>
      </c>
      <c r="D3" s="1" t="s">
        <v>66</v>
      </c>
    </row>
    <row r="4" spans="1:4" x14ac:dyDescent="0.25">
      <c r="A4" s="7">
        <v>1</v>
      </c>
      <c r="B4" s="8">
        <v>0.5714285714285714</v>
      </c>
    </row>
    <row r="5" spans="1:4" x14ac:dyDescent="0.25">
      <c r="A5" s="7">
        <v>2</v>
      </c>
      <c r="B5" s="8">
        <v>0.6</v>
      </c>
    </row>
    <row r="6" spans="1:4" x14ac:dyDescent="0.25">
      <c r="A6" s="7">
        <v>3</v>
      </c>
      <c r="B6" s="8">
        <v>1</v>
      </c>
    </row>
    <row r="7" spans="1:4" x14ac:dyDescent="0.25">
      <c r="A7" s="7">
        <v>5</v>
      </c>
      <c r="B7" s="8">
        <v>0</v>
      </c>
    </row>
    <row r="8" spans="1:4" x14ac:dyDescent="0.25">
      <c r="A8" s="7">
        <v>6</v>
      </c>
      <c r="B8" s="8">
        <v>0</v>
      </c>
    </row>
    <row r="9" spans="1:4" x14ac:dyDescent="0.25">
      <c r="A9" s="7">
        <v>7</v>
      </c>
      <c r="B9" s="8">
        <v>0</v>
      </c>
    </row>
    <row r="10" spans="1:4" x14ac:dyDescent="0.25">
      <c r="A10" s="7" t="s">
        <v>45</v>
      </c>
      <c r="B10" s="8">
        <v>0.54166666666666663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1" sqref="F11"/>
    </sheetView>
  </sheetViews>
  <sheetFormatPr defaultRowHeight="15" x14ac:dyDescent="0.25"/>
  <cols>
    <col min="1" max="1" width="19" bestFit="1" customWidth="1"/>
    <col min="2" max="2" width="16.28515625" bestFit="1" customWidth="1"/>
    <col min="3" max="3" width="12" customWidth="1"/>
    <col min="4" max="4" width="12" bestFit="1" customWidth="1"/>
    <col min="6" max="6" width="119.85546875" customWidth="1"/>
  </cols>
  <sheetData>
    <row r="3" spans="1:6" ht="15.75" x14ac:dyDescent="0.25">
      <c r="A3" s="6" t="s">
        <v>55</v>
      </c>
      <c r="B3" s="6" t="s">
        <v>75</v>
      </c>
      <c r="F3" s="9" t="s">
        <v>76</v>
      </c>
    </row>
    <row r="4" spans="1:6" ht="15.75" x14ac:dyDescent="0.25">
      <c r="A4" s="6" t="s">
        <v>44</v>
      </c>
      <c r="B4" t="s">
        <v>15</v>
      </c>
      <c r="C4" t="s">
        <v>11</v>
      </c>
      <c r="D4" t="s">
        <v>45</v>
      </c>
      <c r="F4" s="10" t="s">
        <v>77</v>
      </c>
    </row>
    <row r="5" spans="1:6" ht="15.75" x14ac:dyDescent="0.25">
      <c r="A5" s="7">
        <v>1</v>
      </c>
      <c r="B5" s="8">
        <v>1</v>
      </c>
      <c r="C5" s="8">
        <v>0.5</v>
      </c>
      <c r="D5" s="8">
        <v>0.8</v>
      </c>
      <c r="F5" s="10" t="s">
        <v>78</v>
      </c>
    </row>
    <row r="6" spans="1:6" ht="15.75" x14ac:dyDescent="0.25">
      <c r="A6" s="7">
        <v>2</v>
      </c>
      <c r="B6" s="8">
        <v>1</v>
      </c>
      <c r="C6" s="8">
        <v>0.66666666666666663</v>
      </c>
      <c r="D6" s="8">
        <v>0.8</v>
      </c>
      <c r="F6" s="10" t="s">
        <v>79</v>
      </c>
    </row>
    <row r="7" spans="1:6" ht="15.75" x14ac:dyDescent="0.25">
      <c r="A7" s="7">
        <v>3</v>
      </c>
      <c r="B7" s="8">
        <v>0.7142857142857143</v>
      </c>
      <c r="C7" s="8">
        <v>0</v>
      </c>
      <c r="D7" s="8">
        <v>0.35714285714285715</v>
      </c>
      <c r="F7" s="10" t="s">
        <v>80</v>
      </c>
    </row>
    <row r="8" spans="1:6" x14ac:dyDescent="0.25">
      <c r="A8" s="7" t="s">
        <v>45</v>
      </c>
      <c r="B8" s="8">
        <v>0.83333333333333337</v>
      </c>
      <c r="C8" s="8">
        <v>0.25</v>
      </c>
      <c r="D8" s="8">
        <v>0.54166666666666663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0"/>
  <sheetViews>
    <sheetView workbookViewId="0">
      <selection activeCell="G9" sqref="G9"/>
    </sheetView>
  </sheetViews>
  <sheetFormatPr defaultRowHeight="15" x14ac:dyDescent="0.25"/>
  <cols>
    <col min="1" max="1" width="19" bestFit="1" customWidth="1"/>
    <col min="2" max="2" width="16.28515625" bestFit="1" customWidth="1"/>
    <col min="3" max="3" width="4" customWidth="1"/>
    <col min="4" max="4" width="12" customWidth="1"/>
    <col min="5" max="5" width="12" bestFit="1" customWidth="1"/>
    <col min="7" max="7" width="136.85546875" customWidth="1"/>
    <col min="10" max="10" width="135.28515625" customWidth="1"/>
  </cols>
  <sheetData>
    <row r="3" spans="1:10" x14ac:dyDescent="0.25">
      <c r="A3" s="6" t="s">
        <v>55</v>
      </c>
      <c r="B3" s="6" t="s">
        <v>75</v>
      </c>
    </row>
    <row r="4" spans="1:10" x14ac:dyDescent="0.25">
      <c r="A4" s="6" t="s">
        <v>44</v>
      </c>
      <c r="B4">
        <v>1</v>
      </c>
      <c r="C4">
        <v>2</v>
      </c>
      <c r="D4">
        <v>3</v>
      </c>
      <c r="E4" t="s">
        <v>45</v>
      </c>
      <c r="G4" s="14" t="s">
        <v>81</v>
      </c>
      <c r="J4" s="14"/>
    </row>
    <row r="5" spans="1:10" x14ac:dyDescent="0.25">
      <c r="A5" s="7" t="s">
        <v>56</v>
      </c>
      <c r="B5" s="8"/>
      <c r="C5" s="8"/>
      <c r="D5" s="8">
        <v>0.33333333333333331</v>
      </c>
      <c r="E5" s="8">
        <v>0.33333333333333331</v>
      </c>
      <c r="G5" s="15" t="s">
        <v>82</v>
      </c>
      <c r="J5" s="15"/>
    </row>
    <row r="6" spans="1:10" x14ac:dyDescent="0.25">
      <c r="A6" s="7" t="s">
        <v>57</v>
      </c>
      <c r="B6" s="8"/>
      <c r="C6" s="8">
        <v>1</v>
      </c>
      <c r="D6" s="8">
        <v>0.33333333333333331</v>
      </c>
      <c r="E6" s="8">
        <v>0.5</v>
      </c>
      <c r="G6" s="15" t="s">
        <v>83</v>
      </c>
      <c r="J6" s="15"/>
    </row>
    <row r="7" spans="1:10" x14ac:dyDescent="0.25">
      <c r="A7" s="7" t="s">
        <v>58</v>
      </c>
      <c r="B7" s="8">
        <v>1</v>
      </c>
      <c r="C7" s="8">
        <v>1</v>
      </c>
      <c r="D7" s="8">
        <v>0.6</v>
      </c>
      <c r="E7" s="8">
        <v>0.7142857142857143</v>
      </c>
      <c r="G7" s="15" t="s">
        <v>84</v>
      </c>
      <c r="J7" s="15" t="s">
        <v>84</v>
      </c>
    </row>
    <row r="8" spans="1:10" x14ac:dyDescent="0.25">
      <c r="A8" s="7" t="s">
        <v>59</v>
      </c>
      <c r="B8" s="8">
        <v>1</v>
      </c>
      <c r="C8" s="8">
        <v>0.5</v>
      </c>
      <c r="D8" s="8">
        <v>0</v>
      </c>
      <c r="E8" s="8">
        <v>0.42857142857142855</v>
      </c>
    </row>
    <row r="9" spans="1:10" x14ac:dyDescent="0.25">
      <c r="A9" s="7" t="s">
        <v>60</v>
      </c>
      <c r="B9" s="8">
        <v>0.5</v>
      </c>
      <c r="C9" s="8">
        <v>1</v>
      </c>
      <c r="D9" s="8"/>
      <c r="E9" s="8">
        <v>0.66666666666666663</v>
      </c>
    </row>
    <row r="10" spans="1:10" x14ac:dyDescent="0.25">
      <c r="A10" s="7" t="s">
        <v>45</v>
      </c>
      <c r="B10" s="8">
        <v>0.8</v>
      </c>
      <c r="C10" s="8">
        <v>0.8</v>
      </c>
      <c r="D10" s="8">
        <v>0.35714285714285715</v>
      </c>
      <c r="E10" s="8">
        <v>0.54166666666666663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
  <sheetViews>
    <sheetView topLeftCell="A4" workbookViewId="0">
      <selection activeCell="A14" sqref="A14"/>
    </sheetView>
  </sheetViews>
  <sheetFormatPr defaultRowHeight="15" x14ac:dyDescent="0.25"/>
  <cols>
    <col min="1" max="1" width="19" bestFit="1" customWidth="1"/>
    <col min="2" max="2" width="16.28515625" bestFit="1" customWidth="1"/>
    <col min="3" max="3" width="4" customWidth="1"/>
    <col min="4" max="4" width="12" customWidth="1"/>
    <col min="5" max="5" width="12" bestFit="1" customWidth="1"/>
    <col min="7" max="7" width="115.85546875" customWidth="1"/>
  </cols>
  <sheetData>
    <row r="3" spans="1:7" x14ac:dyDescent="0.25">
      <c r="A3" s="6" t="s">
        <v>55</v>
      </c>
      <c r="B3" s="6" t="s">
        <v>75</v>
      </c>
    </row>
    <row r="4" spans="1:7" x14ac:dyDescent="0.25">
      <c r="A4" s="6" t="s">
        <v>44</v>
      </c>
      <c r="B4">
        <v>1</v>
      </c>
      <c r="C4">
        <v>2</v>
      </c>
      <c r="D4">
        <v>3</v>
      </c>
      <c r="E4" t="s">
        <v>45</v>
      </c>
    </row>
    <row r="5" spans="1:7" x14ac:dyDescent="0.25">
      <c r="A5" s="7" t="s">
        <v>85</v>
      </c>
      <c r="B5" s="8"/>
      <c r="C5" s="8"/>
      <c r="D5" s="8">
        <v>0.375</v>
      </c>
      <c r="E5" s="8">
        <v>0.375</v>
      </c>
      <c r="G5" s="1" t="s">
        <v>91</v>
      </c>
    </row>
    <row r="6" spans="1:7" x14ac:dyDescent="0.25">
      <c r="A6" s="7" t="s">
        <v>86</v>
      </c>
      <c r="B6" s="8"/>
      <c r="C6" s="8">
        <v>1</v>
      </c>
      <c r="D6" s="8">
        <v>0.66666666666666663</v>
      </c>
      <c r="E6" s="8">
        <v>0.83333333333333337</v>
      </c>
      <c r="G6" t="s">
        <v>92</v>
      </c>
    </row>
    <row r="7" spans="1:7" x14ac:dyDescent="0.25">
      <c r="A7" s="7" t="s">
        <v>87</v>
      </c>
      <c r="B7" s="8">
        <v>1</v>
      </c>
      <c r="C7" s="8">
        <v>0.5</v>
      </c>
      <c r="D7" s="8">
        <v>0</v>
      </c>
      <c r="E7" s="8">
        <v>0.4</v>
      </c>
      <c r="G7" t="s">
        <v>93</v>
      </c>
    </row>
    <row r="8" spans="1:7" x14ac:dyDescent="0.25">
      <c r="A8" s="7" t="s">
        <v>88</v>
      </c>
      <c r="B8" s="8">
        <v>1</v>
      </c>
      <c r="C8" s="8"/>
      <c r="D8" s="8">
        <v>0</v>
      </c>
      <c r="E8" s="8">
        <v>0.5</v>
      </c>
    </row>
    <row r="9" spans="1:7" x14ac:dyDescent="0.25">
      <c r="A9" s="7" t="s">
        <v>89</v>
      </c>
      <c r="B9" s="8">
        <v>0.5</v>
      </c>
      <c r="C9" s="8"/>
      <c r="D9" s="8"/>
      <c r="E9" s="8">
        <v>0.5</v>
      </c>
    </row>
    <row r="10" spans="1:7" x14ac:dyDescent="0.25">
      <c r="A10" s="7" t="s">
        <v>90</v>
      </c>
      <c r="B10" s="8">
        <v>1</v>
      </c>
      <c r="C10" s="8"/>
      <c r="D10" s="8"/>
      <c r="E10" s="8">
        <v>1</v>
      </c>
    </row>
    <row r="11" spans="1:7" x14ac:dyDescent="0.25">
      <c r="A11" s="7" t="s">
        <v>45</v>
      </c>
      <c r="B11" s="8">
        <v>0.8</v>
      </c>
      <c r="C11" s="8">
        <v>0.8</v>
      </c>
      <c r="D11" s="8">
        <v>0.35714285714285715</v>
      </c>
      <c r="E11" s="8">
        <v>0.54166666666666663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activeCell="I12" sqref="I12"/>
    </sheetView>
  </sheetViews>
  <sheetFormatPr defaultRowHeight="15" x14ac:dyDescent="0.25"/>
  <cols>
    <col min="1" max="1" width="11.7109375" customWidth="1"/>
    <col min="3" max="3" width="15.42578125" customWidth="1"/>
    <col min="9" max="9" width="16.28515625" customWidth="1"/>
    <col min="10" max="10" width="20" bestFit="1" customWidth="1"/>
    <col min="11" max="11" width="9.140625" customWidth="1"/>
    <col min="12" max="12" width="14.5703125" customWidth="1"/>
  </cols>
  <sheetData>
    <row r="1" spans="1:16" x14ac:dyDescent="0.25">
      <c r="A1" s="3" t="s">
        <v>1</v>
      </c>
      <c r="B1" s="3" t="s">
        <v>2</v>
      </c>
      <c r="C1" s="3" t="s">
        <v>121</v>
      </c>
      <c r="D1" s="5" t="s">
        <v>4</v>
      </c>
      <c r="E1" s="5" t="s">
        <v>5</v>
      </c>
      <c r="F1" s="5" t="s">
        <v>6</v>
      </c>
      <c r="G1" s="5" t="s">
        <v>8</v>
      </c>
      <c r="J1" s="5" t="s">
        <v>122</v>
      </c>
    </row>
    <row r="2" spans="1:16" ht="15.75" thickBot="1" x14ac:dyDescent="0.3">
      <c r="A2" s="4">
        <v>0</v>
      </c>
      <c r="B2" s="4">
        <v>3</v>
      </c>
      <c r="C2" s="4">
        <v>0</v>
      </c>
      <c r="D2" s="4">
        <v>22</v>
      </c>
      <c r="E2" s="4">
        <v>1</v>
      </c>
      <c r="F2" s="4">
        <v>0</v>
      </c>
      <c r="G2" s="4">
        <v>7.25</v>
      </c>
    </row>
    <row r="3" spans="1:16" x14ac:dyDescent="0.25">
      <c r="A3" s="4">
        <v>1</v>
      </c>
      <c r="B3" s="4">
        <v>1</v>
      </c>
      <c r="C3" s="4">
        <v>1</v>
      </c>
      <c r="D3" s="4">
        <v>38</v>
      </c>
      <c r="E3" s="4">
        <v>1</v>
      </c>
      <c r="F3" s="4">
        <v>0</v>
      </c>
      <c r="G3" s="4">
        <v>71.283299999999997</v>
      </c>
      <c r="I3" s="23"/>
      <c r="J3" s="23" t="s">
        <v>1</v>
      </c>
      <c r="K3" s="23" t="s">
        <v>2</v>
      </c>
      <c r="L3" s="23" t="s">
        <v>121</v>
      </c>
      <c r="M3" s="23" t="s">
        <v>4</v>
      </c>
      <c r="N3" s="23" t="s">
        <v>5</v>
      </c>
      <c r="O3" s="23" t="s">
        <v>6</v>
      </c>
      <c r="P3" s="23" t="s">
        <v>8</v>
      </c>
    </row>
    <row r="4" spans="1:16" x14ac:dyDescent="0.25">
      <c r="A4" s="4">
        <v>1</v>
      </c>
      <c r="B4" s="4">
        <v>3</v>
      </c>
      <c r="C4" s="4">
        <v>1</v>
      </c>
      <c r="D4" s="4">
        <v>26</v>
      </c>
      <c r="E4" s="4">
        <v>0</v>
      </c>
      <c r="F4" s="4">
        <v>0</v>
      </c>
      <c r="G4" s="4">
        <v>7.9249999999999998</v>
      </c>
      <c r="I4" s="21" t="s">
        <v>1</v>
      </c>
      <c r="J4" s="21">
        <v>1</v>
      </c>
      <c r="K4" s="21"/>
      <c r="L4" s="21"/>
      <c r="M4" s="21"/>
      <c r="N4" s="21"/>
      <c r="O4" s="21"/>
      <c r="P4" s="21"/>
    </row>
    <row r="5" spans="1:16" x14ac:dyDescent="0.25">
      <c r="A5" s="4">
        <v>1</v>
      </c>
      <c r="B5" s="4">
        <v>1</v>
      </c>
      <c r="C5" s="4">
        <v>1</v>
      </c>
      <c r="D5" s="4">
        <v>35</v>
      </c>
      <c r="E5" s="4">
        <v>1</v>
      </c>
      <c r="F5" s="4">
        <v>0</v>
      </c>
      <c r="G5" s="4">
        <v>53.1</v>
      </c>
      <c r="I5" s="21" t="s">
        <v>2</v>
      </c>
      <c r="J5" s="21">
        <v>-0.40160517089140324</v>
      </c>
      <c r="K5" s="21">
        <v>1</v>
      </c>
      <c r="L5" s="21"/>
      <c r="M5" s="21"/>
      <c r="N5" s="21"/>
      <c r="O5" s="21"/>
      <c r="P5" s="21"/>
    </row>
    <row r="6" spans="1:16" x14ac:dyDescent="0.25">
      <c r="A6" s="4">
        <v>0</v>
      </c>
      <c r="B6" s="4">
        <v>3</v>
      </c>
      <c r="C6" s="4">
        <v>0</v>
      </c>
      <c r="D6" s="4">
        <v>35</v>
      </c>
      <c r="E6" s="4">
        <v>0</v>
      </c>
      <c r="F6" s="4">
        <v>0</v>
      </c>
      <c r="G6" s="4">
        <v>8.0500000000000007</v>
      </c>
      <c r="I6" s="21" t="s">
        <v>121</v>
      </c>
      <c r="J6" s="21">
        <v>0.58536940700496343</v>
      </c>
      <c r="K6" s="21">
        <v>-5.1639777949432225E-2</v>
      </c>
      <c r="L6" s="21">
        <v>1</v>
      </c>
      <c r="M6" s="21"/>
      <c r="N6" s="21"/>
      <c r="O6" s="21"/>
      <c r="P6" s="21"/>
    </row>
    <row r="7" spans="1:16" x14ac:dyDescent="0.25">
      <c r="A7" s="4">
        <v>0</v>
      </c>
      <c r="B7" s="4">
        <v>3</v>
      </c>
      <c r="C7" s="4">
        <v>0</v>
      </c>
      <c r="D7" s="4">
        <v>28</v>
      </c>
      <c r="E7" s="4">
        <v>0</v>
      </c>
      <c r="F7" s="4">
        <v>0</v>
      </c>
      <c r="G7" s="4">
        <v>8.4582999999999995</v>
      </c>
      <c r="I7" s="21" t="s">
        <v>4</v>
      </c>
      <c r="J7" s="21">
        <v>0.14614431193986568</v>
      </c>
      <c r="K7" s="21">
        <v>-0.59702071567053605</v>
      </c>
      <c r="L7" s="21">
        <v>5.0412455431674844E-2</v>
      </c>
      <c r="M7" s="21">
        <v>1</v>
      </c>
      <c r="N7" s="21"/>
      <c r="O7" s="21"/>
      <c r="P7" s="21"/>
    </row>
    <row r="8" spans="1:16" x14ac:dyDescent="0.25">
      <c r="A8" s="4">
        <v>0</v>
      </c>
      <c r="B8" s="4">
        <v>1</v>
      </c>
      <c r="C8" s="4">
        <v>0</v>
      </c>
      <c r="D8" s="4">
        <v>54</v>
      </c>
      <c r="E8" s="4">
        <v>0</v>
      </c>
      <c r="F8" s="4">
        <v>0</v>
      </c>
      <c r="G8" s="4">
        <v>51.862499999999997</v>
      </c>
      <c r="I8" s="21" t="s">
        <v>5</v>
      </c>
      <c r="J8" s="21">
        <v>-0.30069930069930062</v>
      </c>
      <c r="K8" s="21">
        <v>0.19432508268938867</v>
      </c>
      <c r="L8" s="21">
        <v>-0.16724840200141811</v>
      </c>
      <c r="M8" s="21">
        <v>-0.54804116977449635</v>
      </c>
      <c r="N8" s="21">
        <v>1</v>
      </c>
      <c r="O8" s="21"/>
      <c r="P8" s="21"/>
    </row>
    <row r="9" spans="1:16" x14ac:dyDescent="0.25">
      <c r="A9" s="4">
        <v>0</v>
      </c>
      <c r="B9" s="4">
        <v>3</v>
      </c>
      <c r="C9" s="4">
        <v>0</v>
      </c>
      <c r="D9" s="4">
        <v>2</v>
      </c>
      <c r="E9" s="4">
        <v>3</v>
      </c>
      <c r="F9" s="4">
        <v>1</v>
      </c>
      <c r="G9" s="4">
        <v>21.074999999999999</v>
      </c>
      <c r="I9" s="21" t="s">
        <v>6</v>
      </c>
      <c r="J9" s="21">
        <v>-0.18766001365571394</v>
      </c>
      <c r="K9" s="21">
        <v>0.29970044925131006</v>
      </c>
      <c r="L9" s="21">
        <v>-0.15476464650682736</v>
      </c>
      <c r="M9" s="21">
        <v>-5.9815838140586636E-2</v>
      </c>
      <c r="N9" s="21">
        <v>0.27825450300674825</v>
      </c>
      <c r="O9" s="21">
        <v>1</v>
      </c>
      <c r="P9" s="21"/>
    </row>
    <row r="10" spans="1:16" ht="15.75" thickBot="1" x14ac:dyDescent="0.3">
      <c r="A10" s="4">
        <v>1</v>
      </c>
      <c r="B10" s="4">
        <v>3</v>
      </c>
      <c r="C10" s="4">
        <v>1</v>
      </c>
      <c r="D10" s="4">
        <v>27</v>
      </c>
      <c r="E10" s="4">
        <v>0</v>
      </c>
      <c r="F10" s="4">
        <v>2</v>
      </c>
      <c r="G10" s="4">
        <v>11.1333</v>
      </c>
      <c r="I10" s="22" t="s">
        <v>8</v>
      </c>
      <c r="J10" s="22">
        <v>0.12198093645283291</v>
      </c>
      <c r="K10" s="22">
        <v>-0.76065667724638519</v>
      </c>
      <c r="L10" s="22">
        <v>5.3043348704341652E-2</v>
      </c>
      <c r="M10" s="22">
        <v>0.31909983446507861</v>
      </c>
      <c r="N10" s="22">
        <v>0.25145770682722357</v>
      </c>
      <c r="O10" s="22">
        <v>6.0706993903229631E-2</v>
      </c>
      <c r="P10" s="22">
        <v>1</v>
      </c>
    </row>
    <row r="11" spans="1:16" x14ac:dyDescent="0.25">
      <c r="A11" s="4">
        <v>1</v>
      </c>
      <c r="B11" s="4">
        <v>2</v>
      </c>
      <c r="C11" s="4">
        <v>1</v>
      </c>
      <c r="D11" s="4">
        <v>14</v>
      </c>
      <c r="E11" s="4">
        <v>1</v>
      </c>
      <c r="F11" s="4">
        <v>0</v>
      </c>
      <c r="G11" s="4">
        <v>30.070799999999998</v>
      </c>
    </row>
    <row r="12" spans="1:16" x14ac:dyDescent="0.25">
      <c r="A12" s="4">
        <v>1</v>
      </c>
      <c r="B12" s="4">
        <v>3</v>
      </c>
      <c r="C12" s="4">
        <v>1</v>
      </c>
      <c r="D12" s="4">
        <v>4</v>
      </c>
      <c r="E12" s="4">
        <v>1</v>
      </c>
      <c r="F12" s="4">
        <v>1</v>
      </c>
      <c r="G12" s="4">
        <v>16.7</v>
      </c>
    </row>
    <row r="13" spans="1:16" x14ac:dyDescent="0.25">
      <c r="A13" s="4">
        <v>1</v>
      </c>
      <c r="B13" s="4">
        <v>1</v>
      </c>
      <c r="C13" s="4">
        <v>1</v>
      </c>
      <c r="D13" s="4">
        <v>58</v>
      </c>
      <c r="E13" s="4">
        <v>0</v>
      </c>
      <c r="F13" s="4">
        <v>0</v>
      </c>
      <c r="G13" s="4">
        <v>26.55</v>
      </c>
    </row>
    <row r="14" spans="1:16" x14ac:dyDescent="0.25">
      <c r="A14" s="4">
        <v>0</v>
      </c>
      <c r="B14" s="4">
        <v>3</v>
      </c>
      <c r="C14" s="4">
        <v>0</v>
      </c>
      <c r="D14" s="4">
        <v>20</v>
      </c>
      <c r="E14" s="4">
        <v>0</v>
      </c>
      <c r="F14" s="4">
        <v>0</v>
      </c>
      <c r="G14" s="4">
        <v>8.0500000000000007</v>
      </c>
    </row>
    <row r="15" spans="1:16" x14ac:dyDescent="0.25">
      <c r="A15" s="4">
        <v>0</v>
      </c>
      <c r="B15" s="4">
        <v>3</v>
      </c>
      <c r="C15" s="4">
        <v>0</v>
      </c>
      <c r="D15" s="4">
        <v>39</v>
      </c>
      <c r="E15" s="4">
        <v>1</v>
      </c>
      <c r="F15" s="4">
        <v>5</v>
      </c>
      <c r="G15" s="4">
        <v>31.274999999999999</v>
      </c>
    </row>
    <row r="16" spans="1:16" x14ac:dyDescent="0.25">
      <c r="A16" s="4">
        <v>0</v>
      </c>
      <c r="B16" s="4">
        <v>3</v>
      </c>
      <c r="C16" s="4">
        <v>1</v>
      </c>
      <c r="D16" s="4">
        <v>14</v>
      </c>
      <c r="E16" s="4">
        <v>0</v>
      </c>
      <c r="F16" s="4">
        <v>0</v>
      </c>
      <c r="G16" s="4">
        <v>7.8541999999999996</v>
      </c>
    </row>
    <row r="17" spans="1:7" x14ac:dyDescent="0.25">
      <c r="A17" s="4">
        <v>1</v>
      </c>
      <c r="B17" s="4">
        <v>2</v>
      </c>
      <c r="C17" s="4">
        <v>1</v>
      </c>
      <c r="D17" s="4">
        <v>55</v>
      </c>
      <c r="E17" s="4">
        <v>0</v>
      </c>
      <c r="F17" s="4">
        <v>0</v>
      </c>
      <c r="G17" s="4">
        <v>16</v>
      </c>
    </row>
    <row r="18" spans="1:7" x14ac:dyDescent="0.25">
      <c r="A18" s="4">
        <v>0</v>
      </c>
      <c r="B18" s="4">
        <v>3</v>
      </c>
      <c r="C18" s="4">
        <v>0</v>
      </c>
      <c r="D18" s="4">
        <v>2</v>
      </c>
      <c r="E18" s="4">
        <v>4</v>
      </c>
      <c r="F18" s="4">
        <v>1</v>
      </c>
      <c r="G18" s="4">
        <v>29.125</v>
      </c>
    </row>
    <row r="19" spans="1:7" x14ac:dyDescent="0.25">
      <c r="A19" s="4">
        <v>1</v>
      </c>
      <c r="B19" s="4">
        <v>2</v>
      </c>
      <c r="C19" s="4">
        <v>0</v>
      </c>
      <c r="D19" s="4">
        <v>28</v>
      </c>
      <c r="E19" s="4">
        <v>0</v>
      </c>
      <c r="F19" s="4">
        <v>0</v>
      </c>
      <c r="G19" s="4">
        <v>13</v>
      </c>
    </row>
    <row r="20" spans="1:7" x14ac:dyDescent="0.25">
      <c r="A20" s="4">
        <v>0</v>
      </c>
      <c r="B20" s="4">
        <v>3</v>
      </c>
      <c r="C20" s="4">
        <v>1</v>
      </c>
      <c r="D20" s="4">
        <v>31</v>
      </c>
      <c r="E20" s="4">
        <v>1</v>
      </c>
      <c r="F20" s="4">
        <v>0</v>
      </c>
      <c r="G20" s="4">
        <v>18</v>
      </c>
    </row>
    <row r="21" spans="1:7" x14ac:dyDescent="0.25">
      <c r="A21" s="4">
        <v>1</v>
      </c>
      <c r="B21" s="4">
        <v>3</v>
      </c>
      <c r="C21" s="4">
        <v>1</v>
      </c>
      <c r="D21" s="4">
        <v>28</v>
      </c>
      <c r="E21" s="4">
        <v>0</v>
      </c>
      <c r="F21" s="4">
        <v>0</v>
      </c>
      <c r="G21" s="4">
        <v>7.2249999999999996</v>
      </c>
    </row>
    <row r="22" spans="1:7" x14ac:dyDescent="0.25">
      <c r="A22" s="4">
        <v>0</v>
      </c>
      <c r="B22" s="4">
        <v>2</v>
      </c>
      <c r="C22" s="4">
        <v>0</v>
      </c>
      <c r="D22" s="4">
        <v>35</v>
      </c>
      <c r="E22" s="4">
        <v>0</v>
      </c>
      <c r="F22" s="4">
        <v>0</v>
      </c>
      <c r="G22" s="4">
        <v>26</v>
      </c>
    </row>
    <row r="23" spans="1:7" x14ac:dyDescent="0.25">
      <c r="A23" s="4">
        <v>1</v>
      </c>
      <c r="B23" s="4">
        <v>2</v>
      </c>
      <c r="C23" s="4">
        <v>0</v>
      </c>
      <c r="D23" s="4">
        <v>34</v>
      </c>
      <c r="E23" s="4">
        <v>0</v>
      </c>
      <c r="F23" s="4">
        <v>0</v>
      </c>
      <c r="G23" s="4">
        <v>13</v>
      </c>
    </row>
    <row r="24" spans="1:7" x14ac:dyDescent="0.25">
      <c r="A24" s="4">
        <v>1</v>
      </c>
      <c r="B24" s="4">
        <v>3</v>
      </c>
      <c r="C24" s="4">
        <v>1</v>
      </c>
      <c r="D24" s="4">
        <v>15</v>
      </c>
      <c r="E24" s="4">
        <v>0</v>
      </c>
      <c r="F24" s="4">
        <v>0</v>
      </c>
      <c r="G24" s="4">
        <v>8.0291999999999994</v>
      </c>
    </row>
    <row r="25" spans="1:7" x14ac:dyDescent="0.25">
      <c r="A25" s="4">
        <v>1</v>
      </c>
      <c r="B25" s="4">
        <v>1</v>
      </c>
      <c r="C25" s="4">
        <v>0</v>
      </c>
      <c r="D25" s="4">
        <v>28</v>
      </c>
      <c r="E25" s="4">
        <v>0</v>
      </c>
      <c r="F25" s="4">
        <v>0</v>
      </c>
      <c r="G25" s="4">
        <v>35.5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selection activeCell="A38" sqref="A38"/>
    </sheetView>
  </sheetViews>
  <sheetFormatPr defaultRowHeight="15" x14ac:dyDescent="0.25"/>
  <cols>
    <col min="1" max="1" width="150.140625" customWidth="1"/>
    <col min="4" max="4" width="24.7109375" customWidth="1"/>
    <col min="10" max="10" width="41.140625" customWidth="1"/>
  </cols>
  <sheetData>
    <row r="1" spans="1:10" ht="36" x14ac:dyDescent="0.55000000000000004">
      <c r="A1" s="19" t="s">
        <v>94</v>
      </c>
      <c r="D1" s="16"/>
      <c r="J1" s="16"/>
    </row>
    <row r="2" spans="1:10" ht="23.25" x14ac:dyDescent="0.35">
      <c r="A2" s="20" t="s">
        <v>115</v>
      </c>
    </row>
    <row r="3" spans="1:10" ht="23.25" x14ac:dyDescent="0.35">
      <c r="A3" s="17" t="s">
        <v>107</v>
      </c>
    </row>
    <row r="4" spans="1:10" x14ac:dyDescent="0.25">
      <c r="A4" s="1" t="s">
        <v>108</v>
      </c>
    </row>
    <row r="5" spans="1:10" x14ac:dyDescent="0.25">
      <c r="A5" s="2" t="s">
        <v>111</v>
      </c>
    </row>
    <row r="6" spans="1:10" x14ac:dyDescent="0.25">
      <c r="A6" s="1" t="s">
        <v>109</v>
      </c>
    </row>
    <row r="7" spans="1:10" x14ac:dyDescent="0.25">
      <c r="A7" s="1" t="s">
        <v>110</v>
      </c>
    </row>
    <row r="8" spans="1:10" x14ac:dyDescent="0.25">
      <c r="A8" s="1"/>
    </row>
    <row r="9" spans="1:10" ht="23.25" x14ac:dyDescent="0.35">
      <c r="A9" s="17" t="s">
        <v>112</v>
      </c>
    </row>
    <row r="11" spans="1:10" x14ac:dyDescent="0.25">
      <c r="A11" s="1" t="s">
        <v>95</v>
      </c>
    </row>
    <row r="12" spans="1:10" x14ac:dyDescent="0.25">
      <c r="A12" s="1" t="s">
        <v>96</v>
      </c>
    </row>
    <row r="13" spans="1:10" x14ac:dyDescent="0.25">
      <c r="A13" s="1" t="s">
        <v>97</v>
      </c>
    </row>
    <row r="14" spans="1:10" x14ac:dyDescent="0.25">
      <c r="A14" s="1" t="s">
        <v>98</v>
      </c>
    </row>
    <row r="15" spans="1:10" x14ac:dyDescent="0.25">
      <c r="A15" s="1"/>
    </row>
    <row r="16" spans="1:10" ht="23.25" x14ac:dyDescent="0.35">
      <c r="A16" s="17" t="s">
        <v>113</v>
      </c>
    </row>
    <row r="17" spans="1:1" x14ac:dyDescent="0.25">
      <c r="A17" s="1"/>
    </row>
    <row r="18" spans="1:1" x14ac:dyDescent="0.25">
      <c r="A18" s="1" t="s">
        <v>99</v>
      </c>
    </row>
    <row r="19" spans="1:1" x14ac:dyDescent="0.25">
      <c r="A19" s="18" t="s">
        <v>100</v>
      </c>
    </row>
    <row r="20" spans="1:1" x14ac:dyDescent="0.25">
      <c r="A20" s="1" t="s">
        <v>101</v>
      </c>
    </row>
    <row r="21" spans="1:1" x14ac:dyDescent="0.25">
      <c r="A21" s="1" t="s">
        <v>102</v>
      </c>
    </row>
    <row r="23" spans="1:1" ht="23.25" x14ac:dyDescent="0.35">
      <c r="A23" s="17" t="s">
        <v>114</v>
      </c>
    </row>
    <row r="25" spans="1:1" x14ac:dyDescent="0.25">
      <c r="A25" s="1" t="s">
        <v>103</v>
      </c>
    </row>
    <row r="26" spans="1:1" x14ac:dyDescent="0.25">
      <c r="A26" s="1" t="s">
        <v>104</v>
      </c>
    </row>
    <row r="27" spans="1:1" x14ac:dyDescent="0.25">
      <c r="A27" s="1" t="s">
        <v>105</v>
      </c>
    </row>
    <row r="28" spans="1:1" x14ac:dyDescent="0.25">
      <c r="A28" s="1" t="s">
        <v>106</v>
      </c>
    </row>
    <row r="30" spans="1:1" ht="23.25" x14ac:dyDescent="0.35">
      <c r="A30" s="17" t="s">
        <v>128</v>
      </c>
    </row>
    <row r="32" spans="1:1" ht="50.1" customHeight="1" x14ac:dyDescent="0.25">
      <c r="A32" s="11" t="s">
        <v>124</v>
      </c>
    </row>
    <row r="33" spans="1:1" x14ac:dyDescent="0.25">
      <c r="A33" s="11" t="s">
        <v>123</v>
      </c>
    </row>
    <row r="34" spans="1:1" ht="30" x14ac:dyDescent="0.25">
      <c r="A34" s="11" t="s">
        <v>125</v>
      </c>
    </row>
    <row r="35" spans="1:1" x14ac:dyDescent="0.25">
      <c r="A35" s="11" t="s">
        <v>126</v>
      </c>
    </row>
    <row r="36" spans="1:1" x14ac:dyDescent="0.25">
      <c r="A36" s="11" t="s">
        <v>127</v>
      </c>
    </row>
    <row r="37" spans="1:1" ht="23.25" x14ac:dyDescent="0.35">
      <c r="A37" s="17"/>
    </row>
    <row r="38" spans="1:1" ht="23.25" x14ac:dyDescent="0.35">
      <c r="A38" s="17" t="s">
        <v>129</v>
      </c>
    </row>
    <row r="40" spans="1:1" ht="45" x14ac:dyDescent="0.25">
      <c r="A40" s="11" t="s">
        <v>116</v>
      </c>
    </row>
    <row r="41" spans="1:1" ht="60" x14ac:dyDescent="0.25">
      <c r="A41" s="11" t="s">
        <v>117</v>
      </c>
    </row>
    <row r="42" spans="1:1" ht="90" x14ac:dyDescent="0.25">
      <c r="A42" s="11" t="s">
        <v>118</v>
      </c>
    </row>
    <row r="43" spans="1:1" ht="45" x14ac:dyDescent="0.25">
      <c r="A43" s="11" t="s">
        <v>119</v>
      </c>
    </row>
    <row r="45" spans="1:1" x14ac:dyDescent="0.25">
      <c r="A45" s="11"/>
    </row>
    <row r="46" spans="1:1" x14ac:dyDescent="0.25">
      <c r="A46" s="11"/>
    </row>
    <row r="47" spans="1:1" x14ac:dyDescent="0.25">
      <c r="A47" s="11"/>
    </row>
    <row r="48" spans="1:1" x14ac:dyDescent="0.25">
      <c r="A48"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B5" sqref="B5"/>
    </sheetView>
  </sheetViews>
  <sheetFormatPr defaultRowHeight="15" x14ac:dyDescent="0.25"/>
  <cols>
    <col min="1" max="1" width="13.140625" bestFit="1" customWidth="1"/>
    <col min="2" max="2" width="16.85546875" bestFit="1" customWidth="1"/>
    <col min="4" max="4" width="105.85546875" customWidth="1"/>
  </cols>
  <sheetData>
    <row r="3" spans="1:4" x14ac:dyDescent="0.25">
      <c r="A3" s="6" t="s">
        <v>44</v>
      </c>
      <c r="B3" t="s">
        <v>46</v>
      </c>
      <c r="D3" s="1" t="s">
        <v>67</v>
      </c>
    </row>
    <row r="4" spans="1:4" x14ac:dyDescent="0.25">
      <c r="A4" s="7">
        <v>0</v>
      </c>
      <c r="B4" s="8">
        <v>11</v>
      </c>
    </row>
    <row r="5" spans="1:4" x14ac:dyDescent="0.25">
      <c r="A5" s="7">
        <v>1</v>
      </c>
      <c r="B5" s="8">
        <v>13</v>
      </c>
    </row>
    <row r="6" spans="1:4" x14ac:dyDescent="0.25">
      <c r="A6" s="7" t="s">
        <v>45</v>
      </c>
      <c r="B6" s="8">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3" sqref="D3"/>
    </sheetView>
  </sheetViews>
  <sheetFormatPr defaultRowHeight="15" x14ac:dyDescent="0.25"/>
  <cols>
    <col min="1" max="1" width="13.140625" bestFit="1" customWidth="1"/>
    <col min="2" max="2" width="14.42578125" bestFit="1" customWidth="1"/>
    <col min="4" max="4" width="108.7109375" customWidth="1"/>
  </cols>
  <sheetData>
    <row r="3" spans="1:4" ht="30" x14ac:dyDescent="0.25">
      <c r="A3" s="6" t="s">
        <v>44</v>
      </c>
      <c r="B3" t="s">
        <v>47</v>
      </c>
      <c r="D3" s="12" t="s">
        <v>68</v>
      </c>
    </row>
    <row r="4" spans="1:4" x14ac:dyDescent="0.25">
      <c r="A4" s="7">
        <v>1</v>
      </c>
      <c r="B4" s="8">
        <v>5</v>
      </c>
    </row>
    <row r="5" spans="1:4" x14ac:dyDescent="0.25">
      <c r="A5" s="7">
        <v>2</v>
      </c>
      <c r="B5" s="8">
        <v>5</v>
      </c>
    </row>
    <row r="6" spans="1:4" x14ac:dyDescent="0.25">
      <c r="A6" s="7">
        <v>3</v>
      </c>
      <c r="B6" s="8">
        <v>14</v>
      </c>
    </row>
    <row r="7" spans="1:4" x14ac:dyDescent="0.25">
      <c r="A7" s="7" t="s">
        <v>45</v>
      </c>
      <c r="B7" s="8">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D3" sqref="D3"/>
    </sheetView>
  </sheetViews>
  <sheetFormatPr defaultRowHeight="15" x14ac:dyDescent="0.25"/>
  <cols>
    <col min="1" max="1" width="13.140625" bestFit="1" customWidth="1"/>
    <col min="2" max="2" width="15.85546875" bestFit="1" customWidth="1"/>
    <col min="4" max="4" width="64.7109375" customWidth="1"/>
  </cols>
  <sheetData>
    <row r="3" spans="1:4" x14ac:dyDescent="0.25">
      <c r="A3" s="6" t="s">
        <v>44</v>
      </c>
      <c r="B3" t="s">
        <v>49</v>
      </c>
      <c r="D3" t="s">
        <v>69</v>
      </c>
    </row>
    <row r="4" spans="1:4" x14ac:dyDescent="0.25">
      <c r="A4" s="7" t="s">
        <v>15</v>
      </c>
      <c r="B4" s="8">
        <v>12</v>
      </c>
    </row>
    <row r="5" spans="1:4" x14ac:dyDescent="0.25">
      <c r="A5" s="7" t="s">
        <v>11</v>
      </c>
      <c r="B5" s="8">
        <v>12</v>
      </c>
    </row>
    <row r="6" spans="1:4" x14ac:dyDescent="0.25">
      <c r="A6" s="7" t="s">
        <v>45</v>
      </c>
      <c r="B6" s="8">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D3" sqref="D3"/>
    </sheetView>
  </sheetViews>
  <sheetFormatPr defaultRowHeight="15" x14ac:dyDescent="0.25"/>
  <cols>
    <col min="1" max="1" width="13.140625" bestFit="1" customWidth="1"/>
    <col min="2" max="2" width="14" bestFit="1" customWidth="1"/>
    <col min="4" max="4" width="142" customWidth="1"/>
  </cols>
  <sheetData>
    <row r="3" spans="1:4" x14ac:dyDescent="0.25">
      <c r="A3" s="6" t="s">
        <v>44</v>
      </c>
      <c r="B3" t="s">
        <v>50</v>
      </c>
      <c r="D3" s="1" t="s">
        <v>70</v>
      </c>
    </row>
    <row r="4" spans="1:4" x14ac:dyDescent="0.25">
      <c r="A4" s="7">
        <v>0</v>
      </c>
      <c r="B4" s="8">
        <v>15</v>
      </c>
    </row>
    <row r="5" spans="1:4" x14ac:dyDescent="0.25">
      <c r="A5" s="7">
        <v>1</v>
      </c>
      <c r="B5" s="8">
        <v>7</v>
      </c>
    </row>
    <row r="6" spans="1:4" x14ac:dyDescent="0.25">
      <c r="A6" s="7">
        <v>3</v>
      </c>
      <c r="B6" s="8">
        <v>1</v>
      </c>
    </row>
    <row r="7" spans="1:4" x14ac:dyDescent="0.25">
      <c r="A7" s="7">
        <v>4</v>
      </c>
      <c r="B7" s="8">
        <v>1</v>
      </c>
    </row>
    <row r="8" spans="1:4" x14ac:dyDescent="0.25">
      <c r="A8" s="7" t="s">
        <v>45</v>
      </c>
      <c r="B8" s="8">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E1" sqref="E1"/>
    </sheetView>
  </sheetViews>
  <sheetFormatPr defaultRowHeight="15" x14ac:dyDescent="0.25"/>
  <cols>
    <col min="1" max="1" width="13.140625" bestFit="1" customWidth="1"/>
    <col min="2" max="2" width="14" bestFit="1" customWidth="1"/>
    <col min="4" max="4" width="177.42578125" customWidth="1"/>
  </cols>
  <sheetData>
    <row r="3" spans="1:4" x14ac:dyDescent="0.25">
      <c r="A3" s="6" t="s">
        <v>44</v>
      </c>
      <c r="B3" t="s">
        <v>51</v>
      </c>
      <c r="D3" t="s">
        <v>71</v>
      </c>
    </row>
    <row r="4" spans="1:4" x14ac:dyDescent="0.25">
      <c r="A4" s="7">
        <v>0</v>
      </c>
      <c r="B4" s="8">
        <v>19</v>
      </c>
    </row>
    <row r="5" spans="1:4" x14ac:dyDescent="0.25">
      <c r="A5" s="7">
        <v>1</v>
      </c>
      <c r="B5" s="8">
        <v>3</v>
      </c>
    </row>
    <row r="6" spans="1:4" x14ac:dyDescent="0.25">
      <c r="A6" s="7">
        <v>2</v>
      </c>
      <c r="B6" s="8">
        <v>1</v>
      </c>
    </row>
    <row r="7" spans="1:4" x14ac:dyDescent="0.25">
      <c r="A7" s="7">
        <v>5</v>
      </c>
      <c r="B7" s="8">
        <v>1</v>
      </c>
    </row>
    <row r="8" spans="1:4" x14ac:dyDescent="0.25">
      <c r="A8" s="7" t="s">
        <v>45</v>
      </c>
      <c r="B8" s="8">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3" sqref="D3"/>
    </sheetView>
  </sheetViews>
  <sheetFormatPr defaultRowHeight="15" x14ac:dyDescent="0.25"/>
  <cols>
    <col min="1" max="1" width="13.140625" bestFit="1" customWidth="1"/>
    <col min="2" max="2" width="18.140625" customWidth="1"/>
    <col min="4" max="4" width="64.85546875" customWidth="1"/>
  </cols>
  <sheetData>
    <row r="3" spans="1:4" x14ac:dyDescent="0.25">
      <c r="A3" s="6" t="s">
        <v>44</v>
      </c>
      <c r="B3" t="s">
        <v>52</v>
      </c>
      <c r="D3" t="s">
        <v>72</v>
      </c>
    </row>
    <row r="4" spans="1:4" x14ac:dyDescent="0.25">
      <c r="A4" s="7" t="s">
        <v>17</v>
      </c>
      <c r="B4" s="8">
        <v>3</v>
      </c>
    </row>
    <row r="5" spans="1:4" x14ac:dyDescent="0.25">
      <c r="A5" s="7" t="s">
        <v>23</v>
      </c>
      <c r="B5" s="8">
        <v>3</v>
      </c>
    </row>
    <row r="6" spans="1:4" x14ac:dyDescent="0.25">
      <c r="A6" s="7" t="s">
        <v>13</v>
      </c>
      <c r="B6" s="8">
        <v>18</v>
      </c>
    </row>
    <row r="7" spans="1:4" x14ac:dyDescent="0.25">
      <c r="A7" s="7" t="s">
        <v>45</v>
      </c>
      <c r="B7" s="8">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3" sqref="D3"/>
    </sheetView>
  </sheetViews>
  <sheetFormatPr defaultRowHeight="15" x14ac:dyDescent="0.25"/>
  <cols>
    <col min="1" max="1" width="13.140625" bestFit="1" customWidth="1"/>
    <col min="2" max="2" width="12.42578125" bestFit="1" customWidth="1"/>
    <col min="4" max="4" width="157.140625" customWidth="1"/>
  </cols>
  <sheetData>
    <row r="3" spans="1:4" x14ac:dyDescent="0.25">
      <c r="A3" s="6" t="s">
        <v>44</v>
      </c>
      <c r="B3" t="s">
        <v>53</v>
      </c>
      <c r="D3" t="s">
        <v>73</v>
      </c>
    </row>
    <row r="4" spans="1:4" x14ac:dyDescent="0.25">
      <c r="A4" s="7" t="s">
        <v>56</v>
      </c>
      <c r="B4" s="8">
        <v>3</v>
      </c>
    </row>
    <row r="5" spans="1:4" x14ac:dyDescent="0.25">
      <c r="A5" s="7" t="s">
        <v>57</v>
      </c>
      <c r="B5" s="8">
        <v>4</v>
      </c>
    </row>
    <row r="6" spans="1:4" x14ac:dyDescent="0.25">
      <c r="A6" s="7" t="s">
        <v>58</v>
      </c>
      <c r="B6" s="8">
        <v>7</v>
      </c>
    </row>
    <row r="7" spans="1:4" x14ac:dyDescent="0.25">
      <c r="A7" s="7" t="s">
        <v>59</v>
      </c>
      <c r="B7" s="8">
        <v>7</v>
      </c>
    </row>
    <row r="8" spans="1:4" x14ac:dyDescent="0.25">
      <c r="A8" s="7" t="s">
        <v>60</v>
      </c>
      <c r="B8" s="8">
        <v>3</v>
      </c>
    </row>
    <row r="9" spans="1:4" x14ac:dyDescent="0.25">
      <c r="A9" s="7" t="s">
        <v>45</v>
      </c>
      <c r="B9" s="8">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D3" sqref="D3"/>
    </sheetView>
  </sheetViews>
  <sheetFormatPr defaultRowHeight="15" x14ac:dyDescent="0.25"/>
  <cols>
    <col min="1" max="1" width="13.140625" bestFit="1" customWidth="1"/>
    <col min="2" max="2" width="12.85546875" bestFit="1" customWidth="1"/>
    <col min="4" max="4" width="84.140625" customWidth="1"/>
  </cols>
  <sheetData>
    <row r="3" spans="1:4" x14ac:dyDescent="0.25">
      <c r="A3" s="6" t="s">
        <v>44</v>
      </c>
      <c r="B3" t="s">
        <v>54</v>
      </c>
      <c r="D3" t="s">
        <v>74</v>
      </c>
    </row>
    <row r="4" spans="1:4" x14ac:dyDescent="0.25">
      <c r="A4" s="7">
        <v>7.2249999999999996</v>
      </c>
      <c r="B4" s="8">
        <v>1</v>
      </c>
    </row>
    <row r="5" spans="1:4" x14ac:dyDescent="0.25">
      <c r="A5" s="7">
        <v>7.25</v>
      </c>
      <c r="B5" s="8">
        <v>1</v>
      </c>
    </row>
    <row r="6" spans="1:4" x14ac:dyDescent="0.25">
      <c r="A6" s="7">
        <v>7.8541999999999996</v>
      </c>
      <c r="B6" s="8">
        <v>1</v>
      </c>
    </row>
    <row r="7" spans="1:4" x14ac:dyDescent="0.25">
      <c r="A7" s="7">
        <v>7.9249999999999998</v>
      </c>
      <c r="B7" s="8">
        <v>1</v>
      </c>
    </row>
    <row r="8" spans="1:4" x14ac:dyDescent="0.25">
      <c r="A8" s="7">
        <v>8.0291999999999994</v>
      </c>
      <c r="B8" s="8">
        <v>1</v>
      </c>
    </row>
    <row r="9" spans="1:4" x14ac:dyDescent="0.25">
      <c r="A9" s="7">
        <v>8.0500000000000007</v>
      </c>
      <c r="B9" s="8">
        <v>2</v>
      </c>
    </row>
    <row r="10" spans="1:4" x14ac:dyDescent="0.25">
      <c r="A10" s="7">
        <v>8.4582999999999995</v>
      </c>
      <c r="B10" s="8">
        <v>1</v>
      </c>
    </row>
    <row r="11" spans="1:4" x14ac:dyDescent="0.25">
      <c r="A11" s="7">
        <v>11.1333</v>
      </c>
      <c r="B11" s="8">
        <v>1</v>
      </c>
    </row>
    <row r="12" spans="1:4" x14ac:dyDescent="0.25">
      <c r="A12" s="7">
        <v>13</v>
      </c>
      <c r="B12" s="8">
        <v>2</v>
      </c>
    </row>
    <row r="13" spans="1:4" x14ac:dyDescent="0.25">
      <c r="A13" s="7">
        <v>16</v>
      </c>
      <c r="B13" s="8">
        <v>1</v>
      </c>
    </row>
    <row r="14" spans="1:4" x14ac:dyDescent="0.25">
      <c r="A14" s="7">
        <v>16.7</v>
      </c>
      <c r="B14" s="8">
        <v>1</v>
      </c>
    </row>
    <row r="15" spans="1:4" x14ac:dyDescent="0.25">
      <c r="A15" s="7">
        <v>18</v>
      </c>
      <c r="B15" s="8">
        <v>1</v>
      </c>
    </row>
    <row r="16" spans="1:4" x14ac:dyDescent="0.25">
      <c r="A16" s="7">
        <v>21.074999999999999</v>
      </c>
      <c r="B16" s="8">
        <v>1</v>
      </c>
    </row>
    <row r="17" spans="1:2" x14ac:dyDescent="0.25">
      <c r="A17" s="7">
        <v>26</v>
      </c>
      <c r="B17" s="8">
        <v>1</v>
      </c>
    </row>
    <row r="18" spans="1:2" x14ac:dyDescent="0.25">
      <c r="A18" s="7">
        <v>26.55</v>
      </c>
      <c r="B18" s="8">
        <v>1</v>
      </c>
    </row>
    <row r="19" spans="1:2" x14ac:dyDescent="0.25">
      <c r="A19" s="7">
        <v>29.125</v>
      </c>
      <c r="B19" s="8">
        <v>1</v>
      </c>
    </row>
    <row r="20" spans="1:2" x14ac:dyDescent="0.25">
      <c r="A20" s="7">
        <v>30.070799999999998</v>
      </c>
      <c r="B20" s="8">
        <v>1</v>
      </c>
    </row>
    <row r="21" spans="1:2" x14ac:dyDescent="0.25">
      <c r="A21" s="7">
        <v>31.274999999999999</v>
      </c>
      <c r="B21" s="8">
        <v>1</v>
      </c>
    </row>
    <row r="22" spans="1:2" x14ac:dyDescent="0.25">
      <c r="A22" s="7">
        <v>35.5</v>
      </c>
      <c r="B22" s="8">
        <v>1</v>
      </c>
    </row>
    <row r="23" spans="1:2" x14ac:dyDescent="0.25">
      <c r="A23" s="7">
        <v>51.862499999999997</v>
      </c>
      <c r="B23" s="8">
        <v>1</v>
      </c>
    </row>
    <row r="24" spans="1:2" x14ac:dyDescent="0.25">
      <c r="A24" s="7">
        <v>53.1</v>
      </c>
      <c r="B24" s="8">
        <v>1</v>
      </c>
    </row>
    <row r="25" spans="1:2" x14ac:dyDescent="0.25">
      <c r="A25" s="7">
        <v>71.283299999999997</v>
      </c>
      <c r="B25" s="8">
        <v>1</v>
      </c>
    </row>
    <row r="26" spans="1:2" x14ac:dyDescent="0.25">
      <c r="A26" s="7" t="s">
        <v>45</v>
      </c>
      <c r="B26" s="8">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Charts</vt:lpstr>
      </vt:variant>
      <vt:variant>
        <vt:i4>16</vt:i4>
      </vt:variant>
    </vt:vector>
  </HeadingPairs>
  <TitlesOfParts>
    <vt:vector size="35" baseType="lpstr">
      <vt:lpstr>train</vt:lpstr>
      <vt:lpstr>Survival Count</vt:lpstr>
      <vt:lpstr>PClass</vt:lpstr>
      <vt:lpstr>Gender</vt:lpstr>
      <vt:lpstr>SibSp</vt:lpstr>
      <vt:lpstr>Parch</vt:lpstr>
      <vt:lpstr>Embarked</vt:lpstr>
      <vt:lpstr>Age Distribution</vt:lpstr>
      <vt:lpstr>Fare Distribution</vt:lpstr>
      <vt:lpstr>Survival vs Gender</vt:lpstr>
      <vt:lpstr>Survival vs PClass</vt:lpstr>
      <vt:lpstr>Survival vs Age</vt:lpstr>
      <vt:lpstr>Survival vs Embarked</vt:lpstr>
      <vt:lpstr>Survival vs SibSp</vt:lpstr>
      <vt:lpstr>Survival vs PClass vs Gender</vt:lpstr>
      <vt:lpstr>Survival vs AgeGroup vs PClass</vt:lpstr>
      <vt:lpstr>Survival vs FareGroup vs PClass</vt:lpstr>
      <vt:lpstr>Correlation Table</vt:lpstr>
      <vt:lpstr>SUMMARY PAGE</vt:lpstr>
      <vt:lpstr>Chart 1(SURVIVAL) COUNT)</vt:lpstr>
      <vt:lpstr>Chart 2(PCLASS)</vt:lpstr>
      <vt:lpstr>Chart 3(GENDER)</vt:lpstr>
      <vt:lpstr>Chart 4(SIBSP)</vt:lpstr>
      <vt:lpstr>Chart 5(PARCH)</vt:lpstr>
      <vt:lpstr>Chart 6(EMBARKED)</vt:lpstr>
      <vt:lpstr>Chart 7(AGE DISTRIBUTION)</vt:lpstr>
      <vt:lpstr>Chart 8(FARE DISTRIBUTION)</vt:lpstr>
      <vt:lpstr>Chart 1(SURVIVAL VS GENDER)</vt:lpstr>
      <vt:lpstr>Chart 2(SURVIVAL VS PCLASS)</vt:lpstr>
      <vt:lpstr>Chart 3(SURVIVAL VS AGE)</vt:lpstr>
      <vt:lpstr> Chart 4(SURVIVAL VS EMBARKED)</vt:lpstr>
      <vt:lpstr>Chart 5(SURVIVAL VS SIBSP)</vt:lpstr>
      <vt:lpstr>Chart 1(MULTIVARIATE ANALYSIS)</vt:lpstr>
      <vt:lpstr>Chart 2(MULTIVARIATE ANALYSIS)</vt:lpstr>
      <vt:lpstr>Chart 3(MULTIVARIATE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2025-09-07T13:40:53Z</dcterms:created>
  <dcterms:modified xsi:type="dcterms:W3CDTF">2025-09-09T17:12:47Z</dcterms:modified>
</cp:coreProperties>
</file>