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ea\OneDrive\Desktop\Asssinments 9-24-20\01-Lesson-Plans\01-Excel\2\Activities\09-HW_ProductPivot\Unsolved\"/>
    </mc:Choice>
  </mc:AlternateContent>
  <xr:revisionPtr revIDLastSave="32" documentId="13_ncr:1_{752C9300-DAC8-4FC1-9BFA-E433E6BBC5E0}" xr6:coauthVersionLast="45" xr6:coauthVersionMax="45" xr10:uidLastSave="{357A5FA4-B6FD-4814-B508-D5D2F2C29BDE}"/>
  <bookViews>
    <workbookView xWindow="-120" yWindow="-120" windowWidth="20730" windowHeight="11160" activeTab="1" xr2:uid="{00000000-000D-0000-FFFF-FFFF00000000}"/>
  </bookViews>
  <sheets>
    <sheet name="Product List" sheetId="1" r:id="rId1"/>
    <sheet name="Orders" sheetId="2" r:id="rId2"/>
  </sheets>
  <definedNames>
    <definedName name="Productname">'Product List'!$A$2:$C$18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28" i="2"/>
  <c r="E26" i="2"/>
  <c r="E27" i="2"/>
  <c r="E29" i="2"/>
  <c r="E25" i="2"/>
  <c r="E22" i="2"/>
  <c r="E21" i="2"/>
  <c r="E16" i="2"/>
  <c r="E15" i="2"/>
  <c r="E17" i="2"/>
  <c r="E18" i="2"/>
  <c r="E19" i="2"/>
  <c r="E20" i="2"/>
  <c r="E23" i="2"/>
  <c r="E24" i="2"/>
  <c r="E14" i="2"/>
  <c r="E12" i="2"/>
  <c r="E11" i="2"/>
  <c r="E10" i="2"/>
  <c r="E8" i="2"/>
  <c r="E3" i="2"/>
  <c r="E4" i="2"/>
  <c r="E5" i="2"/>
  <c r="E6" i="2"/>
  <c r="E7" i="2"/>
  <c r="E9" i="2"/>
  <c r="E13" i="2"/>
  <c r="E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<sst xmlns="http://schemas.openxmlformats.org/spreadsheetml/2006/main" count="64" uniqueCount="34">
  <si>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</si>
  <si>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</si>
  <si>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</si>
  <si>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</si>
  <si>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</si>
  <si>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</si>
  <si>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</si>
  <si>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</si>
  <si>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</si>
  <si>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</si>
  <si>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</si>
  <si>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</si>
  <si>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</si>
  <si>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</si>
  <si>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</si>
  <si>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</si>
  <si>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</si>
  <si>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</si>
  <si>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</si>
  <si>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</si>
  <si>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</si>
  <si>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</si>
  <si>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</si>
  <si>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</si>
  <si>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</si>
  <si>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</si>
  <si>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</si>
  <si>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</si>
  <si>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</si>
  <si>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</si>
  <si>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Shipping Price</t>
  </si>
  <si>
    <t>Sum of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</si>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</sst>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2" fillId="0" borderId="2" xfId="0" applyFont="1" applyBorder="1" applyAlignment="1">
      <alignment horizontal="center"/>
    </xf>
    <xf numFmtId="44" fontId="0" fillId="0" borderId="2" xfId="1" applyFont="1" applyBorder="1"/>
    <xf numFmtId="0" fontId="0" fillId="0" borderId="2" xfId="0" applyFont="1" applyBorder="1"/>
  </cellXfs>
  <cellStyles count="2">
    <cellStyle name="Currency" xfId="1" builtinId="4"/>
    <cellStyle name="Normal" xfId="0" builtinId="0"/>
  </cellStyles>
  <dxfs count="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deat Bekele" refreshedDate="44100.028478356478" createdVersion="6" refreshedVersion="6" minRefreshableVersion="3" recordCount="28" xr:uid="{D4C8419A-910A-4602-814D-0020C2F01B2B}">
  <cacheSource type="worksheet">
    <worksheetSource ref="A1:F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F5508-26BE-4962-BBF3-BCE698FAD0F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J8" firstHeaderRow="0" firstDataRow="1" firstDataCol="1"/>
  <pivotFields count="5"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hipping Price" fld="4" baseField="0" baseItem="0"/>
    <dataField name="Sum of Price" fld="3" baseField="0" baseItem="0"/>
  </dataFields>
  <formats count="19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1"/>
    </format>
    <format dxfId="3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5">
      <pivotArea dataOnly="0" labelOnly="1" fieldPosition="0">
        <references count="2">
          <reference field="0" count="3">
            <x v="1"/>
            <x v="2"/>
            <x v="5"/>
          </reference>
          <reference field="1" count="1" selected="0">
            <x v="0"/>
          </reference>
        </references>
      </pivotArea>
    </format>
    <format dxfId="6">
      <pivotArea dataOnly="0" labelOnly="1" fieldPosition="0">
        <references count="2">
          <reference field="0" count="1">
            <x v="2"/>
          </reference>
          <reference field="1" count="1" selected="0">
            <x v="1"/>
          </reference>
        </references>
      </pivotArea>
    </format>
    <format dxfId="7">
      <pivotArea dataOnly="0" labelOnly="1" fieldPosition="0">
        <references count="2">
          <reference field="0" count="1">
            <x v="5"/>
          </reference>
          <reference field="1" count="1" selected="0">
            <x v="2"/>
          </reference>
        </references>
      </pivotArea>
    </format>
    <format dxfId="8">
      <pivotArea dataOnly="0" labelOnly="1" fieldPosition="0">
        <references count="2">
          <reference field="0" count="1">
            <x v="5"/>
          </reference>
          <reference field="1" count="1" selected="0">
            <x v="3"/>
          </reference>
        </references>
      </pivotArea>
    </format>
    <format dxfId="9">
      <pivotArea dataOnly="0" labelOnly="1" fieldPosition="0">
        <references count="2">
          <reference field="0" count="3">
            <x v="0"/>
            <x v="2"/>
            <x v="3"/>
          </reference>
          <reference field="1" count="1" selected="0">
            <x v="4"/>
          </reference>
        </references>
      </pivotArea>
    </format>
    <format dxfId="10">
      <pivotArea dataOnly="0" labelOnly="1" fieldPosition="0">
        <references count="2">
          <reference field="0" count="4">
            <x v="0"/>
            <x v="2"/>
            <x v="3"/>
            <x v="4"/>
          </reference>
          <reference field="1" count="1" selected="0">
            <x v="5"/>
          </reference>
        </references>
      </pivotArea>
    </format>
    <format dxfId="11">
      <pivotArea dataOnly="0" labelOnly="1" fieldPosition="0">
        <references count="2">
          <reference field="0" count="1">
            <x v="1"/>
          </reference>
          <reference field="1" count="1" selected="0">
            <x v="6"/>
          </reference>
        </references>
      </pivotArea>
    </format>
    <format dxfId="12">
      <pivotArea dataOnly="0" labelOnly="1" fieldPosition="0">
        <references count="2">
          <reference field="0" count="1">
            <x v="1"/>
          </reference>
          <reference field="1" count="1" selected="0">
            <x v="7"/>
          </reference>
        </references>
      </pivotArea>
    </format>
    <format dxfId="13">
      <pivotArea dataOnly="0" labelOnly="1" fieldPosition="0">
        <references count="2">
          <reference field="0" count="1">
            <x v="5"/>
          </reference>
          <reference field="1" count="1" selected="0">
            <x v="8"/>
          </reference>
        </references>
      </pivotArea>
    </format>
    <format dxfId="14">
      <pivotArea dataOnly="0" labelOnly="1" fieldPosition="0">
        <references count="2">
          <reference field="0" count="2">
            <x v="0"/>
            <x v="3"/>
          </reference>
          <reference field="1" count="1" selected="0">
            <x v="9"/>
          </reference>
        </references>
      </pivotArea>
    </format>
    <format dxfId="15">
      <pivotArea dataOnly="0" labelOnly="1" fieldPosition="0">
        <references count="2">
          <reference field="0" count="1">
            <x v="2"/>
          </reference>
          <reference field="1" count="1" selected="0">
            <x v="10"/>
          </reference>
        </references>
      </pivotArea>
    </format>
    <format dxfId="16">
      <pivotArea dataOnly="0" labelOnly="1" fieldPosition="0">
        <references count="2">
          <reference field="0" count="2">
            <x v="2"/>
            <x v="3"/>
          </reference>
          <reference field="1" count="1" selected="0">
            <x v="11"/>
          </reference>
        </references>
      </pivotArea>
    </format>
    <format dxfId="17">
      <pivotArea dataOnly="0" labelOnly="1" fieldPosition="0">
        <references count="2">
          <reference field="0" count="1">
            <x v="5"/>
          </reference>
          <reference field="1" count="1" selected="0">
            <x v="12"/>
          </reference>
        </references>
      </pivotArea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B20" sqref="B20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1" t="s">
        <v>0</v>
      </c>
      <c r="B1" s="1" t="s">
        <v>2</v>
      </c>
      <c r="C1" s="1" t="s">
        <v>1</v>
      </c>
      <c r="D1" s="4"/>
      <c r="E1" s="1" t="s">
        <v>3</v>
      </c>
      <c r="F1" s="5" t="s">
        <v>21</v>
      </c>
    </row>
    <row r="2" spans="1:6" ht="15.75" thickTop="1" x14ac:dyDescent="0.25">
      <c r="A2">
        <v>100</v>
      </c>
      <c r="B2" s="2" t="s">
        <v>4</v>
      </c>
      <c r="C2" s="3">
        <v>19.96</v>
      </c>
      <c r="E2" t="s">
        <v>22</v>
      </c>
      <c r="F2" s="3">
        <v>0.5</v>
      </c>
    </row>
    <row r="3" spans="1:6" x14ac:dyDescent="0.25">
      <c r="A3">
        <f>100+ROW()-2</f>
        <v>101</v>
      </c>
      <c r="B3" s="2" t="s">
        <v>5</v>
      </c>
      <c r="C3" s="3">
        <v>14.96</v>
      </c>
      <c r="E3" t="s">
        <v>23</v>
      </c>
      <c r="F3" s="3">
        <v>2.75</v>
      </c>
    </row>
    <row r="4" spans="1:6" x14ac:dyDescent="0.25">
      <c r="A4">
        <f t="shared" ref="A4:A11" si="0">100+ROW()-2</f>
        <v>102</v>
      </c>
      <c r="B4" s="2" t="s">
        <v>6</v>
      </c>
      <c r="C4" s="3">
        <v>3.99</v>
      </c>
      <c r="E4" t="s">
        <v>24</v>
      </c>
      <c r="F4" s="3">
        <v>5</v>
      </c>
    </row>
    <row r="5" spans="1:6" x14ac:dyDescent="0.25">
      <c r="A5">
        <f t="shared" si="0"/>
        <v>103</v>
      </c>
      <c r="B5" s="2" t="s">
        <v>7</v>
      </c>
      <c r="C5" s="3">
        <v>4.42</v>
      </c>
      <c r="E5" t="s">
        <v>25</v>
      </c>
      <c r="F5" s="3">
        <v>7.25</v>
      </c>
    </row>
    <row r="6" spans="1:6" x14ac:dyDescent="0.25">
      <c r="A6">
        <f t="shared" si="0"/>
        <v>104</v>
      </c>
      <c r="B6" s="2" t="s">
        <v>8</v>
      </c>
      <c r="C6" s="3">
        <v>7.99</v>
      </c>
    </row>
    <row r="7" spans="1:6" x14ac:dyDescent="0.25">
      <c r="A7">
        <f t="shared" si="0"/>
        <v>105</v>
      </c>
      <c r="B7" s="2" t="s">
        <v>9</v>
      </c>
      <c r="C7" s="3">
        <v>10.95</v>
      </c>
    </row>
    <row r="8" spans="1:6" x14ac:dyDescent="0.25">
      <c r="A8">
        <f t="shared" si="0"/>
        <v>106</v>
      </c>
      <c r="B8" s="2" t="s">
        <v>10</v>
      </c>
      <c r="C8" s="3">
        <v>3.99</v>
      </c>
    </row>
    <row r="9" spans="1:6" x14ac:dyDescent="0.25">
      <c r="A9">
        <f t="shared" si="0"/>
        <v>107</v>
      </c>
      <c r="B9" s="2" t="s">
        <v>11</v>
      </c>
      <c r="C9" s="3">
        <v>7.75</v>
      </c>
    </row>
    <row r="10" spans="1:6" x14ac:dyDescent="0.25">
      <c r="A10">
        <f t="shared" si="0"/>
        <v>108</v>
      </c>
      <c r="B10" s="2" t="s">
        <v>12</v>
      </c>
      <c r="C10" s="3">
        <v>7.95</v>
      </c>
    </row>
    <row r="11" spans="1:6" x14ac:dyDescent="0.25">
      <c r="A11">
        <f t="shared" si="0"/>
        <v>109</v>
      </c>
      <c r="B11" s="2" t="s">
        <v>13</v>
      </c>
      <c r="C11" s="3">
        <v>9.99</v>
      </c>
    </row>
    <row r="12" spans="1:6" x14ac:dyDescent="0.25">
      <c r="A12">
        <v>200</v>
      </c>
      <c r="B12" s="2" t="s">
        <v>14</v>
      </c>
      <c r="C12" s="3">
        <v>15.99</v>
      </c>
    </row>
    <row r="13" spans="1:6" x14ac:dyDescent="0.25">
      <c r="A13">
        <f>A12+1</f>
        <v>201</v>
      </c>
      <c r="B13" s="2" t="s">
        <v>15</v>
      </c>
      <c r="C13" s="3">
        <v>31.99</v>
      </c>
    </row>
    <row r="14" spans="1:6" x14ac:dyDescent="0.25">
      <c r="A14">
        <f t="shared" ref="A14:A18" si="1">A13+1</f>
        <v>202</v>
      </c>
      <c r="B14" s="2" t="s">
        <v>16</v>
      </c>
      <c r="C14" s="3">
        <v>6.76</v>
      </c>
    </row>
    <row r="15" spans="1:6" x14ac:dyDescent="0.25">
      <c r="A15">
        <f t="shared" si="1"/>
        <v>203</v>
      </c>
      <c r="B15" s="2" t="s">
        <v>17</v>
      </c>
      <c r="C15" s="3">
        <v>19.989999999999998</v>
      </c>
    </row>
    <row r="16" spans="1:6" x14ac:dyDescent="0.25">
      <c r="A16">
        <f t="shared" si="1"/>
        <v>204</v>
      </c>
      <c r="B16" s="2" t="s">
        <v>18</v>
      </c>
      <c r="C16" s="3">
        <v>13.28</v>
      </c>
    </row>
    <row r="17" spans="1:3" x14ac:dyDescent="0.25">
      <c r="A17">
        <f t="shared" si="1"/>
        <v>205</v>
      </c>
      <c r="B17" s="2" t="s">
        <v>19</v>
      </c>
      <c r="C17" s="3">
        <v>21.99</v>
      </c>
    </row>
    <row r="18" spans="1:3" x14ac:dyDescent="0.25">
      <c r="A18">
        <f t="shared" si="1"/>
        <v>206</v>
      </c>
      <c r="B18" s="2" t="s">
        <v>20</v>
      </c>
      <c r="C18" s="3">
        <v>109.99</v>
      </c>
    </row>
    <row r="19" spans="1:3" x14ac:dyDescent="0.25">
      <c r="B19" s="2"/>
    </row>
    <row r="20" spans="1:3" x14ac:dyDescent="0.25">
      <c r="B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tabSelected="1" zoomScaleNormal="100" workbookViewId="0">
      <selection activeCell="I12" sqref="I12"/>
    </sheetView>
  </sheetViews>
  <sheetFormatPr defaultRowHeight="15" x14ac:dyDescent="0.25"/>
  <cols>
    <col min="1" max="3" width="15.7109375" customWidth="1"/>
    <col min="4" max="4" width="17.7109375" customWidth="1"/>
    <col min="5" max="5" width="19" bestFit="1" customWidth="1"/>
    <col min="6" max="6" width="15.7109375" customWidth="1"/>
    <col min="7" max="7" width="15.85546875" bestFit="1" customWidth="1"/>
    <col min="8" max="8" width="13.85546875" bestFit="1" customWidth="1"/>
    <col min="9" max="9" width="20.42578125" bestFit="1" customWidth="1"/>
    <col min="10" max="10" width="12" bestFit="1" customWidth="1"/>
  </cols>
  <sheetData>
    <row r="1" spans="1:10" x14ac:dyDescent="0.25">
      <c r="A1" s="10" t="s">
        <v>26</v>
      </c>
      <c r="B1" s="10" t="s">
        <v>2</v>
      </c>
      <c r="C1" s="10" t="s">
        <v>27</v>
      </c>
      <c r="D1" s="10" t="s">
        <v>28</v>
      </c>
      <c r="E1" s="10" t="s">
        <v>21</v>
      </c>
      <c r="F1" s="10" t="s">
        <v>29</v>
      </c>
      <c r="H1" s="6" t="s">
        <v>32</v>
      </c>
      <c r="I1" s="7" t="s">
        <v>30</v>
      </c>
      <c r="J1" s="7" t="s">
        <v>31</v>
      </c>
    </row>
    <row r="2" spans="1:10" x14ac:dyDescent="0.25">
      <c r="A2" s="7">
        <v>10029367401</v>
      </c>
      <c r="B2" s="7" t="str">
        <f>VLOOKUP(C2,Productname,2,FALSE)</f>
        <v>10 Foot USB Cable</v>
      </c>
      <c r="C2" s="7">
        <v>105</v>
      </c>
      <c r="D2" s="9" t="s">
        <v>22</v>
      </c>
      <c r="E2" s="11">
        <f>VLOOKUP(C2,'Product List'!A2:C18,3,FALSE)</f>
        <v>10.95</v>
      </c>
      <c r="F2" s="11">
        <f>VLOOKUP(D2,'Product List'!$E$2:$F$12,2,FALSE)</f>
        <v>0.5</v>
      </c>
      <c r="H2" s="8">
        <v>10029367401</v>
      </c>
      <c r="I2" s="9">
        <v>15.5</v>
      </c>
      <c r="J2" s="9">
        <v>41.88</v>
      </c>
    </row>
    <row r="3" spans="1:10" x14ac:dyDescent="0.25">
      <c r="A3" s="12">
        <v>10029367401</v>
      </c>
      <c r="B3" s="7" t="str">
        <f>VLOOKUP(C3,Productname,2,FALSE)</f>
        <v>64GB Flash Drive</v>
      </c>
      <c r="C3" s="7">
        <v>200</v>
      </c>
      <c r="D3" s="9" t="s">
        <v>24</v>
      </c>
      <c r="E3" s="11">
        <f>VLOOKUP(C3,'Product List'!A3:C19,3,FALSE)</f>
        <v>15.99</v>
      </c>
      <c r="F3" s="11">
        <f>VLOOKUP(D3,'Product List'!$E$2:$F$12,2,FALSE)</f>
        <v>5</v>
      </c>
      <c r="H3" s="8">
        <v>10029367402</v>
      </c>
      <c r="I3" s="9">
        <v>15</v>
      </c>
      <c r="J3" s="9">
        <v>35.659999999999997</v>
      </c>
    </row>
    <row r="4" spans="1:10" x14ac:dyDescent="0.25">
      <c r="A4" s="7">
        <v>10029367401</v>
      </c>
      <c r="B4" s="7" t="str">
        <f>VLOOKUP(C4,Productname,2,FALSE)</f>
        <v>10 Foot USB Cable</v>
      </c>
      <c r="C4" s="7">
        <v>105</v>
      </c>
      <c r="D4" s="9" t="s">
        <v>25</v>
      </c>
      <c r="E4" s="11">
        <f>VLOOKUP(C4,'Product List'!A4:C20,3,FALSE)</f>
        <v>10.95</v>
      </c>
      <c r="F4" s="11">
        <f>VLOOKUP(D4,'Product List'!$E$2:$F$12,2,FALSE)</f>
        <v>7.25</v>
      </c>
      <c r="H4" s="8">
        <v>10029367403</v>
      </c>
      <c r="I4" s="9">
        <v>33.25</v>
      </c>
      <c r="J4" s="9">
        <v>124.59</v>
      </c>
    </row>
    <row r="5" spans="1:10" x14ac:dyDescent="0.25">
      <c r="A5" s="7">
        <v>10029367401</v>
      </c>
      <c r="B5" s="7" t="str">
        <f>VLOOKUP(C5,Productname,2,FALSE)</f>
        <v>5 Foot HDMI Cable</v>
      </c>
      <c r="C5" s="7">
        <v>106</v>
      </c>
      <c r="D5" s="9" t="s">
        <v>23</v>
      </c>
      <c r="E5" s="11">
        <f>VLOOKUP(C5,'Product List'!A5:C21,3,FALSE)</f>
        <v>3.99</v>
      </c>
      <c r="F5" s="11">
        <f>VLOOKUP(D5,'Product List'!$E$2:$F$12,2,FALSE)</f>
        <v>2.75</v>
      </c>
      <c r="H5" s="8">
        <v>10029367404</v>
      </c>
      <c r="I5" s="9">
        <v>15.5</v>
      </c>
      <c r="J5" s="9">
        <v>37.69</v>
      </c>
    </row>
    <row r="6" spans="1:10" x14ac:dyDescent="0.25">
      <c r="A6" s="12">
        <v>10029367402</v>
      </c>
      <c r="B6" s="7" t="str">
        <f>VLOOKUP(C6,Productname,2,FALSE)</f>
        <v>16GB Flash Drive</v>
      </c>
      <c r="C6" s="7">
        <v>108</v>
      </c>
      <c r="D6" s="9" t="s">
        <v>25</v>
      </c>
      <c r="E6" s="11">
        <f>VLOOKUP(C6,'Product List'!A6:C22,3,FALSE)</f>
        <v>7.95</v>
      </c>
      <c r="F6" s="11">
        <f>VLOOKUP(D6,'Product List'!$E$2:$F$12,2,FALSE)</f>
        <v>7.25</v>
      </c>
      <c r="H6" s="8">
        <v>10029367405</v>
      </c>
      <c r="I6" s="9">
        <v>5</v>
      </c>
      <c r="J6" s="9">
        <v>3.99</v>
      </c>
    </row>
    <row r="7" spans="1:10" x14ac:dyDescent="0.25">
      <c r="A7" s="12">
        <v>10029367402</v>
      </c>
      <c r="B7" s="7" t="str">
        <f>VLOOKUP(C7,Productname,2,FALSE)</f>
        <v>10 Foot HDMI Cable</v>
      </c>
      <c r="C7" s="7">
        <v>107</v>
      </c>
      <c r="D7" s="9" t="s">
        <v>23</v>
      </c>
      <c r="E7" s="11">
        <f>VLOOKUP(C7,'Product List'!A7:C23,3,FALSE)</f>
        <v>7.75</v>
      </c>
      <c r="F7" s="11">
        <f>VLOOKUP(D7,'Product List'!$E$2:$F$12,2,FALSE)</f>
        <v>2.75</v>
      </c>
      <c r="H7" s="8">
        <v>10029367406</v>
      </c>
      <c r="I7" s="9">
        <v>37.75</v>
      </c>
      <c r="J7" s="9">
        <v>282.71999999999997</v>
      </c>
    </row>
    <row r="8" spans="1:10" x14ac:dyDescent="0.25">
      <c r="A8" s="12">
        <v>10029367402</v>
      </c>
      <c r="B8" s="7" t="str">
        <f>VLOOKUP(C8,Productname,2,FALSE)</f>
        <v>Blue Ray DVD</v>
      </c>
      <c r="C8" s="7">
        <v>100</v>
      </c>
      <c r="D8" s="9" t="s">
        <v>24</v>
      </c>
      <c r="E8" s="11">
        <f>VLOOKUP(C8,'Product List'!A2:C24,3,FALSE)</f>
        <v>19.96</v>
      </c>
      <c r="F8" s="11">
        <f>VLOOKUP(D8,'Product List'!$E$2:$F$12,2,FALSE)</f>
        <v>5</v>
      </c>
      <c r="H8" s="8" t="s">
        <v>33</v>
      </c>
      <c r="I8" s="9">
        <v>122</v>
      </c>
      <c r="J8" s="9">
        <v>526.53</v>
      </c>
    </row>
    <row r="9" spans="1:10" x14ac:dyDescent="0.25">
      <c r="A9" s="12">
        <v>10029367403</v>
      </c>
      <c r="B9" s="7" t="str">
        <f>VLOOKUP(C9,Productname,2,FALSE)</f>
        <v>Wired Mouse</v>
      </c>
      <c r="C9" s="7">
        <v>202</v>
      </c>
      <c r="D9" s="9" t="s">
        <v>24</v>
      </c>
      <c r="E9" s="11">
        <f>VLOOKUP(C9,'Product List'!A9:C25,3,FALSE)</f>
        <v>6.76</v>
      </c>
      <c r="F9" s="11">
        <f>VLOOKUP(D9,'Product List'!$E$2:$F$12,2,FALSE)</f>
        <v>5</v>
      </c>
    </row>
    <row r="10" spans="1:10" x14ac:dyDescent="0.25">
      <c r="A10" s="12">
        <v>10029367403</v>
      </c>
      <c r="B10" s="7" t="str">
        <f>VLOOKUP(C10,Productname,2,FALSE)</f>
        <v>10 Foot USB Cable</v>
      </c>
      <c r="C10" s="7">
        <v>105</v>
      </c>
      <c r="D10" s="9" t="s">
        <v>25</v>
      </c>
      <c r="E10" s="11">
        <f>VLOOKUP(C10,'Product List'!A2:C26,3,FALSE)</f>
        <v>10.95</v>
      </c>
      <c r="F10" s="11">
        <f>VLOOKUP(D10,'Product List'!$E$2:$F$12,2,FALSE)</f>
        <v>7.25</v>
      </c>
    </row>
    <row r="11" spans="1:10" x14ac:dyDescent="0.25">
      <c r="A11" s="12">
        <v>10029367403</v>
      </c>
      <c r="B11" s="7" t="str">
        <f>VLOOKUP(C11,Productname,2,FALSE)</f>
        <v>5 Foot HDMI Cable</v>
      </c>
      <c r="C11" s="7">
        <v>106</v>
      </c>
      <c r="D11" s="9" t="s">
        <v>24</v>
      </c>
      <c r="E11" s="11">
        <f>VLOOKUP(C11,'Product List'!A2:C27,3,FALSE)</f>
        <v>3.99</v>
      </c>
      <c r="F11" s="11">
        <f>VLOOKUP(D11,'Product List'!$E$2:$F$12,2,FALSE)</f>
        <v>5</v>
      </c>
    </row>
    <row r="12" spans="1:10" x14ac:dyDescent="0.25">
      <c r="A12" s="12">
        <v>10029367403</v>
      </c>
      <c r="B12" s="7" t="str">
        <f>VLOOKUP(C12,Productname,2,FALSE)</f>
        <v>5 Foot HDMI Cable</v>
      </c>
      <c r="C12" s="7">
        <v>106</v>
      </c>
      <c r="D12" s="9" t="s">
        <v>24</v>
      </c>
      <c r="E12" s="11">
        <f>VLOOKUP(C12,'Product List'!A2:C28,3,FALSE)</f>
        <v>3.99</v>
      </c>
      <c r="F12" s="11">
        <f>VLOOKUP(D12,'Product List'!$E$2:$F$12,2,FALSE)</f>
        <v>5</v>
      </c>
    </row>
    <row r="13" spans="1:10" x14ac:dyDescent="0.25">
      <c r="A13" s="12">
        <v>10029367403</v>
      </c>
      <c r="B13" s="7" t="str">
        <f>VLOOKUP(C13,Productname,2,FALSE)</f>
        <v>128GB Flash Drive</v>
      </c>
      <c r="C13" s="7">
        <v>201</v>
      </c>
      <c r="D13" s="9" t="s">
        <v>22</v>
      </c>
      <c r="E13" s="11">
        <f>VLOOKUP(C13,'Product List'!A13:C29,3,FALSE)</f>
        <v>31.99</v>
      </c>
      <c r="F13" s="11">
        <f>VLOOKUP(D13,'Product List'!$E$2:$F$12,2,FALSE)</f>
        <v>0.5</v>
      </c>
    </row>
    <row r="14" spans="1:10" x14ac:dyDescent="0.25">
      <c r="A14" s="12">
        <v>10029367403</v>
      </c>
      <c r="B14" s="7" t="str">
        <f>VLOOKUP(C14,Productname,2,FALSE)</f>
        <v>Blue Ray DVD</v>
      </c>
      <c r="C14" s="7">
        <v>100</v>
      </c>
      <c r="D14" s="9" t="s">
        <v>23</v>
      </c>
      <c r="E14" s="11">
        <f>VLOOKUP(C14,'Product List'!A2:C30,3,FALSE)</f>
        <v>19.96</v>
      </c>
      <c r="F14" s="11">
        <f>VLOOKUP(D14,'Product List'!$E$2:$F$12,2,FALSE)</f>
        <v>2.75</v>
      </c>
    </row>
    <row r="15" spans="1:10" x14ac:dyDescent="0.25">
      <c r="A15" s="12">
        <v>10029367403</v>
      </c>
      <c r="B15" s="7" t="str">
        <f>VLOOKUP(C15,Productname,2,FALSE)</f>
        <v>128GB Flash Drive</v>
      </c>
      <c r="C15" s="7">
        <v>201</v>
      </c>
      <c r="D15" s="9" t="s">
        <v>22</v>
      </c>
      <c r="E15" s="11">
        <f>VLOOKUP(C15,'Product List'!A3:C31,3,FALSE)</f>
        <v>31.99</v>
      </c>
      <c r="F15" s="11">
        <f>VLOOKUP(D15,'Product List'!$E$2:$F$12,2,FALSE)</f>
        <v>0.5</v>
      </c>
    </row>
    <row r="16" spans="1:10" x14ac:dyDescent="0.25">
      <c r="A16" s="12">
        <v>10029367403</v>
      </c>
      <c r="B16" s="7" t="str">
        <f>VLOOKUP(C16,Productname,2,FALSE)</f>
        <v>Standard Edition DVD</v>
      </c>
      <c r="C16" s="7">
        <v>101</v>
      </c>
      <c r="D16" s="9" t="s">
        <v>25</v>
      </c>
      <c r="E16" s="11">
        <f>VLOOKUP(C16,'Product List'!A2:C32,3,FALSE)</f>
        <v>14.96</v>
      </c>
      <c r="F16" s="11">
        <f>VLOOKUP(D16,'Product List'!$E$2:$F$12,2,FALSE)</f>
        <v>7.25</v>
      </c>
    </row>
    <row r="17" spans="1:6" x14ac:dyDescent="0.25">
      <c r="A17" s="12">
        <v>10029367404</v>
      </c>
      <c r="B17" s="7" t="str">
        <f>VLOOKUP(C17,Productname,2,FALSE)</f>
        <v>5 Foot HDMI Cable</v>
      </c>
      <c r="C17" s="7">
        <v>106</v>
      </c>
      <c r="D17" s="9" t="s">
        <v>23</v>
      </c>
      <c r="E17" s="11">
        <f>VLOOKUP(C17,'Product List'!A5:C33,3,FALSE)</f>
        <v>3.99</v>
      </c>
      <c r="F17" s="11">
        <f>VLOOKUP(D17,'Product List'!$E$2:$F$12,2,FALSE)</f>
        <v>2.75</v>
      </c>
    </row>
    <row r="18" spans="1:6" x14ac:dyDescent="0.25">
      <c r="A18" s="12">
        <v>10029367404</v>
      </c>
      <c r="B18" s="7" t="str">
        <f>VLOOKUP(C18,Productname,2,FALSE)</f>
        <v>Wired Mouse</v>
      </c>
      <c r="C18" s="7">
        <v>202</v>
      </c>
      <c r="D18" s="9" t="s">
        <v>23</v>
      </c>
      <c r="E18" s="11">
        <f>VLOOKUP(C18,'Product List'!A6:C34,3,FALSE)</f>
        <v>6.76</v>
      </c>
      <c r="F18" s="11">
        <f>VLOOKUP(D18,'Product List'!$E$2:$F$12,2,FALSE)</f>
        <v>2.75</v>
      </c>
    </row>
    <row r="19" spans="1:6" x14ac:dyDescent="0.25">
      <c r="A19" s="12">
        <v>10029367404</v>
      </c>
      <c r="B19" s="7" t="str">
        <f>VLOOKUP(C19,Productname,2,FALSE)</f>
        <v>10 Foot USB Cable</v>
      </c>
      <c r="C19" s="7">
        <v>105</v>
      </c>
      <c r="D19" s="9" t="s">
        <v>24</v>
      </c>
      <c r="E19" s="11">
        <f>VLOOKUP(C19,'Product List'!A7:C35,3,FALSE)</f>
        <v>10.95</v>
      </c>
      <c r="F19" s="11">
        <f>VLOOKUP(D19,'Product List'!$E$2:$F$12,2,FALSE)</f>
        <v>5</v>
      </c>
    </row>
    <row r="20" spans="1:6" x14ac:dyDescent="0.25">
      <c r="A20" s="12">
        <v>10029367404</v>
      </c>
      <c r="B20" s="7" t="str">
        <f>VLOOKUP(C20,Productname,2,FALSE)</f>
        <v>64GB Flash Drive</v>
      </c>
      <c r="C20" s="7">
        <v>200</v>
      </c>
      <c r="D20" s="9" t="s">
        <v>24</v>
      </c>
      <c r="E20" s="11">
        <f>VLOOKUP(C20,'Product List'!A8:C36,3,FALSE)</f>
        <v>15.99</v>
      </c>
      <c r="F20" s="11">
        <f>VLOOKUP(D20,'Product List'!$E$2:$F$12,2,FALSE)</f>
        <v>5</v>
      </c>
    </row>
    <row r="21" spans="1:6" x14ac:dyDescent="0.25">
      <c r="A21" s="12">
        <v>10029367405</v>
      </c>
      <c r="B21" s="7" t="str">
        <f>VLOOKUP(C21,Productname,2,FALSE)</f>
        <v>5 Foot HDMI Cable</v>
      </c>
      <c r="C21" s="7">
        <v>106</v>
      </c>
      <c r="D21" s="9" t="s">
        <v>24</v>
      </c>
      <c r="E21" s="11">
        <f>VLOOKUP(C21,'Product List'!A2:C37,3,FALSE)</f>
        <v>3.99</v>
      </c>
      <c r="F21" s="11">
        <f>VLOOKUP(D21,'Product List'!$E$2:$F$12,2,FALSE)</f>
        <v>5</v>
      </c>
    </row>
    <row r="22" spans="1:6" x14ac:dyDescent="0.25">
      <c r="A22" s="12">
        <v>10029367406</v>
      </c>
      <c r="B22" s="7" t="str">
        <f>VLOOKUP(C22,Productname,2,FALSE)</f>
        <v>2 Foot USB Cable</v>
      </c>
      <c r="C22" s="7">
        <v>103</v>
      </c>
      <c r="D22" s="9" t="s">
        <v>23</v>
      </c>
      <c r="E22" s="11">
        <f>VLOOKUP(C22,'Product List'!A2:C38,3,FALSE)</f>
        <v>4.42</v>
      </c>
      <c r="F22" s="11">
        <f>VLOOKUP(D22,'Product List'!$E$2:$F$12,2,FALSE)</f>
        <v>2.75</v>
      </c>
    </row>
    <row r="23" spans="1:6" x14ac:dyDescent="0.25">
      <c r="A23" s="12">
        <v>10029367406</v>
      </c>
      <c r="B23" s="7" t="str">
        <f>VLOOKUP(C23,Productname,2,FALSE)</f>
        <v>Wireless Router</v>
      </c>
      <c r="C23" s="7">
        <v>206</v>
      </c>
      <c r="D23" s="9" t="s">
        <v>24</v>
      </c>
      <c r="E23" s="11">
        <f>VLOOKUP(C23,'Product List'!A11:C39,3,FALSE)</f>
        <v>109.99</v>
      </c>
      <c r="F23" s="11">
        <f>VLOOKUP(D23,'Product List'!$E$2:$F$12,2,FALSE)</f>
        <v>5</v>
      </c>
    </row>
    <row r="24" spans="1:6" x14ac:dyDescent="0.25">
      <c r="A24" s="12">
        <v>10029367406</v>
      </c>
      <c r="B24" s="7" t="str">
        <f>VLOOKUP(C24,Productname,2,FALSE)</f>
        <v>Wireless Router</v>
      </c>
      <c r="C24" s="7">
        <v>206</v>
      </c>
      <c r="D24" s="9" t="s">
        <v>25</v>
      </c>
      <c r="E24" s="11">
        <f>VLOOKUP(C24,'Product List'!A12:C40,3,FALSE)</f>
        <v>109.99</v>
      </c>
      <c r="F24" s="11">
        <f>VLOOKUP(D24,'Product List'!$E$2:$F$12,2,FALSE)</f>
        <v>7.25</v>
      </c>
    </row>
    <row r="25" spans="1:6" x14ac:dyDescent="0.25">
      <c r="A25" s="12">
        <v>10029367406</v>
      </c>
      <c r="B25" s="7" t="str">
        <f>VLOOKUP(C25,Productname,2,FALSE)</f>
        <v>2 Foot USB Cable</v>
      </c>
      <c r="C25" s="7">
        <v>103</v>
      </c>
      <c r="D25" s="9" t="s">
        <v>24</v>
      </c>
      <c r="E25" s="11">
        <f>VLOOKUP(C25,'Product List'!A2:C41,3,FALSE)</f>
        <v>4.42</v>
      </c>
      <c r="F25" s="11">
        <f>VLOOKUP(D25,'Product List'!$E$2:$F$12,2,FALSE)</f>
        <v>5</v>
      </c>
    </row>
    <row r="26" spans="1:6" x14ac:dyDescent="0.25">
      <c r="A26" s="12">
        <v>10029367406</v>
      </c>
      <c r="B26" s="7" t="str">
        <f>VLOOKUP(C26,Productname,2,FALSE)</f>
        <v>Blue Ray DVD</v>
      </c>
      <c r="C26" s="7">
        <v>100</v>
      </c>
      <c r="D26" s="9" t="s">
        <v>23</v>
      </c>
      <c r="E26" s="11">
        <f>VLOOKUP(C26,'Product List'!A2:C42,3,FALSE)</f>
        <v>19.96</v>
      </c>
      <c r="F26" s="11">
        <f>VLOOKUP(D26,'Product List'!$E$2:$F$12,2,FALSE)</f>
        <v>2.75</v>
      </c>
    </row>
    <row r="27" spans="1:6" x14ac:dyDescent="0.25">
      <c r="A27" s="12">
        <v>10029367406</v>
      </c>
      <c r="B27" s="7" t="str">
        <f>VLOOKUP(C27,Productname,2,FALSE)</f>
        <v>VHS Tape</v>
      </c>
      <c r="C27" s="7">
        <v>102</v>
      </c>
      <c r="D27" s="9" t="s">
        <v>25</v>
      </c>
      <c r="E27" s="11">
        <f>VLOOKUP(C27,'Product List'!A4:C43,3,FALSE)</f>
        <v>3.99</v>
      </c>
      <c r="F27" s="11">
        <f>VLOOKUP(D27,'Product List'!$E$2:$F$12,2,FALSE)</f>
        <v>7.25</v>
      </c>
    </row>
    <row r="28" spans="1:6" x14ac:dyDescent="0.25">
      <c r="A28" s="12">
        <v>10029367406</v>
      </c>
      <c r="B28" s="7" t="str">
        <f>VLOOKUP(C28,Productname,2,FALSE)</f>
        <v>Blue Ray DVD</v>
      </c>
      <c r="C28" s="7">
        <v>100</v>
      </c>
      <c r="D28" s="9" t="s">
        <v>22</v>
      </c>
      <c r="E28" s="11">
        <f>VLOOKUP(C28,'Product List'!A2:C44,3,FALSE)</f>
        <v>19.96</v>
      </c>
      <c r="F28" s="11">
        <f>VLOOKUP(D28,'Product List'!$E$2:$F$12,2,FALSE)</f>
        <v>0.5</v>
      </c>
    </row>
    <row r="29" spans="1:6" x14ac:dyDescent="0.25">
      <c r="A29" s="12">
        <v>10029367406</v>
      </c>
      <c r="B29" s="7" t="str">
        <f>VLOOKUP(C29,Productname,2,FALSE)</f>
        <v>32GB Flash Drive</v>
      </c>
      <c r="C29" s="7">
        <v>109</v>
      </c>
      <c r="D29" s="9" t="s">
        <v>25</v>
      </c>
      <c r="E29" s="11">
        <f>VLOOKUP(C29,'Product List'!A6:C45,3,FALSE)</f>
        <v>9.99</v>
      </c>
      <c r="F29" s="11">
        <f>VLOOKUP(D29,'Product List'!$E$2:$F$12,2,FALSE)</f>
        <v>7.25</v>
      </c>
    </row>
  </sheetData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Product List</vt:lpstr>
      <vt:lpstr>Orders</vt:lpstr>
      <vt:lpstr>Productname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Redeat</cp:lastModifiedBy>
  <dcterms:created xsi:type="dcterms:W3CDTF">2017-06-08T18:33:19Z</dcterms:created>
  <dcterms:modified xsi:type="dcterms:W3CDTF">2020-09-26T22:24:53Z</dcterms:modified>
</cp:coreProperties>
</file>