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g HCl data" sheetId="1" r:id="rId1"/>
    <sheet name="Conc first order" sheetId="4" r:id="rId2"/>
    <sheet name="Conc second order" sheetId="5" r:id="rId3"/>
    <sheet name="Conc third order" sheetId="6" r:id="rId4"/>
  </sheets>
  <calcPr calcId="145621"/>
</workbook>
</file>

<file path=xl/calcChain.xml><?xml version="1.0" encoding="utf-8"?>
<calcChain xmlns="http://schemas.openxmlformats.org/spreadsheetml/2006/main">
  <c r="E7" i="1" l="1"/>
  <c r="E6" i="1"/>
  <c r="E5" i="1"/>
  <c r="E4" i="1"/>
  <c r="D7" i="1"/>
  <c r="D6" i="1"/>
  <c r="D5" i="1"/>
  <c r="D4" i="1"/>
  <c r="C7" i="1"/>
  <c r="C6" i="1"/>
  <c r="C5" i="1"/>
  <c r="C4" i="1"/>
</calcChain>
</file>

<file path=xl/sharedStrings.xml><?xml version="1.0" encoding="utf-8"?>
<sst xmlns="http://schemas.openxmlformats.org/spreadsheetml/2006/main" count="6" uniqueCount="6">
  <si>
    <t>Magnesium and Hydrochloric Acid - Rates Lab</t>
  </si>
  <si>
    <t>Time (s)</t>
  </si>
  <si>
    <t>1 / time -- proportional to rate</t>
  </si>
  <si>
    <t>[HCl] (mol/L)</t>
  </si>
  <si>
    <r>
      <t>[HCl]</t>
    </r>
    <r>
      <rPr>
        <vertAlign val="superscript"/>
        <sz val="18"/>
        <color theme="1"/>
        <rFont val="Calibri"/>
        <family val="2"/>
        <scheme val="minor"/>
      </rPr>
      <t>2</t>
    </r>
    <r>
      <rPr>
        <sz val="18"/>
        <color theme="1"/>
        <rFont val="Calibri"/>
        <family val="2"/>
        <scheme val="minor"/>
      </rPr>
      <t xml:space="preserve"> (mol</t>
    </r>
    <r>
      <rPr>
        <vertAlign val="superscript"/>
        <sz val="18"/>
        <color theme="1"/>
        <rFont val="Calibri"/>
        <family val="2"/>
        <scheme val="minor"/>
      </rPr>
      <t>2</t>
    </r>
    <r>
      <rPr>
        <sz val="18"/>
        <color theme="1"/>
        <rFont val="Calibri"/>
        <family val="2"/>
        <scheme val="minor"/>
      </rPr>
      <t>/L</t>
    </r>
    <r>
      <rPr>
        <vertAlign val="superscript"/>
        <sz val="18"/>
        <color theme="1"/>
        <rFont val="Calibri"/>
        <family val="2"/>
        <scheme val="minor"/>
      </rPr>
      <t>2</t>
    </r>
    <r>
      <rPr>
        <sz val="18"/>
        <color theme="1"/>
        <rFont val="Calibri"/>
        <family val="2"/>
        <scheme val="minor"/>
      </rPr>
      <t>)</t>
    </r>
  </si>
  <si>
    <r>
      <t>[HCl]</t>
    </r>
    <r>
      <rPr>
        <vertAlign val="superscript"/>
        <sz val="18"/>
        <color theme="1"/>
        <rFont val="Calibri"/>
        <family val="2"/>
        <scheme val="minor"/>
      </rPr>
      <t>3</t>
    </r>
    <r>
      <rPr>
        <sz val="18"/>
        <color theme="1"/>
        <rFont val="Calibri"/>
        <family val="2"/>
        <scheme val="minor"/>
      </rPr>
      <t xml:space="preserve"> (mol</t>
    </r>
    <r>
      <rPr>
        <vertAlign val="superscript"/>
        <sz val="18"/>
        <color theme="1"/>
        <rFont val="Calibri"/>
        <family val="2"/>
        <scheme val="minor"/>
      </rPr>
      <t>3</t>
    </r>
    <r>
      <rPr>
        <sz val="18"/>
        <color theme="1"/>
        <rFont val="Calibri"/>
        <family val="2"/>
        <scheme val="minor"/>
      </rPr>
      <t>/L</t>
    </r>
    <r>
      <rPr>
        <vertAlign val="superscript"/>
        <sz val="18"/>
        <color theme="1"/>
        <rFont val="Calibri"/>
        <family val="2"/>
        <scheme val="minor"/>
      </rPr>
      <t>3</t>
    </r>
    <r>
      <rPr>
        <sz val="18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</si>
</sst>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Rate vs Concentration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6.5501312960868641E-2"/>
                  <c:y val="0.4592118128919970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400"/>
                      <a:t>R² = 0.8719</a:t>
                    </a:r>
                  </a:p>
                </c:rich>
              </c:tx>
              <c:numFmt formatCode="General" sourceLinked="0"/>
            </c:trendlineLbl>
          </c:trendline>
          <c:xVal>
            <c:numRef>
              <c:f>'Mg HCl data'!$A$4:$A$7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'Mg HCl data'!$C$4:$C$7</c:f>
              <c:numCache>
                <c:formatCode>General</c:formatCode>
                <c:ptCount val="4"/>
                <c:pt idx="0">
                  <c:v>2.0833333333333333E-3</c:v>
                </c:pt>
                <c:pt idx="1">
                  <c:v>5.5555555555555558E-3</c:v>
                </c:pt>
                <c:pt idx="2">
                  <c:v>3.3333333333333333E-2</c:v>
                </c:pt>
                <c:pt idx="3">
                  <c:v>8.3333333333333329E-2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7184"/>
        <c:axId val="30398720"/>
      </c:scatterChart>
      <c:valAx>
        <c:axId val="3039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398720"/>
        <c:crosses val="autoZero"/>
        <c:crossBetween val="midCat"/>
      </c:valAx>
      <c:valAx>
        <c:axId val="3039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97184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Rate vs Concentration ^2</a:t>
            </a:r>
          </a:p>
        </c:rich>
      </c:tx>
      <c:layout>
        <c:manualLayout>
          <c:xMode val="edge"/>
          <c:yMode val="edge"/>
          <c:x val="0.19752777777777777"/>
          <c:y val="2.777777777777777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0.10924683433622226"/>
                  <c:y val="0.4828577121308272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400"/>
                      <a:t>R² = 0.9647</a:t>
                    </a:r>
                  </a:p>
                </c:rich>
              </c:tx>
              <c:numFmt formatCode="General" sourceLinked="0"/>
            </c:trendlineLbl>
          </c:trendline>
          <c:xVal>
            <c:numRef>
              <c:f>'Mg HCl data'!$D$4:$D$7</c:f>
              <c:numCache>
                <c:formatCode>General</c:formatCode>
                <c:ptCount val="4"/>
                <c:pt idx="0">
                  <c:v>0.25</c:v>
                </c:pt>
                <c:pt idx="1">
                  <c:v>1</c:v>
                </c:pt>
                <c:pt idx="2">
                  <c:v>2.25</c:v>
                </c:pt>
                <c:pt idx="3">
                  <c:v>4</c:v>
                </c:pt>
              </c:numCache>
            </c:numRef>
          </c:xVal>
          <c:yVal>
            <c:numRef>
              <c:f>'Mg HCl data'!$C$4:$C$7</c:f>
              <c:numCache>
                <c:formatCode>General</c:formatCode>
                <c:ptCount val="4"/>
                <c:pt idx="0">
                  <c:v>2.0833333333333333E-3</c:v>
                </c:pt>
                <c:pt idx="1">
                  <c:v>5.5555555555555558E-3</c:v>
                </c:pt>
                <c:pt idx="2">
                  <c:v>3.3333333333333333E-2</c:v>
                </c:pt>
                <c:pt idx="3">
                  <c:v>8.3333333333333329E-2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47168"/>
        <c:axId val="79448704"/>
      </c:scatterChart>
      <c:valAx>
        <c:axId val="7944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448704"/>
        <c:crosses val="autoZero"/>
        <c:crossBetween val="midCat"/>
      </c:valAx>
      <c:valAx>
        <c:axId val="7944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447168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Rate vs Concentration ^3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9.8077092558781012E-2"/>
                  <c:y val="0.51628047832971646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2400"/>
                      <a:t>R² = 0.9959</a:t>
                    </a:r>
                  </a:p>
                </c:rich>
              </c:tx>
              <c:numFmt formatCode="General" sourceLinked="0"/>
            </c:trendlineLbl>
          </c:trendline>
          <c:xVal>
            <c:numRef>
              <c:f>'Mg HCl data'!$E$4:$E$7</c:f>
              <c:numCache>
                <c:formatCode>General</c:formatCode>
                <c:ptCount val="4"/>
                <c:pt idx="0">
                  <c:v>0.125</c:v>
                </c:pt>
                <c:pt idx="1">
                  <c:v>1</c:v>
                </c:pt>
                <c:pt idx="2">
                  <c:v>3.375</c:v>
                </c:pt>
                <c:pt idx="3">
                  <c:v>8</c:v>
                </c:pt>
              </c:numCache>
            </c:numRef>
          </c:xVal>
          <c:yVal>
            <c:numRef>
              <c:f>'Mg HCl data'!$C$4:$C$7</c:f>
              <c:numCache>
                <c:formatCode>General</c:formatCode>
                <c:ptCount val="4"/>
                <c:pt idx="0">
                  <c:v>2.0833333333333333E-3</c:v>
                </c:pt>
                <c:pt idx="1">
                  <c:v>5.5555555555555558E-3</c:v>
                </c:pt>
                <c:pt idx="2">
                  <c:v>3.3333333333333333E-2</c:v>
                </c:pt>
                <c:pt idx="3">
                  <c:v>8.3333333333333329E-2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7664"/>
        <c:axId val="29939200"/>
      </c:scatterChart>
      <c:valAx>
        <c:axId val="2993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939200"/>
        <c:crosses val="autoZero"/>
        <c:crossBetween val="midCat"/>
      </c:valAx>
      <c:valAx>
        <c:axId val="2993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9376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defaultColWidth="19.5703125" defaultRowHeight="23.25" x14ac:dyDescent="0.35"/>
  <cols>
    <col min="1" max="1" width="89.28515625" style="2" customWidth="1"/>
    <col min="2" max="2" width="114.5703125" style="2" customWidth="1"/>
    <col min="3" max="3" width="44.85546875" style="2" bestFit="1" customWidth="1"/>
    <col min="4" max="5" width="36.7109375" style="2" bestFit="1" customWidth="1"/>
    <col min="6" max="16384" width="19.5703125" style="3"/>
  </cols>
  <sheetData>
    <row r="1" spans="1:6" x14ac:dyDescent="0.35">
      <c r="A1" s="1" t="s">
        <v>0</v>
      </c>
    </row>
    <row r="3" spans="1:6" ht="26.25" x14ac:dyDescent="0.35">
      <c r="A3" s="4" t="s">
        <v>3</v>
      </c>
      <c r="B3" s="4" t="s">
        <v>1</v>
      </c>
      <c r="C3" s="4" t="s">
        <v>2</v>
      </c>
      <c r="D3" s="4" t="s">
        <v>4</v>
      </c>
      <c r="E3" s="4" t="s">
        <v>5</v>
      </c>
      <c r="F3" s="1"/>
    </row>
    <row r="4" spans="1:6" x14ac:dyDescent="0.35">
      <c r="A4" s="2">
        <v>0.5</v>
      </c>
      <c r="B4" s="2">
        <v>480</v>
      </c>
      <c r="C4" s="2">
        <f>1/B4</f>
        <v>2.0833333333333333E-3</v>
      </c>
      <c r="D4" s="2">
        <f>A4^2</f>
        <v>0.25</v>
      </c>
      <c r="E4" s="2">
        <f>A4^3</f>
        <v>0.125</v>
      </c>
      <c r="F4" s="2"/>
    </row>
    <row r="5" spans="1:6" x14ac:dyDescent="0.35">
      <c r="A5" s="2">
        <v>1</v>
      </c>
      <c r="B5" s="2">
        <v>180</v>
      </c>
      <c r="C5" s="2">
        <f>1/B5</f>
        <v>5.5555555555555558E-3</v>
      </c>
      <c r="D5" s="2">
        <f>A5^2</f>
        <v>1</v>
      </c>
      <c r="E5" s="2">
        <f>A5^3</f>
        <v>1</v>
      </c>
      <c r="F5" s="2"/>
    </row>
    <row r="6" spans="1:6" x14ac:dyDescent="0.35">
      <c r="A6" s="2">
        <v>1.5</v>
      </c>
      <c r="B6" s="2">
        <v>30</v>
      </c>
      <c r="C6" s="2">
        <f>1/B6</f>
        <v>3.3333333333333333E-2</v>
      </c>
      <c r="D6" s="2">
        <f>A6^2</f>
        <v>2.25</v>
      </c>
      <c r="E6" s="2">
        <f>A6^3</f>
        <v>3.375</v>
      </c>
      <c r="F6" s="2"/>
    </row>
    <row r="7" spans="1:6" x14ac:dyDescent="0.35">
      <c r="A7" s="2">
        <v>2</v>
      </c>
      <c r="B7" s="2">
        <v>12</v>
      </c>
      <c r="C7" s="2">
        <f>1/B7</f>
        <v>8.3333333333333329E-2</v>
      </c>
      <c r="D7" s="2">
        <f>A7^2</f>
        <v>4</v>
      </c>
      <c r="E7" s="2">
        <f>A7^3</f>
        <v>8</v>
      </c>
      <c r="F7" s="2"/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Mg HCl data</vt:lpstr>
      <vt:lpstr>Conc first order</vt:lpstr>
      <vt:lpstr>Conc second order</vt:lpstr>
      <vt:lpstr>Conc third order</vt:lpstr>
    </vt:vector>
  </TitlesOfParts>
  <Company>WRDSB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White</dc:creator>
  <cp:lastModifiedBy>Russell White</cp:lastModifiedBy>
  <dcterms:created xsi:type="dcterms:W3CDTF">2014-11-18T16:14:44Z</dcterms:created>
  <dcterms:modified xsi:type="dcterms:W3CDTF">2017-01-19T14:01:46Z</dcterms:modified>
</cp:coreProperties>
</file>