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Gusta\Desktop\GERADOR_new\"/>
    </mc:Choice>
  </mc:AlternateContent>
  <xr:revisionPtr revIDLastSave="0" documentId="13_ncr:1_{846A1DFC-3AF3-49A1-9F6E-A503F44E6A53}" xr6:coauthVersionLast="47" xr6:coauthVersionMax="47" xr10:uidLastSave="{00000000-0000-0000-0000-000000000000}"/>
  <bookViews>
    <workbookView xWindow="-120" yWindow="-120" windowWidth="29040" windowHeight="15840" activeTab="1" xr2:uid="{7C34302D-FDBA-4A24-8BDB-430F09846E30}"/>
  </bookViews>
  <sheets>
    <sheet name="PLANEJAMENTO" sheetId="4" r:id="rId1"/>
    <sheet name="LISTA DE MEMORIA" sheetId="2" r:id="rId2"/>
    <sheet name="LISTA DE IO" sheetId="3" r:id="rId3"/>
    <sheet name="TAGS PADRAO" sheetId="8" r:id="rId4"/>
    <sheet name="HMI TAGS" sheetId="9" r:id="rId5"/>
  </sheets>
  <definedNames>
    <definedName name="_xlnm.Print_Area" localSheetId="0">PLANEJAMENTO!$A$1:$Q$71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9" i="4"/>
  <c r="D9" i="4"/>
  <c r="G9" i="4" l="1"/>
  <c r="E9" i="4"/>
  <c r="O2" i="4"/>
  <c r="F11" i="4"/>
  <c r="F12" i="4"/>
  <c r="D12" i="4"/>
  <c r="E12" i="4" s="1"/>
  <c r="D11" i="4"/>
  <c r="E11" i="4" s="1"/>
  <c r="D10" i="4"/>
  <c r="E10" i="4" s="1"/>
  <c r="G11" i="4" l="1"/>
  <c r="G12" i="4"/>
  <c r="G10" i="4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<sst xmlns="http://schemas.openxmlformats.org/spreadsheetml/2006/main" count="862" uniqueCount="463">
  <si>
    <t>DATA</t>
  </si>
  <si>
    <t>TOPOLOGIA DE CONTROLE</t>
  </si>
  <si>
    <t>VERSÃO</t>
  </si>
  <si>
    <t>Controle de reserva CLP</t>
  </si>
  <si>
    <t>TIPO</t>
  </si>
  <si>
    <t>TOTAL</t>
  </si>
  <si>
    <t>QTE CARTÕES</t>
  </si>
  <si>
    <t>RESERVA</t>
  </si>
  <si>
    <t>% RESERVA</t>
  </si>
  <si>
    <t>DI</t>
  </si>
  <si>
    <t>DO</t>
  </si>
  <si>
    <t>AI</t>
  </si>
  <si>
    <t>AO</t>
  </si>
  <si>
    <t>Porcentagem minima</t>
  </si>
  <si>
    <t>CPU SLOT 1</t>
  </si>
  <si>
    <t>CARTÃO SLOT 2</t>
  </si>
  <si>
    <t>CARTÃO SLOT 3</t>
  </si>
  <si>
    <t>CARTÃO SLOT 4</t>
  </si>
  <si>
    <t>CARTÃO SLOT 5</t>
  </si>
  <si>
    <t>CARTÃO SLOT 6</t>
  </si>
  <si>
    <t>CARTÃO SLOT 7</t>
  </si>
  <si>
    <t>CARTÃO SLOT 8</t>
  </si>
  <si>
    <t>CARTÃO SLOT 9</t>
  </si>
  <si>
    <t>CARTÃO SLOT 10</t>
  </si>
  <si>
    <t>CARTÃO SLOT 11</t>
  </si>
  <si>
    <t>CARTÃO SLOT 12</t>
  </si>
  <si>
    <t>CARTÃO SLOT 13</t>
  </si>
  <si>
    <t>CARTÃO SLOT 14</t>
  </si>
  <si>
    <t>FUNCAO</t>
  </si>
  <si>
    <t>BLOCO DE CONTROLE</t>
  </si>
  <si>
    <t>DB</t>
  </si>
  <si>
    <t>AREA</t>
  </si>
  <si>
    <t>ACM</t>
  </si>
  <si>
    <t>DCM</t>
  </si>
  <si>
    <t>INDICE</t>
  </si>
  <si>
    <t>SLOT</t>
  </si>
  <si>
    <t>CANAL</t>
  </si>
  <si>
    <t>ENDEREÇO</t>
  </si>
  <si>
    <t>6ES7512-1DM03-0AB0</t>
  </si>
  <si>
    <t>CPU 1512</t>
  </si>
  <si>
    <t>Configuração RACK CPU - PAINEL DOSADOR</t>
  </si>
  <si>
    <t>Configuração RACK CPU - PAINEL PREPARADOR</t>
  </si>
  <si>
    <t>6ES7131-6BH01-0BA0</t>
  </si>
  <si>
    <t>6ES7132-6BH01-0BA0</t>
  </si>
  <si>
    <t>6ES7134-6GF00-0AA1</t>
  </si>
  <si>
    <t>CARTÃO 16DO</t>
  </si>
  <si>
    <t>CARTÃO 8AI</t>
  </si>
  <si>
    <t>CARTÃO 16DI</t>
  </si>
  <si>
    <t>6GK7542-6VX00-0XE0</t>
  </si>
  <si>
    <t>IM</t>
  </si>
  <si>
    <t>IM SLOT 1</t>
  </si>
  <si>
    <t>KM5</t>
  </si>
  <si>
    <t>KM6</t>
  </si>
  <si>
    <t>QM1</t>
  </si>
  <si>
    <t>QM2</t>
  </si>
  <si>
    <t>QM3</t>
  </si>
  <si>
    <t>QM4</t>
  </si>
  <si>
    <t>QM5</t>
  </si>
  <si>
    <t>QM6</t>
  </si>
  <si>
    <t>Q1</t>
  </si>
  <si>
    <t>8T1</t>
  </si>
  <si>
    <t>FM1</t>
  </si>
  <si>
    <t>FM2</t>
  </si>
  <si>
    <t>10K2</t>
  </si>
  <si>
    <t>QM7</t>
  </si>
  <si>
    <t>QM8</t>
  </si>
  <si>
    <t>QM9</t>
  </si>
  <si>
    <t>QM10</t>
  </si>
  <si>
    <t>QM11</t>
  </si>
  <si>
    <t>QM12</t>
  </si>
  <si>
    <t>QM13</t>
  </si>
  <si>
    <t>QM14</t>
  </si>
  <si>
    <t>QM15</t>
  </si>
  <si>
    <t>22K1</t>
  </si>
  <si>
    <t>22K2</t>
  </si>
  <si>
    <t>22K3</t>
  </si>
  <si>
    <t>22K4</t>
  </si>
  <si>
    <t>SN1</t>
  </si>
  <si>
    <t>SN2</t>
  </si>
  <si>
    <t>SN3</t>
  </si>
  <si>
    <t>SN4</t>
  </si>
  <si>
    <t>SN5</t>
  </si>
  <si>
    <t>SN6</t>
  </si>
  <si>
    <t>SN7</t>
  </si>
  <si>
    <t>SN8</t>
  </si>
  <si>
    <t>RD01</t>
  </si>
  <si>
    <t>RD02</t>
  </si>
  <si>
    <t>SN9</t>
  </si>
  <si>
    <t>SN10</t>
  </si>
  <si>
    <t>SN11</t>
  </si>
  <si>
    <t>STATUS DISJUNTOR BOMBA DOSADORA 1</t>
  </si>
  <si>
    <t>STATUS DISJUNTOR BOMBA DOSADORA 2</t>
  </si>
  <si>
    <t>STATUS DISJUNTOR BOMBA DOSADORA 3</t>
  </si>
  <si>
    <t>STATUS DISJUNTOR BOMBA DOSADORA 4</t>
  </si>
  <si>
    <t>STATUS DISJUNTOR AGITADOR DO TK-01</t>
  </si>
  <si>
    <t>STATUS CONTATOR AGITADOR DO TK-01</t>
  </si>
  <si>
    <t>STATUS DISJUNTOR AGITADOR DO TK-02</t>
  </si>
  <si>
    <t>STATUS CONTATOR AGITADOR DO TK-02</t>
  </si>
  <si>
    <t>STATUS DISJUNTOR -ALIMENTAÇÃO PAINEL PREPARAÇÃO</t>
  </si>
  <si>
    <t>STATUS FONTE -ALIMENTAÇÃO 24V</t>
  </si>
  <si>
    <t>SENSOR DE NIVEL BAIXO 1 DO TANQUE TK-01</t>
  </si>
  <si>
    <t>SENSOR DE NIVEL BAIXO 2 DO TANQUE TK-01</t>
  </si>
  <si>
    <t>SENSOR DE NIVEL ALTO 2 DO TANQUE TK-01</t>
  </si>
  <si>
    <t>SENSOR DE NIVEL ALTO 1 DO TANQUE TK-01</t>
  </si>
  <si>
    <t>STATUS DISJUNTOR - DISTRIBUIÇÃO 24V PP.1</t>
  </si>
  <si>
    <t>STATUS DISJUNTOR - DISTRIBUIÇÃO 24V PD.1</t>
  </si>
  <si>
    <t>STATUS DO RELE DE SEGURANÇA -10K2</t>
  </si>
  <si>
    <t>STATUS DISJUNTOR BOMBA DOSADORA 5</t>
  </si>
  <si>
    <t>STATUS DISJUNTOR BOMBA DOSADORA 6</t>
  </si>
  <si>
    <t>ACIONAMENTO DO MOTOR AGITADOR DO TK-02</t>
  </si>
  <si>
    <t>ACIONAMENTO DO MOTOR CISALHADOR 1</t>
  </si>
  <si>
    <t>ACIONAMENTO DO MOTOR CISALHADOR 2</t>
  </si>
  <si>
    <t>SIRENE</t>
  </si>
  <si>
    <t>CISALHADOR 1 LIGADO</t>
  </si>
  <si>
    <t>CISALHADOR 2 LIGADO</t>
  </si>
  <si>
    <t>BOMBA HELICOIDAL 1 LIGADO</t>
  </si>
  <si>
    <t>BOMBA HELICOIDAL 2 LIGADO</t>
  </si>
  <si>
    <t>AGITADOR DO TK-01 LIGADO</t>
  </si>
  <si>
    <t>AGITADOR DO TK-02 LIGADO</t>
  </si>
  <si>
    <t>PAINEL PP LIGADO</t>
  </si>
  <si>
    <t>EMERGÊNCIA ACIONADA</t>
  </si>
  <si>
    <t>SENSOR NIVEL TIPO BARREIRA - TK-01</t>
  </si>
  <si>
    <t>SENSOR NIVEL TIPO BARREIRA - TK-02</t>
  </si>
  <si>
    <t>BOMBA DOSADORA 1 LIGADA</t>
  </si>
  <si>
    <t>BOMBA DOSADORA 2 LIGADA</t>
  </si>
  <si>
    <t>BOMBA DOSADORA 3 LIGADA</t>
  </si>
  <si>
    <t>BOMBA DOSADORA 4 LIGADA</t>
  </si>
  <si>
    <t>BOMBA DOSADORA 5 LIGADA</t>
  </si>
  <si>
    <t>BOMBA DOSADORA 6 LIGADA</t>
  </si>
  <si>
    <t>PAINEL PD LIGADO</t>
  </si>
  <si>
    <t>CPU</t>
  </si>
  <si>
    <t>I0.0</t>
  </si>
  <si>
    <t>I1.1</t>
  </si>
  <si>
    <t>I0.1</t>
  </si>
  <si>
    <t>I0.2</t>
  </si>
  <si>
    <t>I0.3</t>
  </si>
  <si>
    <t>I0.4</t>
  </si>
  <si>
    <t>I0.5</t>
  </si>
  <si>
    <t>I0.6</t>
  </si>
  <si>
    <t>I0.7</t>
  </si>
  <si>
    <t>I1.0</t>
  </si>
  <si>
    <t>I1.2</t>
  </si>
  <si>
    <t>I1.3</t>
  </si>
  <si>
    <t>I1.4</t>
  </si>
  <si>
    <t>I1.5</t>
  </si>
  <si>
    <t>I1.6</t>
  </si>
  <si>
    <t>I1.7</t>
  </si>
  <si>
    <t>Q0.0</t>
  </si>
  <si>
    <t>Q0.1</t>
  </si>
  <si>
    <t>Q0.2</t>
  </si>
  <si>
    <t>Q0.3</t>
  </si>
  <si>
    <t>Q0.4</t>
  </si>
  <si>
    <t>Q0.5</t>
  </si>
  <si>
    <t>Q0.6</t>
  </si>
  <si>
    <t>Q0.7</t>
  </si>
  <si>
    <t>Q1.0</t>
  </si>
  <si>
    <t>Q1.1</t>
  </si>
  <si>
    <t>Q1.2</t>
  </si>
  <si>
    <t>Q1.3</t>
  </si>
  <si>
    <t>Q1.4</t>
  </si>
  <si>
    <t>Q1.5</t>
  </si>
  <si>
    <t>Q1.6</t>
  </si>
  <si>
    <t>Q1.7</t>
  </si>
  <si>
    <t>IW2</t>
  </si>
  <si>
    <t>IW4</t>
  </si>
  <si>
    <t>IW6</t>
  </si>
  <si>
    <t>IW8</t>
  </si>
  <si>
    <t>IW10</t>
  </si>
  <si>
    <t>IW12</t>
  </si>
  <si>
    <t>IW14</t>
  </si>
  <si>
    <t>IW16</t>
  </si>
  <si>
    <t>BOMBA DOSADORA 1</t>
  </si>
  <si>
    <t>BOMBA DOSADORA 2</t>
  </si>
  <si>
    <t>BOMBA DOSADORA 3</t>
  </si>
  <si>
    <t>BOMBA DOSADORA 4</t>
  </si>
  <si>
    <t>AGITADOR DO TK-01</t>
  </si>
  <si>
    <t>AGITADOR DO TK-02</t>
  </si>
  <si>
    <t>BOMBA DOSADORA 5</t>
  </si>
  <si>
    <t>BOMBA DOSADORA 6</t>
  </si>
  <si>
    <t>CISALHADOR 1</t>
  </si>
  <si>
    <t>CISALHADOR 2</t>
  </si>
  <si>
    <t>P03</t>
  </si>
  <si>
    <t>P04</t>
  </si>
  <si>
    <t>M01</t>
  </si>
  <si>
    <t>M02</t>
  </si>
  <si>
    <t>BD01</t>
  </si>
  <si>
    <t>BD02</t>
  </si>
  <si>
    <t>BD03</t>
  </si>
  <si>
    <t>BD04</t>
  </si>
  <si>
    <t>BD05</t>
  </si>
  <si>
    <t>BD06</t>
  </si>
  <si>
    <t>BOMBA HELICOIDAL 1</t>
  </si>
  <si>
    <t>SKID</t>
  </si>
  <si>
    <t>BOMBA HELICOIDAL 2</t>
  </si>
  <si>
    <t>P01</t>
  </si>
  <si>
    <t>P02</t>
  </si>
  <si>
    <t>LS01</t>
  </si>
  <si>
    <t>LS02</t>
  </si>
  <si>
    <t>LS03</t>
  </si>
  <si>
    <t>LS04</t>
  </si>
  <si>
    <t>PRE-236696 - Skid Dosagem e Preparação Clariant - Amboreto</t>
  </si>
  <si>
    <t>BOMBA DOSADORA 7</t>
  </si>
  <si>
    <t>BOMBA DOSADORA 8</t>
  </si>
  <si>
    <t>BOMBA DOSADORA 9</t>
  </si>
  <si>
    <t>BOMBA DOSADORA 7 LIGADA</t>
  </si>
  <si>
    <t>BOMBA DOSADORA 8 LIGADA</t>
  </si>
  <si>
    <t>BOMBA DOSADORA 9 LIGADA</t>
  </si>
  <si>
    <t>BD07</t>
  </si>
  <si>
    <t>BD08</t>
  </si>
  <si>
    <t>BD09</t>
  </si>
  <si>
    <t>CODIGO KKS (TAG)</t>
  </si>
  <si>
    <t>STATUS DISJUNTOR BOMBA DOSADORA 7</t>
  </si>
  <si>
    <t>STATUS DISJUNTOR BOMBA DOSADORA 8</t>
  </si>
  <si>
    <t>STATUS DISJUNTOR BOMBA DOSADORA 9</t>
  </si>
  <si>
    <t>SNP1</t>
  </si>
  <si>
    <t>SNP2</t>
  </si>
  <si>
    <t>SNP3</t>
  </si>
  <si>
    <t>SNP4</t>
  </si>
  <si>
    <t>SNP5</t>
  </si>
  <si>
    <t>SNP6</t>
  </si>
  <si>
    <t>SNP7</t>
  </si>
  <si>
    <t>SNP8</t>
  </si>
  <si>
    <t>MV01</t>
  </si>
  <si>
    <t>MV02</t>
  </si>
  <si>
    <t>VR01</t>
  </si>
  <si>
    <t>VÁLVULA PROPORCIONAL</t>
  </si>
  <si>
    <t>QW2</t>
  </si>
  <si>
    <t>MV03</t>
  </si>
  <si>
    <t>MV04</t>
  </si>
  <si>
    <t>MV05</t>
  </si>
  <si>
    <t>MV06</t>
  </si>
  <si>
    <t>MV07</t>
  </si>
  <si>
    <t>MV08</t>
  </si>
  <si>
    <t>MV09</t>
  </si>
  <si>
    <t>MV10</t>
  </si>
  <si>
    <t>MV11</t>
  </si>
  <si>
    <t>IW38</t>
  </si>
  <si>
    <t>IW40</t>
  </si>
  <si>
    <t>IW42</t>
  </si>
  <si>
    <t>IW44</t>
  </si>
  <si>
    <t>IW46</t>
  </si>
  <si>
    <t>IW48</t>
  </si>
  <si>
    <t>IW50</t>
  </si>
  <si>
    <t>TP01</t>
  </si>
  <si>
    <t>TP02</t>
  </si>
  <si>
    <t>TP03</t>
  </si>
  <si>
    <t>TP04</t>
  </si>
  <si>
    <t>TP05</t>
  </si>
  <si>
    <t>TP06</t>
  </si>
  <si>
    <t>IW52</t>
  </si>
  <si>
    <t>TP07</t>
  </si>
  <si>
    <t>IW54</t>
  </si>
  <si>
    <t>TP08</t>
  </si>
  <si>
    <t>IW56</t>
  </si>
  <si>
    <t>TP09</t>
  </si>
  <si>
    <t>IW58</t>
  </si>
  <si>
    <t>MEDIDOR DE VAZÃO BOMBA DOSADORA 1</t>
  </si>
  <si>
    <t>MEDIDOR DE VAZÃO BOMBA DOSADORA 2</t>
  </si>
  <si>
    <t>MEDIDOR DE VAZÃO BOMBA DOSADORA 3</t>
  </si>
  <si>
    <t>MEDIDOR DE VAZÃO BOMBA DOSADORA 4</t>
  </si>
  <si>
    <t>MEDIDOR DE VAZÃO BOMBA DOSADORA 5</t>
  </si>
  <si>
    <t>MEDIDOR DE VAZÃO BOMBA DOSADORA 6</t>
  </si>
  <si>
    <t>MEDIDOR DE VAZÃO BOMBA DOSADORA 7</t>
  </si>
  <si>
    <t>MEDIDOR DE VAZÃO BOMBA DOSADORA 8</t>
  </si>
  <si>
    <t>MEDIDOR DE VAZÃO BOMBA DOSADORA 9</t>
  </si>
  <si>
    <t>TRANSMISSOR DE PRESSÃO 1</t>
  </si>
  <si>
    <t>TRANSMISSOR DE PRESSÃO 2</t>
  </si>
  <si>
    <t>TRANSMISSOR DE PRESSÃO 3</t>
  </si>
  <si>
    <t>TRANSMISSOR DE PRESSÃO 4</t>
  </si>
  <si>
    <t>TRANSMISSOR DE PRESSÃO 5</t>
  </si>
  <si>
    <t>TRANSMISSOR DE PRESSÃO 6</t>
  </si>
  <si>
    <t>TRANSMISSOR DE PRESSÃO 7</t>
  </si>
  <si>
    <t>TRANSMISSOR DE PRESSÃO 8</t>
  </si>
  <si>
    <t>TRANSMISSOR DE PRESSÃO 9</t>
  </si>
  <si>
    <t>IW60</t>
  </si>
  <si>
    <t>IW62</t>
  </si>
  <si>
    <t>IW64</t>
  </si>
  <si>
    <t>IW66</t>
  </si>
  <si>
    <t>IW68</t>
  </si>
  <si>
    <t>IW70</t>
  </si>
  <si>
    <t>IW74</t>
  </si>
  <si>
    <t>IW72</t>
  </si>
  <si>
    <t>QW4</t>
  </si>
  <si>
    <t>QW6</t>
  </si>
  <si>
    <t>QW8</t>
  </si>
  <si>
    <t>IW76</t>
  </si>
  <si>
    <t>IW78</t>
  </si>
  <si>
    <t>IW80</t>
  </si>
  <si>
    <t>IW82</t>
  </si>
  <si>
    <t>IW84</t>
  </si>
  <si>
    <t>MEDIDOR DE VAZÃO LINHA ÁGUA</t>
  </si>
  <si>
    <t>MEDIDOR DE VAZÃO LINHA QUÍMICO</t>
  </si>
  <si>
    <t>RESET RELE DE SEGURANÇA</t>
  </si>
  <si>
    <t>AV</t>
  </si>
  <si>
    <t>IW18</t>
  </si>
  <si>
    <t>IW20</t>
  </si>
  <si>
    <t>IW22</t>
  </si>
  <si>
    <t>IW24</t>
  </si>
  <si>
    <t>IW26</t>
  </si>
  <si>
    <t>IW28</t>
  </si>
  <si>
    <t>IW30</t>
  </si>
  <si>
    <t>IW32</t>
  </si>
  <si>
    <t>LS05</t>
  </si>
  <si>
    <t>LS06</t>
  </si>
  <si>
    <t>LS07</t>
  </si>
  <si>
    <t>LS08</t>
  </si>
  <si>
    <t>SENSOR DE NIVEL ALTO 1 DO TANQUE TK-02</t>
  </si>
  <si>
    <t>SENSOR DE NIVEL BAIXO 1 DO TANQUE TK-02</t>
  </si>
  <si>
    <t>SENSOR DE NIVEL BAIXO 2 DO TANQUE TK-02</t>
  </si>
  <si>
    <t>SENSOR DE NIVEL ALTO 2 DO TANQUE TK-02</t>
  </si>
  <si>
    <t>I2.0</t>
  </si>
  <si>
    <t>I2.1</t>
  </si>
  <si>
    <t>I2.2</t>
  </si>
  <si>
    <t>I2.3</t>
  </si>
  <si>
    <t>I2.4</t>
  </si>
  <si>
    <t>I2.5</t>
  </si>
  <si>
    <t>I2.6</t>
  </si>
  <si>
    <t>I2.7</t>
  </si>
  <si>
    <t>VÁLVULA PROPORCIONAL VR01</t>
  </si>
  <si>
    <t>VÁLVULA PROPORCIONAL VR02</t>
  </si>
  <si>
    <t>VR02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</si>
  <si>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</si>
  <si>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</si>
  <si>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</si>
  <si>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</si>
  <si>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</si>
  <si>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</si>
  <si>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</si>
  <si>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</si>
  <si>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</si>
  <si>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</si>
  <si>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</si>
  <si>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</si>
  <si>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</si>
  <si>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I7.5</t>
  </si>
  <si>
    <t>I7.6</t>
  </si>
  <si>
    <t>I7.7</t>
  </si>
  <si>
    <t>Q6.0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</si>
  <si>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</si>
  <si>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</si>
  <si>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</si>
  <si>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</si>
  <si>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</si>
  <si>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</si>
  <si>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</si>
  <si>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</si>
  <si>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</si>
  <si>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</si>
  <si>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</si>
  <si>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</si>
  <si>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</si>
  <si>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</si>
  <si>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</si>
  <si>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22K01</t>
  </si>
  <si>
    <t>STATUS CONTATOR CISALHADOR 1</t>
  </si>
  <si>
    <t>STATUS CONTATOR CISALHADOR 2</t>
  </si>
  <si>
    <t>9K1</t>
  </si>
  <si>
    <t>10K1</t>
  </si>
  <si>
    <t>ACIONAMENTO DO MOTOR AGITADOR DO TK-01</t>
  </si>
  <si>
    <t>22K5</t>
  </si>
  <si>
    <t>I3.0</t>
  </si>
  <si>
    <t>I3.1</t>
  </si>
  <si>
    <t>I3.2</t>
  </si>
  <si>
    <t>I3.3</t>
  </si>
  <si>
    <t>I3.4</t>
  </si>
  <si>
    <t>I3.5</t>
  </si>
  <si>
    <t>I3.6</t>
  </si>
  <si>
    <t>I3.7</t>
  </si>
  <si>
    <t>T20</t>
  </si>
  <si>
    <t>BOMBA DOSADORA 1 G120C</t>
  </si>
  <si>
    <t>BOMBA DOSADORA 2 G120C</t>
  </si>
  <si>
    <t>BOMBA DOSADORA 3 G120C</t>
  </si>
  <si>
    <t>BOMBA DOSADORA 4 G120C</t>
  </si>
  <si>
    <t>BOMBA DOSADORA 5 G120C</t>
  </si>
  <si>
    <t>BOMBA DOSADORA 6 G120C</t>
  </si>
  <si>
    <t>BOMBA DOSADORA 7 G120C</t>
  </si>
  <si>
    <t>BOMBA DOSADORA 8 G120C</t>
  </si>
  <si>
    <t>BOMBA DOSADORA 9 G120C</t>
  </si>
  <si>
    <t>BOMBA HELICOIDAL 1 G120C</t>
  </si>
  <si>
    <t>BOMBA HELICOIDAL 2 G120C</t>
  </si>
  <si>
    <t>G120C_Tel20_BD01</t>
  </si>
  <si>
    <t>G120C_Tel20_BD02</t>
  </si>
  <si>
    <t>G120C_Tel20_BD03</t>
  </si>
  <si>
    <t>G120C_Tel20_BD04</t>
  </si>
  <si>
    <t>G120C_Tel20_BD05</t>
  </si>
  <si>
    <t>G120C_Tel20_BD06</t>
  </si>
  <si>
    <t>G120C_Tel20_BD07</t>
  </si>
  <si>
    <t>G120C_Tel20_BD08</t>
  </si>
  <si>
    <t>G120C_Tel20_BD09</t>
  </si>
  <si>
    <t>G120C_Tel20_P01</t>
  </si>
  <si>
    <t>G120C_Tel20_P02</t>
  </si>
  <si>
    <t>QO</t>
  </si>
  <si>
    <t>RESERVA(I2.6)</t>
  </si>
  <si>
    <t>RESERVA(I2.7)</t>
  </si>
  <si>
    <t>RESERVA(I3.0)</t>
  </si>
  <si>
    <t>RESERVA(I3.1)</t>
  </si>
  <si>
    <t>RESERVA(I3.2)</t>
  </si>
  <si>
    <t>RESERVA-I2.5</t>
  </si>
  <si>
    <t>RESERVA-I1.6</t>
  </si>
  <si>
    <t>RESERVA-I1.7</t>
  </si>
  <si>
    <t>RESERVA-I3.3</t>
  </si>
  <si>
    <t>RESERVA-I3.4</t>
  </si>
  <si>
    <t>RESERVA-I3.5</t>
  </si>
  <si>
    <t>RESERVAI-3.6</t>
  </si>
  <si>
    <t>RESERVA-I3.7</t>
  </si>
  <si>
    <t>PD</t>
  </si>
  <si>
    <t>b_GenRelease</t>
  </si>
  <si>
    <t>b_GenES</t>
  </si>
  <si>
    <t>b_GenForceSimON</t>
  </si>
  <si>
    <t>b_GenForceSimOFF</t>
  </si>
  <si>
    <t>b_GenRst</t>
  </si>
  <si>
    <t>b_DCS_in_Control</t>
  </si>
  <si>
    <t>AXV</t>
  </si>
  <si>
    <t>%M100.0</t>
  </si>
  <si>
    <t>%M100.1</t>
  </si>
  <si>
    <t>%M100.2</t>
  </si>
  <si>
    <t>%M100.3</t>
  </si>
  <si>
    <t>%M100.4</t>
  </si>
  <si>
    <t>%M100.5</t>
  </si>
  <si>
    <t>%M100.6</t>
  </si>
  <si>
    <t>PLC tag</t>
  </si>
  <si>
    <t>Data Type</t>
  </si>
  <si>
    <t>Bool</t>
  </si>
  <si>
    <t>Length</t>
  </si>
  <si>
    <t>1</t>
  </si>
  <si>
    <t>Current_User_Name</t>
  </si>
  <si>
    <t>WString</t>
  </si>
  <si>
    <t>254</t>
  </si>
  <si>
    <t>RESERVA_3</t>
  </si>
  <si>
    <t>RESERVA_1</t>
  </si>
  <si>
    <t>RESERVA_2</t>
  </si>
  <si>
    <t>RESERVA_4</t>
  </si>
  <si>
    <t>RESERVA_5</t>
  </si>
  <si>
    <t>RESERVA_6</t>
  </si>
  <si>
    <t>RESERVA_7</t>
  </si>
  <si>
    <t>RESERVA_8</t>
  </si>
  <si>
    <t>RESERVA_9</t>
  </si>
  <si>
    <t>RESERVA_10</t>
  </si>
  <si>
    <t>RESERVA_11</t>
  </si>
  <si>
    <t>RESERVA_12</t>
  </si>
  <si>
    <t>RESERVA_13</t>
  </si>
  <si>
    <t>RESERVA_14</t>
  </si>
  <si>
    <t>RESERVA_15</t>
  </si>
  <si>
    <t>RESERVA_16</t>
  </si>
  <si>
    <t>RESERVA_17</t>
  </si>
  <si>
    <t>RESERVA_18</t>
  </si>
  <si>
    <t>RESERVA_19</t>
  </si>
  <si>
    <t>RESERVA_20</t>
  </si>
  <si>
    <t>RESERVA_21</t>
  </si>
  <si>
    <t>RESERVA_22</t>
  </si>
  <si>
    <t>RESERVA_23</t>
  </si>
  <si>
    <t>RESERVA_24</t>
  </si>
  <si>
    <t>RESERVA_25</t>
  </si>
  <si>
    <t>RESERVA_26</t>
  </si>
  <si>
    <t>RESERVA_27</t>
  </si>
  <si>
    <t>RESERVA_28</t>
  </si>
  <si>
    <t>RESERVA_29</t>
  </si>
  <si>
    <t>RESERVA_30</t>
  </si>
  <si>
    <t>RESERVA_31</t>
  </si>
  <si>
    <t>RESERVA_32</t>
  </si>
  <si>
    <t>Teste DXV</t>
  </si>
  <si>
    <t>DXV</t>
  </si>
  <si>
    <t>DV01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</si>
</sst>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theme="1"/>
      <name val="Arial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4" fillId="0" borderId="0"/>
    <xf numFmtId="0" fontId="5" fillId="0" borderId="0"/>
    <xf numFmtId="0" fontId="2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9" fontId="0" fillId="0" borderId="0" xfId="11" applyFont="1" applyBorder="1"/>
    <xf numFmtId="0" fontId="0" fillId="0" borderId="21" xfId="0" applyBorder="1"/>
    <xf numFmtId="0" fontId="0" fillId="0" borderId="22" xfId="0" applyBorder="1"/>
    <xf numFmtId="0" fontId="0" fillId="0" borderId="1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5" xfId="0" applyBorder="1"/>
    <xf numFmtId="0" fontId="0" fillId="0" borderId="24" xfId="0" applyBorder="1"/>
    <xf numFmtId="9" fontId="0" fillId="0" borderId="5" xfId="11" applyFont="1" applyBorder="1"/>
    <xf numFmtId="9" fontId="0" fillId="0" borderId="8" xfId="11" applyFont="1" applyBorder="1"/>
    <xf numFmtId="9" fontId="0" fillId="0" borderId="26" xfId="11" applyFont="1" applyBorder="1"/>
    <xf numFmtId="0" fontId="0" fillId="0" borderId="23" xfId="0" applyBorder="1"/>
    <xf numFmtId="0" fontId="0" fillId="0" borderId="14" xfId="0" applyBorder="1"/>
    <xf numFmtId="0" fontId="0" fillId="0" borderId="30" xfId="0" applyBorder="1"/>
    <xf numFmtId="0" fontId="0" fillId="0" borderId="2" xfId="0" applyBorder="1"/>
    <xf numFmtId="0" fontId="0" fillId="2" borderId="33" xfId="0" applyFill="1" applyBorder="1"/>
    <xf numFmtId="0" fontId="0" fillId="2" borderId="5" xfId="0" applyFill="1" applyBorder="1"/>
    <xf numFmtId="0" fontId="0" fillId="0" borderId="0" xfId="0" quotePrefix="1" applyAlignment="1">
      <alignment vertical="center" wrapText="1"/>
    </xf>
    <xf numFmtId="49" fontId="0" fillId="0" borderId="0" xfId="0" quotePrefix="1" applyNumberForma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1" applyNumberFormat="1" applyFont="1" applyAlignment="1">
      <alignment vertical="center"/>
    </xf>
    <xf numFmtId="49" fontId="0" fillId="0" borderId="0" xfId="1" quotePrefix="1" applyNumberFormat="1" applyFont="1" applyAlignment="1">
      <alignment vertical="center"/>
    </xf>
    <xf numFmtId="49" fontId="1" fillId="0" borderId="0" xfId="1" applyNumberFormat="1" applyFont="1" applyAlignment="1">
      <alignment vertical="center"/>
    </xf>
    <xf numFmtId="49" fontId="9" fillId="0" borderId="0" xfId="0" applyNumberFormat="1" applyFont="1"/>
    <xf numFmtId="0" fontId="9" fillId="0" borderId="0" xfId="0" applyFont="1" applyAlignment="1">
      <alignment vertical="center" wrapText="1"/>
    </xf>
    <xf numFmtId="0" fontId="0" fillId="3" borderId="34" xfId="0" applyFill="1" applyBorder="1"/>
    <xf numFmtId="0" fontId="0" fillId="3" borderId="35" xfId="0" applyFill="1" applyBorder="1"/>
    <xf numFmtId="0" fontId="0" fillId="0" borderId="34" xfId="0" applyBorder="1"/>
    <xf numFmtId="0" fontId="0" fillId="0" borderId="35" xfId="0" applyBorder="1"/>
    <xf numFmtId="0" fontId="0" fillId="3" borderId="34" xfId="0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9" fillId="3" borderId="34" xfId="0" applyFont="1" applyFill="1" applyBorder="1" applyAlignment="1">
      <alignment vertical="center" wrapText="1"/>
    </xf>
    <xf numFmtId="0" fontId="10" fillId="4" borderId="35" xfId="0" applyFont="1" applyFill="1" applyBorder="1"/>
    <xf numFmtId="49" fontId="10" fillId="4" borderId="34" xfId="0" applyNumberFormat="1" applyFont="1" applyFill="1" applyBorder="1"/>
    <xf numFmtId="0" fontId="0" fillId="0" borderId="0" xfId="0" applyAlignment="1">
      <alignment horizontal="center"/>
    </xf>
    <xf numFmtId="0" fontId="10" fillId="4" borderId="0" xfId="0" applyFont="1" applyFill="1" applyAlignment="1">
      <alignment horizontal="left"/>
    </xf>
    <xf numFmtId="49" fontId="0" fillId="3" borderId="35" xfId="0" applyNumberFormat="1" applyFill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10" fillId="4" borderId="36" xfId="0" applyNumberFormat="1" applyFont="1" applyFill="1" applyBorder="1"/>
    <xf numFmtId="0" fontId="10" fillId="4" borderId="36" xfId="0" applyFont="1" applyFill="1" applyBorder="1"/>
    <xf numFmtId="0" fontId="0" fillId="0" borderId="37" xfId="0" applyBorder="1"/>
    <xf numFmtId="0" fontId="0" fillId="0" borderId="37" xfId="0" applyBorder="1" applyAlignment="1">
      <alignment vertical="center" wrapText="1"/>
    </xf>
    <xf numFmtId="0" fontId="0" fillId="3" borderId="37" xfId="0" applyFill="1" applyBorder="1"/>
    <xf numFmtId="0" fontId="0" fillId="3" borderId="38" xfId="0" applyFill="1" applyBorder="1"/>
    <xf numFmtId="49" fontId="0" fillId="3" borderId="38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4" fontId="8" fillId="0" borderId="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/>
  </cellXfs>
  <cellStyles count="12">
    <cellStyle name="Moeda 2" xfId="7" xr:uid="{84C5E1BC-CA05-4D3E-B145-CCFAF788057E}"/>
    <cellStyle name="Normal" xfId="0" builtinId="0"/>
    <cellStyle name="Normal 10" xfId="4" xr:uid="{3492D52E-6911-4115-B6F7-E86F409EFFD5}"/>
    <cellStyle name="Normal 2" xfId="2" xr:uid="{6EC8F358-9280-4187-A961-33EC0E16C3B3}"/>
    <cellStyle name="Normal 2 2" xfId="3" xr:uid="{BB683FBB-938C-4C8B-B233-65A20DFE7441}"/>
    <cellStyle name="Normal 2 3" xfId="8" xr:uid="{A93209F2-F8BD-4211-A9C3-BDB7BDC2B76A}"/>
    <cellStyle name="Normal 3" xfId="1" xr:uid="{A4912A4A-37EC-4FA0-B474-6F355B233F72}"/>
    <cellStyle name="Normal 3 2" xfId="10" xr:uid="{3AA03E9D-4B30-4E45-8544-03EAAEE138A4}"/>
    <cellStyle name="Normal 305" xfId="5" xr:uid="{FF054DB8-02B2-47B0-9137-6CF71C20F817}"/>
    <cellStyle name="Normal 4" xfId="9" xr:uid="{854FAB5A-B195-422B-88F7-767C7B2DBF43}"/>
    <cellStyle name="Normal 7" xfId="6" xr:uid="{A43AB646-329B-41A3-8261-8635D4AE7B3D}"/>
    <cellStyle name="Porcentagem" xfId="11" builtinId="5"/>
  </cellStyles>
  <dxfs count="24"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Controle de reserva CLP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PLANEJAMENTO!$C$9:$C$12</c:f>
              <c:strCache>
                <c:ptCount val="4"/>
                <c:pt idx="0">
                  <c:v>DI</c:v>
                </c:pt>
                <c:pt idx="1">
                  <c:v>DO</c:v>
                </c:pt>
                <c:pt idx="2">
                  <c:v>AI</c:v>
                </c:pt>
                <c:pt idx="3">
                  <c:v>AO</c:v>
                </c:pt>
              </c:strCache>
            </c:strRef>
          </c:cat>
          <c:val>
            <c:numRef>
              <c:f>PLANEJAMENTO!$G$9:$G$12</c:f>
              <c:numCache>
                <c:formatCode>0%</c:formatCode>
                <c:ptCount val="4"/>
                <c:pt idx="0">
                  <c:v>0.375</c:v>
                </c:pt>
                <c:pt idx="1">
                  <c:v>0.21875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8-4FD7-AF7B-0EC184B4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187984"/>
        <c:axId val="1376185584"/>
      </c:barChart>
      <c:catAx>
        <c:axId val="13761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185584"/>
        <c:crosses val="autoZero"/>
        <c:auto val="1"/>
        <c:lblAlgn val="ctr"/>
        <c:lblOffset val="100"/>
        <c:noMultiLvlLbl val="0"/>
      </c:catAx>
      <c:valAx>
        <c:axId val="13761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61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6</xdr:row>
      <xdr:rowOff>100012</xdr:rowOff>
    </xdr:from>
    <xdr:to>
      <xdr:col>15</xdr:col>
      <xdr:colOff>333375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BAFF9-FA0A-84D2-2D47-72E363F1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356459</xdr:colOff>
      <xdr:row>15</xdr:row>
      <xdr:rowOff>23425</xdr:rowOff>
    </xdr:from>
    <xdr:to>
      <xdr:col>15</xdr:col>
      <xdr:colOff>173579</xdr:colOff>
      <xdr:row>15</xdr:row>
      <xdr:rowOff>23425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ABB82183-B0F3-587F-7B47-A2DAB95388FA}"/>
            </a:ext>
          </a:extLst>
        </xdr:cNvPr>
        <xdr:cNvCxnSpPr/>
      </xdr:nvCxnSpPr>
      <xdr:spPr>
        <a:xfrm>
          <a:off x="5111339" y="3002845"/>
          <a:ext cx="4686300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84953-87A1-4F6D-AF85-D891C4E61E2C}" name="Tabela1" displayName="Tabela1" ref="A1:E65" totalsRowShown="0" headerRowDxfId="23" dataDxfId="22">
  <autoFilter ref="A1:E65" xr:uid="{37784953-87A1-4F6D-AF85-D891C4E61E2C}"/>
  <sortState xmlns:xlrd2="http://schemas.microsoft.com/office/spreadsheetml/2017/richdata2" ref="A2:E65">
    <sortCondition ref="D1:D65"/>
  </sortState>
  <tableColumns count="5">
    <tableColumn id="1" xr3:uid="{E849C8B9-C892-419F-AFC7-CD63297DF3BD}" name="CODIGO KKS (TAG)" dataDxfId="21" dataCellStyle="Normal 3"/>
    <tableColumn id="2" xr3:uid="{0D0A5A4A-1278-4D19-BA41-C83623A5CD61}" name="FUNCAO" dataDxfId="20" dataCellStyle="Normal 3"/>
    <tableColumn id="3" xr3:uid="{DDD4639B-18EC-4430-9326-67E6D669C7D2}" name="BLOCO DE CONTROLE" dataDxfId="19"/>
    <tableColumn id="4" xr3:uid="{90659B37-5240-498C-9945-8785A00EA012}" name="DB" dataDxfId="18"/>
    <tableColumn id="5" xr3:uid="{C9404B58-3F8D-42F3-9341-408ACCF230F8}" name="AREA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08CDB0-8859-40A4-B68F-BCD66A299021}" name="Tabela2" displayName="Tabela2" ref="A1:H146" totalsRowShown="0">
  <autoFilter ref="A1:H146" xr:uid="{D408CDB0-8859-40A4-B68F-BCD66A299021}"/>
  <sortState xmlns:xlrd2="http://schemas.microsoft.com/office/spreadsheetml/2017/richdata2" ref="A2:H109">
    <sortCondition ref="A1:A109"/>
  </sortState>
  <tableColumns count="8">
    <tableColumn id="1" xr3:uid="{5CC1B49A-8F53-44AB-BB37-184A4EF489D0}" name="INDICE"/>
    <tableColumn id="7" xr3:uid="{D6E4D6B4-339F-4471-86E8-3AE7D536019D}" name="CODIGO KKS (TAG)"/>
    <tableColumn id="2" xr3:uid="{69BFBD41-F38C-4994-BA3F-84C08602749A}" name="FUNCAO"/>
    <tableColumn id="3" xr3:uid="{A090276B-5003-4984-95FE-B2121FDABDCA}" name="TIPO"/>
    <tableColumn id="8" xr3:uid="{EE17063F-130C-4F06-B6C9-2DDAB8CE731F}" name="CPU"/>
    <tableColumn id="4" xr3:uid="{52F1C11A-DF3B-47AD-B4CA-35334A35C4A4}" name="SLOT"/>
    <tableColumn id="5" xr3:uid="{F3FC0C37-1F5A-4A31-B26C-3C4CCA534572}" name="CANAL"/>
    <tableColumn id="6" xr3:uid="{DCE188B8-F8E1-43BB-BDE5-7B52AA09A395}" name="ENDEREÇO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863607-3CE7-4056-B845-5D529DEB3215}" name="Tabela3" displayName="Tabela3" ref="A1:G22" totalsRowShown="0" headerRowDxfId="15" headerRowBorderDxfId="14" tableBorderDxfId="13" totalsRowBorderDxfId="12">
  <autoFilter ref="A1:G22" xr:uid="{7F863607-3CE7-4056-B845-5D529DEB3215}"/>
  <tableColumns count="7">
    <tableColumn id="1" xr3:uid="{AD0C65F3-4D49-40FA-AEA9-C9EDB0CE06FF}" name="CODIGO KKS (TAG)" dataDxfId="11"/>
    <tableColumn id="2" xr3:uid="{EAF8E0E9-3E3B-4564-80EE-57C391D39245}" name="FUNCAO" dataDxfId="10"/>
    <tableColumn id="3" xr3:uid="{9F601A8C-7EAE-4AB4-A31E-4DCDB4DE9507}" name="TIPO" dataDxfId="9"/>
    <tableColumn id="4" xr3:uid="{A2FD6C23-B8E8-4CFD-99C8-303FF9A47AAC}" name="CPU" dataDxfId="8"/>
    <tableColumn id="5" xr3:uid="{4E125A01-9506-44A4-B847-49EAC7DAF2CC}" name="SLOT" dataDxfId="7"/>
    <tableColumn id="6" xr3:uid="{4765B97A-464F-43C2-BC6B-325291EF8D60}" name="CANAL" dataDxfId="6"/>
    <tableColumn id="7" xr3:uid="{27BA8A20-C0F7-471A-9278-2925124D6577}" name="ENDEREÇO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E1ED4C-4D91-4D2D-9E9C-7B9FF3289ABF}" name="Tabela4" displayName="Tabela4" ref="A1:D9" totalsRowShown="0" tableBorderDxfId="4">
  <autoFilter ref="A1:D9" xr:uid="{4CE1ED4C-4D91-4D2D-9E9C-7B9FF3289ABF}"/>
  <tableColumns count="4">
    <tableColumn id="1" xr3:uid="{EB738AE1-3B20-4665-90D2-3FB93562A0CF}" name="CODIGO KKS (TAG)" dataDxfId="3"/>
    <tableColumn id="2" xr3:uid="{0BF93881-378E-441D-94BE-EDA7BFA498A0}" name="PLC tag" dataDxfId="2"/>
    <tableColumn id="3" xr3:uid="{2C94FB38-8E25-4EDF-BB8C-180978181624}" name="Data Type" dataDxfId="1"/>
    <tableColumn id="4" xr3:uid="{023A198C-AE9C-46EB-A14B-925AE79149F8}" name="Length" dataDxfId="0">
      <calculatedColumnFormula>IF(C2="","",IF(C2="Bool",1,IF(C2="int",2,0)))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7916-7CEC-476D-A6D9-24C05FB498A8}">
  <dimension ref="B1:P70"/>
  <sheetViews>
    <sheetView showGridLines="0" view="pageBreakPreview" zoomScaleNormal="100" zoomScaleSheetLayoutView="100" workbookViewId="0">
      <selection activeCell="F22" sqref="F22"/>
    </sheetView>
  </sheetViews>
  <sheetFormatPr defaultRowHeight="15" x14ac:dyDescent="0.25"/>
  <cols>
    <col min="1" max="1" width="2.85546875" customWidth="1"/>
    <col min="3" max="3" width="5.140625" customWidth="1"/>
    <col min="4" max="4" width="6.42578125" bestFit="1" customWidth="1"/>
    <col min="5" max="5" width="15.28515625" customWidth="1"/>
    <col min="6" max="6" width="8.5703125" bestFit="1" customWidth="1"/>
    <col min="7" max="7" width="10.5703125" bestFit="1" customWidth="1"/>
    <col min="8" max="8" width="13.28515625" bestFit="1" customWidth="1"/>
    <col min="10" max="10" width="15.28515625" bestFit="1" customWidth="1"/>
    <col min="13" max="13" width="13.28515625" bestFit="1" customWidth="1"/>
    <col min="14" max="14" width="7.85546875" bestFit="1" customWidth="1"/>
    <col min="17" max="17" width="2.85546875" customWidth="1"/>
  </cols>
  <sheetData>
    <row r="1" spans="2:16" ht="15.75" thickBot="1" x14ac:dyDescent="0.3"/>
    <row r="2" spans="2:16" x14ac:dyDescent="0.25">
      <c r="B2" s="71" t="e" vm="1">
        <v>#VALUE!</v>
      </c>
      <c r="C2" s="72"/>
      <c r="D2" s="72"/>
      <c r="E2" s="72"/>
      <c r="F2" s="72"/>
      <c r="G2" s="72"/>
      <c r="H2" s="75" t="s">
        <v>200</v>
      </c>
      <c r="I2" s="75"/>
      <c r="J2" s="75"/>
      <c r="K2" s="75"/>
      <c r="L2" s="75"/>
      <c r="M2" s="75"/>
      <c r="N2" s="78" t="s">
        <v>0</v>
      </c>
      <c r="O2" s="57">
        <f ca="1">TODAY()</f>
        <v>45805</v>
      </c>
      <c r="P2" s="58"/>
    </row>
    <row r="3" spans="2:16" x14ac:dyDescent="0.25">
      <c r="B3" s="73"/>
      <c r="C3" s="55"/>
      <c r="D3" s="55"/>
      <c r="E3" s="55"/>
      <c r="F3" s="55"/>
      <c r="G3" s="55"/>
      <c r="H3" s="76"/>
      <c r="I3" s="76"/>
      <c r="J3" s="76"/>
      <c r="K3" s="76"/>
      <c r="L3" s="76"/>
      <c r="M3" s="76"/>
      <c r="N3" s="79"/>
      <c r="O3" s="59"/>
      <c r="P3" s="60"/>
    </row>
    <row r="4" spans="2:16" x14ac:dyDescent="0.25">
      <c r="B4" s="73"/>
      <c r="C4" s="55"/>
      <c r="D4" s="55"/>
      <c r="E4" s="55"/>
      <c r="F4" s="55"/>
      <c r="G4" s="55"/>
      <c r="H4" s="76" t="s">
        <v>1</v>
      </c>
      <c r="I4" s="76"/>
      <c r="J4" s="76"/>
      <c r="K4" s="76"/>
      <c r="L4" s="76"/>
      <c r="M4" s="76"/>
      <c r="N4" s="61" t="s">
        <v>2</v>
      </c>
      <c r="O4" s="63">
        <v>0</v>
      </c>
      <c r="P4" s="64"/>
    </row>
    <row r="5" spans="2:16" ht="15.75" thickBot="1" x14ac:dyDescent="0.3">
      <c r="B5" s="74"/>
      <c r="C5" s="56"/>
      <c r="D5" s="56"/>
      <c r="E5" s="56"/>
      <c r="F5" s="56"/>
      <c r="G5" s="56"/>
      <c r="H5" s="77"/>
      <c r="I5" s="77"/>
      <c r="J5" s="77"/>
      <c r="K5" s="77"/>
      <c r="L5" s="77"/>
      <c r="M5" s="77"/>
      <c r="N5" s="62"/>
      <c r="O5" s="65"/>
      <c r="P5" s="66"/>
    </row>
    <row r="6" spans="2:16" ht="15.75" thickBot="1" x14ac:dyDescent="0.3">
      <c r="B6" s="5"/>
      <c r="P6" s="6"/>
    </row>
    <row r="7" spans="2:16" ht="21.75" thickBot="1" x14ac:dyDescent="0.4">
      <c r="B7" s="5"/>
      <c r="C7" s="67" t="s">
        <v>3</v>
      </c>
      <c r="D7" s="68"/>
      <c r="E7" s="68"/>
      <c r="F7" s="68"/>
      <c r="G7" s="69"/>
      <c r="P7" s="6"/>
    </row>
    <row r="8" spans="2:16" ht="15.75" thickBot="1" x14ac:dyDescent="0.3">
      <c r="B8" s="5"/>
      <c r="C8" s="19" t="s">
        <v>4</v>
      </c>
      <c r="D8" s="20" t="s">
        <v>5</v>
      </c>
      <c r="E8" s="20" t="s">
        <v>6</v>
      </c>
      <c r="F8" s="20" t="s">
        <v>7</v>
      </c>
      <c r="G8" s="21" t="s">
        <v>8</v>
      </c>
      <c r="P8" s="6"/>
    </row>
    <row r="9" spans="2:16" x14ac:dyDescent="0.25">
      <c r="B9" s="5"/>
      <c r="C9" s="14" t="s">
        <v>9</v>
      </c>
      <c r="D9" s="15">
        <f>COUNTIF(Tabela2[[#All],[TIPO]],PLANEJAMENTO!C9)</f>
        <v>48</v>
      </c>
      <c r="E9" s="15">
        <f>D9/16</f>
        <v>3</v>
      </c>
      <c r="F9" s="15">
        <f>COUNTIFS(Tabela2[[#All],[TIPO]],C9,Tabela2[[#All],[FUNCAO]],$F$8)</f>
        <v>18</v>
      </c>
      <c r="G9" s="18">
        <f t="shared" ref="G9:G11" si="0">IFERROR(F9/D9,0)</f>
        <v>0.375</v>
      </c>
      <c r="P9" s="6"/>
    </row>
    <row r="10" spans="2:16" x14ac:dyDescent="0.25">
      <c r="B10" s="5"/>
      <c r="C10" s="11" t="s">
        <v>10</v>
      </c>
      <c r="D10" s="2">
        <f>COUNTIF(Tabela2[[#All],[TIPO]],PLANEJAMENTO!C10)</f>
        <v>32</v>
      </c>
      <c r="E10" s="2">
        <f>D10/16</f>
        <v>2</v>
      </c>
      <c r="F10" s="2">
        <f>COUNTIFS(Tabela2[[#All],[TIPO]],C10,Tabela2[[#All],[FUNCAO]],$F$8)</f>
        <v>7</v>
      </c>
      <c r="G10" s="16">
        <f t="shared" si="0"/>
        <v>0.21875</v>
      </c>
      <c r="P10" s="6"/>
    </row>
    <row r="11" spans="2:16" x14ac:dyDescent="0.25">
      <c r="B11" s="5"/>
      <c r="C11" s="11" t="s">
        <v>11</v>
      </c>
      <c r="D11" s="2">
        <f>COUNTIF(Tabela2[[#All],[TIPO]],PLANEJAMENTO!C11)</f>
        <v>40</v>
      </c>
      <c r="E11" s="2">
        <f>D11/8</f>
        <v>5</v>
      </c>
      <c r="F11" s="2">
        <f>COUNTIFS(Tabela2[[#All],[TIPO]],C11,Tabela2[[#All],[FUNCAO]],$F$8)</f>
        <v>18</v>
      </c>
      <c r="G11" s="16">
        <f t="shared" si="0"/>
        <v>0.45</v>
      </c>
      <c r="P11" s="6"/>
    </row>
    <row r="12" spans="2:16" ht="15.75" thickBot="1" x14ac:dyDescent="0.3">
      <c r="B12" s="5"/>
      <c r="C12" s="13" t="s">
        <v>12</v>
      </c>
      <c r="D12" s="3">
        <f>COUNTIF(Tabela2[[#All],[TIPO]],PLANEJAMENTO!C12)</f>
        <v>0</v>
      </c>
      <c r="E12" s="3">
        <f>D12/4</f>
        <v>0</v>
      </c>
      <c r="F12" s="3">
        <f>COUNTIFS(Tabela2[[#All],[TIPO]],C12,Tabela2[[#All],[FUNCAO]],$F$8)</f>
        <v>0</v>
      </c>
      <c r="G12" s="17">
        <f>IFERROR(F12/D12,0)</f>
        <v>0</v>
      </c>
      <c r="P12" s="6"/>
    </row>
    <row r="13" spans="2:16" x14ac:dyDescent="0.25">
      <c r="B13" s="5"/>
      <c r="P13" s="6"/>
    </row>
    <row r="14" spans="2:16" x14ac:dyDescent="0.25">
      <c r="B14" s="5"/>
      <c r="C14" s="70" t="s">
        <v>13</v>
      </c>
      <c r="D14" s="70"/>
      <c r="E14" s="70"/>
      <c r="F14" s="70"/>
      <c r="G14" s="7">
        <v>0.2</v>
      </c>
      <c r="P14" s="6"/>
    </row>
    <row r="15" spans="2:16" x14ac:dyDescent="0.25">
      <c r="B15" s="5"/>
      <c r="P15" s="6"/>
    </row>
    <row r="16" spans="2:16" x14ac:dyDescent="0.25">
      <c r="B16" s="5"/>
      <c r="P16" s="6"/>
    </row>
    <row r="17" spans="2:16" x14ac:dyDescent="0.25">
      <c r="B17" s="5"/>
      <c r="P17" s="6"/>
    </row>
    <row r="18" spans="2:16" x14ac:dyDescent="0.25">
      <c r="B18" s="5"/>
      <c r="P18" s="6"/>
    </row>
    <row r="19" spans="2:16" x14ac:dyDescent="0.25">
      <c r="B19" s="5"/>
      <c r="P19" s="6"/>
    </row>
    <row r="20" spans="2:16" x14ac:dyDescent="0.25">
      <c r="B20" s="5"/>
      <c r="P20" s="6"/>
    </row>
    <row r="21" spans="2:16" x14ac:dyDescent="0.25">
      <c r="B21" s="5"/>
      <c r="P21" s="6"/>
    </row>
    <row r="22" spans="2:16" x14ac:dyDescent="0.25">
      <c r="B22" s="5"/>
      <c r="P22" s="6"/>
    </row>
    <row r="23" spans="2:16" x14ac:dyDescent="0.25">
      <c r="B23" s="5"/>
      <c r="P23" s="6"/>
    </row>
    <row r="24" spans="2:16" x14ac:dyDescent="0.25">
      <c r="B24" s="5"/>
      <c r="P24" s="6"/>
    </row>
    <row r="25" spans="2:16" x14ac:dyDescent="0.25">
      <c r="B25" s="5"/>
      <c r="P25" s="6"/>
    </row>
    <row r="26" spans="2:16" x14ac:dyDescent="0.25">
      <c r="B26" s="5"/>
      <c r="P26" s="6"/>
    </row>
    <row r="27" spans="2:16" x14ac:dyDescent="0.25">
      <c r="B27" s="5"/>
      <c r="P27" s="6"/>
    </row>
    <row r="28" spans="2:16" x14ac:dyDescent="0.25">
      <c r="B28" s="5"/>
      <c r="P28" s="6"/>
    </row>
    <row r="29" spans="2:16" x14ac:dyDescent="0.25">
      <c r="B29" s="5"/>
      <c r="P29" s="6"/>
    </row>
    <row r="30" spans="2:16" x14ac:dyDescent="0.25">
      <c r="B30" s="5"/>
      <c r="P30" s="6"/>
    </row>
    <row r="31" spans="2:16" x14ac:dyDescent="0.25">
      <c r="B31" s="5"/>
      <c r="P31" s="6"/>
    </row>
    <row r="32" spans="2:16" x14ac:dyDescent="0.25">
      <c r="B32" s="5"/>
      <c r="P32" s="6"/>
    </row>
    <row r="33" spans="2:16" x14ac:dyDescent="0.25">
      <c r="B33" s="5"/>
      <c r="P33" s="6"/>
    </row>
    <row r="34" spans="2:16" x14ac:dyDescent="0.25">
      <c r="B34" s="5"/>
      <c r="P34" s="6"/>
    </row>
    <row r="35" spans="2:16" x14ac:dyDescent="0.25">
      <c r="B35" s="5"/>
      <c r="P35" s="6"/>
    </row>
    <row r="36" spans="2:16" x14ac:dyDescent="0.25">
      <c r="B36" s="5"/>
      <c r="P36" s="6"/>
    </row>
    <row r="37" spans="2:16" x14ac:dyDescent="0.25">
      <c r="B37" s="5"/>
      <c r="P37" s="6"/>
    </row>
    <row r="38" spans="2:16" x14ac:dyDescent="0.25">
      <c r="B38" s="5"/>
      <c r="P38" s="6"/>
    </row>
    <row r="39" spans="2:16" x14ac:dyDescent="0.25">
      <c r="B39" s="5"/>
      <c r="P39" s="6"/>
    </row>
    <row r="40" spans="2:16" x14ac:dyDescent="0.25">
      <c r="B40" s="5"/>
      <c r="P40" s="6"/>
    </row>
    <row r="41" spans="2:16" x14ac:dyDescent="0.25">
      <c r="B41" s="5"/>
      <c r="P41" s="6"/>
    </row>
    <row r="42" spans="2:16" x14ac:dyDescent="0.25">
      <c r="B42" s="5"/>
      <c r="P42" s="6"/>
    </row>
    <row r="43" spans="2:16" x14ac:dyDescent="0.25">
      <c r="B43" s="5"/>
      <c r="P43" s="6"/>
    </row>
    <row r="44" spans="2:16" x14ac:dyDescent="0.25">
      <c r="B44" s="5"/>
      <c r="P44" s="6"/>
    </row>
    <row r="45" spans="2:16" x14ac:dyDescent="0.25">
      <c r="B45" s="5"/>
      <c r="P45" s="6"/>
    </row>
    <row r="46" spans="2:16" x14ac:dyDescent="0.25">
      <c r="B46" s="5"/>
      <c r="P46" s="6"/>
    </row>
    <row r="47" spans="2:16" x14ac:dyDescent="0.25">
      <c r="B47" s="5"/>
      <c r="P47" s="6"/>
    </row>
    <row r="48" spans="2:16" x14ac:dyDescent="0.25">
      <c r="B48" s="5"/>
      <c r="P48" s="6"/>
    </row>
    <row r="49" spans="2:16" x14ac:dyDescent="0.25">
      <c r="B49" s="5"/>
      <c r="P49" s="6"/>
    </row>
    <row r="50" spans="2:16" ht="15.75" thickBot="1" x14ac:dyDescent="0.3">
      <c r="B50" s="5"/>
      <c r="P50" s="6"/>
    </row>
    <row r="51" spans="2:16" ht="15.75" thickBot="1" x14ac:dyDescent="0.3">
      <c r="B51" s="5"/>
      <c r="E51" s="80" t="s">
        <v>40</v>
      </c>
      <c r="F51" s="81"/>
      <c r="G51" s="81"/>
      <c r="H51" s="82"/>
      <c r="J51" s="80" t="s">
        <v>41</v>
      </c>
      <c r="K51" s="81"/>
      <c r="L51" s="81"/>
      <c r="M51" s="82"/>
      <c r="P51" s="6"/>
    </row>
    <row r="52" spans="2:16" x14ac:dyDescent="0.25">
      <c r="B52" s="5"/>
      <c r="E52" s="11" t="s">
        <v>14</v>
      </c>
      <c r="F52" s="55" t="s">
        <v>38</v>
      </c>
      <c r="G52" s="55"/>
      <c r="H52" s="12" t="s">
        <v>39</v>
      </c>
      <c r="J52" s="22" t="s">
        <v>50</v>
      </c>
      <c r="K52" s="72" t="s">
        <v>48</v>
      </c>
      <c r="L52" s="72"/>
      <c r="M52" s="23" t="s">
        <v>49</v>
      </c>
      <c r="P52" s="6"/>
    </row>
    <row r="53" spans="2:16" x14ac:dyDescent="0.25">
      <c r="B53" s="5"/>
      <c r="E53" s="11" t="s">
        <v>15</v>
      </c>
      <c r="F53" s="55" t="s">
        <v>42</v>
      </c>
      <c r="G53" s="55"/>
      <c r="H53" s="12" t="s">
        <v>47</v>
      </c>
      <c r="J53" s="11" t="s">
        <v>15</v>
      </c>
      <c r="K53" s="83" t="s">
        <v>42</v>
      </c>
      <c r="L53" s="83"/>
      <c r="M53" s="24" t="s">
        <v>47</v>
      </c>
      <c r="P53" s="6"/>
    </row>
    <row r="54" spans="2:16" x14ac:dyDescent="0.25">
      <c r="B54" s="5"/>
      <c r="E54" s="11" t="s">
        <v>16</v>
      </c>
      <c r="F54" s="55" t="s">
        <v>43</v>
      </c>
      <c r="G54" s="55"/>
      <c r="H54" s="12" t="s">
        <v>45</v>
      </c>
      <c r="J54" s="11" t="s">
        <v>16</v>
      </c>
      <c r="K54" s="83" t="s">
        <v>43</v>
      </c>
      <c r="L54" s="83"/>
      <c r="M54" s="24" t="s">
        <v>45</v>
      </c>
      <c r="P54" s="6"/>
    </row>
    <row r="55" spans="2:16" x14ac:dyDescent="0.25">
      <c r="B55" s="5"/>
      <c r="E55" s="11" t="s">
        <v>17</v>
      </c>
      <c r="F55" s="55" t="s">
        <v>44</v>
      </c>
      <c r="G55" s="55"/>
      <c r="H55" s="12" t="s">
        <v>46</v>
      </c>
      <c r="J55" s="11" t="s">
        <v>17</v>
      </c>
      <c r="K55" s="83" t="s">
        <v>44</v>
      </c>
      <c r="L55" s="83"/>
      <c r="M55" s="24" t="s">
        <v>46</v>
      </c>
      <c r="P55" s="6"/>
    </row>
    <row r="56" spans="2:16" x14ac:dyDescent="0.25">
      <c r="B56" s="5"/>
      <c r="E56" s="11" t="s">
        <v>18</v>
      </c>
      <c r="F56" s="55"/>
      <c r="G56" s="55"/>
      <c r="H56" s="12"/>
      <c r="J56" s="11" t="s">
        <v>18</v>
      </c>
      <c r="K56" s="55"/>
      <c r="L56" s="55"/>
      <c r="M56" s="12"/>
      <c r="P56" s="6"/>
    </row>
    <row r="57" spans="2:16" x14ac:dyDescent="0.25">
      <c r="B57" s="5"/>
      <c r="E57" s="11" t="s">
        <v>19</v>
      </c>
      <c r="F57" s="55"/>
      <c r="G57" s="55"/>
      <c r="H57" s="12"/>
      <c r="J57" s="11" t="s">
        <v>19</v>
      </c>
      <c r="K57" s="55"/>
      <c r="L57" s="55"/>
      <c r="M57" s="12"/>
      <c r="P57" s="6"/>
    </row>
    <row r="58" spans="2:16" x14ac:dyDescent="0.25">
      <c r="B58" s="5"/>
      <c r="E58" s="11" t="s">
        <v>20</v>
      </c>
      <c r="F58" s="55"/>
      <c r="G58" s="55"/>
      <c r="H58" s="12"/>
      <c r="J58" s="11" t="s">
        <v>20</v>
      </c>
      <c r="K58" s="55"/>
      <c r="L58" s="55"/>
      <c r="M58" s="12"/>
      <c r="P58" s="6"/>
    </row>
    <row r="59" spans="2:16" x14ac:dyDescent="0.25">
      <c r="B59" s="5"/>
      <c r="E59" s="11" t="s">
        <v>21</v>
      </c>
      <c r="F59" s="55"/>
      <c r="G59" s="55"/>
      <c r="H59" s="12"/>
      <c r="J59" s="11" t="s">
        <v>21</v>
      </c>
      <c r="K59" s="55"/>
      <c r="L59" s="55"/>
      <c r="M59" s="12"/>
      <c r="P59" s="6"/>
    </row>
    <row r="60" spans="2:16" x14ac:dyDescent="0.25">
      <c r="B60" s="5"/>
      <c r="E60" s="11" t="s">
        <v>22</v>
      </c>
      <c r="F60" s="55"/>
      <c r="G60" s="55"/>
      <c r="H60" s="12"/>
      <c r="J60" s="11" t="s">
        <v>22</v>
      </c>
      <c r="K60" s="55"/>
      <c r="L60" s="55"/>
      <c r="M60" s="12"/>
      <c r="P60" s="6"/>
    </row>
    <row r="61" spans="2:16" x14ac:dyDescent="0.25">
      <c r="B61" s="5"/>
      <c r="E61" s="11" t="s">
        <v>23</v>
      </c>
      <c r="F61" s="55"/>
      <c r="G61" s="55"/>
      <c r="H61" s="12"/>
      <c r="J61" s="11" t="s">
        <v>23</v>
      </c>
      <c r="K61" s="55"/>
      <c r="L61" s="55"/>
      <c r="M61" s="12"/>
      <c r="P61" s="6"/>
    </row>
    <row r="62" spans="2:16" x14ac:dyDescent="0.25">
      <c r="B62" s="5"/>
      <c r="E62" s="11" t="s">
        <v>24</v>
      </c>
      <c r="F62" s="55"/>
      <c r="G62" s="55"/>
      <c r="H62" s="12"/>
      <c r="J62" s="11" t="s">
        <v>24</v>
      </c>
      <c r="K62" s="55"/>
      <c r="L62" s="55"/>
      <c r="M62" s="12"/>
      <c r="P62" s="6"/>
    </row>
    <row r="63" spans="2:16" x14ac:dyDescent="0.25">
      <c r="B63" s="5"/>
      <c r="E63" s="11" t="s">
        <v>25</v>
      </c>
      <c r="F63" s="55"/>
      <c r="G63" s="55"/>
      <c r="H63" s="12"/>
      <c r="J63" s="11" t="s">
        <v>25</v>
      </c>
      <c r="K63" s="55"/>
      <c r="L63" s="55"/>
      <c r="M63" s="12"/>
      <c r="P63" s="6"/>
    </row>
    <row r="64" spans="2:16" x14ac:dyDescent="0.25">
      <c r="B64" s="5"/>
      <c r="E64" s="11" t="s">
        <v>26</v>
      </c>
      <c r="F64" s="55"/>
      <c r="G64" s="55"/>
      <c r="H64" s="12"/>
      <c r="J64" s="11" t="s">
        <v>26</v>
      </c>
      <c r="K64" s="55"/>
      <c r="L64" s="55"/>
      <c r="M64" s="12"/>
      <c r="P64" s="6"/>
    </row>
    <row r="65" spans="2:16" ht="15.75" thickBot="1" x14ac:dyDescent="0.3">
      <c r="B65" s="5"/>
      <c r="E65" s="13" t="s">
        <v>27</v>
      </c>
      <c r="F65" s="56"/>
      <c r="G65" s="56"/>
      <c r="H65" s="4"/>
      <c r="J65" s="13" t="s">
        <v>27</v>
      </c>
      <c r="K65" s="56"/>
      <c r="L65" s="56"/>
      <c r="M65" s="4"/>
      <c r="P65" s="6"/>
    </row>
    <row r="66" spans="2:16" x14ac:dyDescent="0.25">
      <c r="B66" s="5"/>
      <c r="P66" s="6"/>
    </row>
    <row r="67" spans="2:16" x14ac:dyDescent="0.25">
      <c r="B67" s="5"/>
      <c r="P67" s="6"/>
    </row>
    <row r="68" spans="2:16" x14ac:dyDescent="0.25">
      <c r="B68" s="5"/>
      <c r="P68" s="6"/>
    </row>
    <row r="69" spans="2:16" x14ac:dyDescent="0.25">
      <c r="B69" s="5"/>
      <c r="P69" s="6"/>
    </row>
    <row r="70" spans="2:16" ht="15.75" thickBot="1" x14ac:dyDescent="0.3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10"/>
    </row>
  </sheetData>
  <mergeCells count="39">
    <mergeCell ref="F65:G65"/>
    <mergeCell ref="E51:H51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O2:P3"/>
    <mergeCell ref="N4:N5"/>
    <mergeCell ref="O4:P5"/>
    <mergeCell ref="C7:G7"/>
    <mergeCell ref="F64:G64"/>
    <mergeCell ref="C14:F14"/>
    <mergeCell ref="B2:G5"/>
    <mergeCell ref="H2:M3"/>
    <mergeCell ref="H4:M5"/>
    <mergeCell ref="N2:N3"/>
    <mergeCell ref="J51:M51"/>
    <mergeCell ref="K52:L52"/>
    <mergeCell ref="K53:L53"/>
    <mergeCell ref="K54:L54"/>
    <mergeCell ref="K55:L55"/>
    <mergeCell ref="K56:L56"/>
    <mergeCell ref="K62:L62"/>
    <mergeCell ref="K63:L63"/>
    <mergeCell ref="K64:L64"/>
    <mergeCell ref="K65:L65"/>
    <mergeCell ref="K57:L57"/>
    <mergeCell ref="K58:L58"/>
    <mergeCell ref="K59:L59"/>
    <mergeCell ref="K60:L60"/>
    <mergeCell ref="K61:L61"/>
  </mergeCells>
  <phoneticPr fontId="3" type="noConversion"/>
  <pageMargins left="0.511811024" right="0.511811024" top="0.78740157499999996" bottom="0.78740157499999996" header="0.31496062000000002" footer="0.31496062000000002"/>
  <pageSetup paperSize="9" scale="5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267C-FFFE-4331-AEF2-96ED137A0AA4}">
  <dimension ref="A1:E65"/>
  <sheetViews>
    <sheetView tabSelected="1" view="pageLayout" zoomScaleNormal="100" zoomScaleSheetLayoutView="100" workbookViewId="0">
      <selection activeCell="C56" sqref="C56"/>
    </sheetView>
  </sheetViews>
  <sheetFormatPr defaultColWidth="24.140625" defaultRowHeight="15" x14ac:dyDescent="0.25"/>
  <cols>
    <col min="1" max="1" width="18.5703125" style="1" customWidth="1"/>
    <col min="2" max="2" width="41" style="1" bestFit="1" customWidth="1"/>
    <col min="3" max="3" width="23.5703125" style="1" bestFit="1" customWidth="1"/>
    <col min="4" max="4" width="7.85546875" style="1" customWidth="1"/>
    <col min="5" max="5" width="8.140625" style="1" bestFit="1" customWidth="1"/>
    <col min="6" max="16384" width="24.140625" style="1"/>
  </cols>
  <sheetData>
    <row r="1" spans="1:5" ht="15" customHeight="1" x14ac:dyDescent="0.25">
      <c r="A1" s="1" t="s">
        <v>210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ht="15" customHeight="1" x14ac:dyDescent="0.25">
      <c r="A2" s="25" t="s">
        <v>196</v>
      </c>
      <c r="B2" s="27" t="s">
        <v>100</v>
      </c>
      <c r="C2" s="1" t="s">
        <v>9</v>
      </c>
      <c r="D2" s="84">
        <v>1000</v>
      </c>
      <c r="E2" s="30" t="s">
        <v>192</v>
      </c>
    </row>
    <row r="3" spans="1:5" ht="15" customHeight="1" x14ac:dyDescent="0.25">
      <c r="A3" s="25" t="s">
        <v>197</v>
      </c>
      <c r="B3" s="27" t="s">
        <v>101</v>
      </c>
      <c r="C3" s="1" t="s">
        <v>9</v>
      </c>
      <c r="D3" s="84">
        <v>1001</v>
      </c>
      <c r="E3" s="30" t="s">
        <v>192</v>
      </c>
    </row>
    <row r="4" spans="1:5" ht="15" customHeight="1" x14ac:dyDescent="0.25">
      <c r="A4" s="25" t="s">
        <v>198</v>
      </c>
      <c r="B4" s="27" t="s">
        <v>102</v>
      </c>
      <c r="C4" s="1" t="s">
        <v>9</v>
      </c>
      <c r="D4" s="84">
        <v>1002</v>
      </c>
      <c r="E4" s="30" t="s">
        <v>192</v>
      </c>
    </row>
    <row r="5" spans="1:5" ht="15" customHeight="1" x14ac:dyDescent="0.25">
      <c r="A5" s="25" t="s">
        <v>199</v>
      </c>
      <c r="B5" s="27" t="s">
        <v>103</v>
      </c>
      <c r="C5" s="1" t="s">
        <v>9</v>
      </c>
      <c r="D5" s="84">
        <v>1003</v>
      </c>
      <c r="E5" s="30" t="s">
        <v>192</v>
      </c>
    </row>
    <row r="6" spans="1:5" ht="15" customHeight="1" x14ac:dyDescent="0.25">
      <c r="A6" s="31" t="s">
        <v>302</v>
      </c>
      <c r="B6" s="27" t="s">
        <v>307</v>
      </c>
      <c r="C6" s="1" t="s">
        <v>9</v>
      </c>
      <c r="D6" s="84">
        <v>1004</v>
      </c>
      <c r="E6" s="30" t="s">
        <v>192</v>
      </c>
    </row>
    <row r="7" spans="1:5" ht="15" customHeight="1" x14ac:dyDescent="0.25">
      <c r="A7" s="25" t="s">
        <v>303</v>
      </c>
      <c r="B7" s="27" t="s">
        <v>308</v>
      </c>
      <c r="C7" s="1" t="s">
        <v>9</v>
      </c>
      <c r="D7" s="84">
        <v>1005</v>
      </c>
      <c r="E7" s="30" t="s">
        <v>192</v>
      </c>
    </row>
    <row r="8" spans="1:5" ht="15" customHeight="1" x14ac:dyDescent="0.25">
      <c r="A8" s="31" t="s">
        <v>304</v>
      </c>
      <c r="B8" s="27" t="s">
        <v>309</v>
      </c>
      <c r="C8" s="1" t="s">
        <v>9</v>
      </c>
      <c r="D8" s="84">
        <v>1006</v>
      </c>
      <c r="E8" s="30" t="s">
        <v>192</v>
      </c>
    </row>
    <row r="9" spans="1:5" ht="15" customHeight="1" x14ac:dyDescent="0.25">
      <c r="A9" s="25" t="s">
        <v>305</v>
      </c>
      <c r="B9" s="27" t="s">
        <v>306</v>
      </c>
      <c r="C9" s="1" t="s">
        <v>9</v>
      </c>
      <c r="D9" s="84">
        <v>1007</v>
      </c>
      <c r="E9" s="30" t="s">
        <v>192</v>
      </c>
    </row>
    <row r="10" spans="1:5" ht="15" customHeight="1" x14ac:dyDescent="0.25">
      <c r="A10" s="1" t="s">
        <v>185</v>
      </c>
      <c r="B10" s="28" t="s">
        <v>171</v>
      </c>
      <c r="C10" s="1" t="s">
        <v>32</v>
      </c>
      <c r="D10" s="84">
        <v>2000</v>
      </c>
      <c r="E10" s="30" t="s">
        <v>192</v>
      </c>
    </row>
    <row r="11" spans="1:5" ht="15" customHeight="1" x14ac:dyDescent="0.25">
      <c r="A11" s="1" t="s">
        <v>186</v>
      </c>
      <c r="B11" s="28" t="s">
        <v>172</v>
      </c>
      <c r="C11" s="1" t="s">
        <v>32</v>
      </c>
      <c r="D11" s="84">
        <v>2001</v>
      </c>
      <c r="E11" s="30" t="s">
        <v>192</v>
      </c>
    </row>
    <row r="12" spans="1:5" ht="15" customHeight="1" x14ac:dyDescent="0.25">
      <c r="A12" s="1" t="s">
        <v>187</v>
      </c>
      <c r="B12" s="28" t="s">
        <v>173</v>
      </c>
      <c r="C12" s="1" t="s">
        <v>32</v>
      </c>
      <c r="D12" s="84">
        <v>2002</v>
      </c>
      <c r="E12" s="30" t="s">
        <v>192</v>
      </c>
    </row>
    <row r="13" spans="1:5" ht="15" customHeight="1" x14ac:dyDescent="0.25">
      <c r="A13" s="1" t="s">
        <v>188</v>
      </c>
      <c r="B13" s="28" t="s">
        <v>174</v>
      </c>
      <c r="C13" s="1" t="s">
        <v>32</v>
      </c>
      <c r="D13" s="84">
        <v>2003</v>
      </c>
      <c r="E13" s="30" t="s">
        <v>192</v>
      </c>
    </row>
    <row r="14" spans="1:5" ht="15" customHeight="1" x14ac:dyDescent="0.25">
      <c r="A14" s="1" t="s">
        <v>189</v>
      </c>
      <c r="B14" s="28" t="s">
        <v>177</v>
      </c>
      <c r="C14" s="1" t="s">
        <v>32</v>
      </c>
      <c r="D14" s="84">
        <v>2004</v>
      </c>
      <c r="E14" s="30" t="s">
        <v>192</v>
      </c>
    </row>
    <row r="15" spans="1:5" ht="15" customHeight="1" x14ac:dyDescent="0.25">
      <c r="A15" s="1" t="s">
        <v>190</v>
      </c>
      <c r="B15" s="28" t="s">
        <v>178</v>
      </c>
      <c r="C15" s="1" t="s">
        <v>32</v>
      </c>
      <c r="D15" s="84">
        <v>2005</v>
      </c>
      <c r="E15" s="30" t="s">
        <v>192</v>
      </c>
    </row>
    <row r="16" spans="1:5" ht="15" customHeight="1" x14ac:dyDescent="0.25">
      <c r="A16" s="1" t="s">
        <v>207</v>
      </c>
      <c r="B16" s="29" t="s">
        <v>201</v>
      </c>
      <c r="C16" s="1" t="s">
        <v>32</v>
      </c>
      <c r="D16" s="84">
        <v>2006</v>
      </c>
      <c r="E16" s="30" t="s">
        <v>192</v>
      </c>
    </row>
    <row r="17" spans="1:5" ht="15" customHeight="1" x14ac:dyDescent="0.25">
      <c r="A17" s="1" t="s">
        <v>208</v>
      </c>
      <c r="B17" s="29" t="s">
        <v>202</v>
      </c>
      <c r="C17" s="1" t="s">
        <v>32</v>
      </c>
      <c r="D17" s="84">
        <v>2007</v>
      </c>
      <c r="E17" s="30" t="s">
        <v>192</v>
      </c>
    </row>
    <row r="18" spans="1:5" ht="15" customHeight="1" x14ac:dyDescent="0.25">
      <c r="A18" s="1" t="s">
        <v>209</v>
      </c>
      <c r="B18" s="29" t="s">
        <v>203</v>
      </c>
      <c r="C18" s="1" t="s">
        <v>32</v>
      </c>
      <c r="D18" s="84">
        <v>2008</v>
      </c>
      <c r="E18" s="30" t="s">
        <v>192</v>
      </c>
    </row>
    <row r="19" spans="1:5" x14ac:dyDescent="0.25">
      <c r="A19" s="30" t="s">
        <v>194</v>
      </c>
      <c r="B19" s="30" t="s">
        <v>191</v>
      </c>
      <c r="C19" s="1" t="s">
        <v>32</v>
      </c>
      <c r="D19" s="84">
        <v>2011</v>
      </c>
      <c r="E19" s="30" t="s">
        <v>192</v>
      </c>
    </row>
    <row r="20" spans="1:5" x14ac:dyDescent="0.25">
      <c r="A20" s="30" t="s">
        <v>195</v>
      </c>
      <c r="B20" s="30" t="s">
        <v>193</v>
      </c>
      <c r="C20" s="1" t="s">
        <v>32</v>
      </c>
      <c r="D20" s="84">
        <v>2012</v>
      </c>
      <c r="E20" s="30" t="s">
        <v>192</v>
      </c>
    </row>
    <row r="21" spans="1:5" x14ac:dyDescent="0.25">
      <c r="A21" s="25" t="s">
        <v>181</v>
      </c>
      <c r="B21" s="27" t="s">
        <v>179</v>
      </c>
      <c r="C21" s="1" t="s">
        <v>33</v>
      </c>
      <c r="D21" s="84">
        <v>3000</v>
      </c>
      <c r="E21" s="30" t="s">
        <v>192</v>
      </c>
    </row>
    <row r="22" spans="1:5" ht="15" customHeight="1" x14ac:dyDescent="0.25">
      <c r="A22" s="25" t="s">
        <v>182</v>
      </c>
      <c r="B22" s="27" t="s">
        <v>180</v>
      </c>
      <c r="C22" s="1" t="s">
        <v>33</v>
      </c>
      <c r="D22" s="84">
        <v>3001</v>
      </c>
      <c r="E22" s="30" t="s">
        <v>192</v>
      </c>
    </row>
    <row r="23" spans="1:5" x14ac:dyDescent="0.25">
      <c r="A23" s="25" t="s">
        <v>183</v>
      </c>
      <c r="B23" s="27" t="s">
        <v>175</v>
      </c>
      <c r="C23" s="1" t="s">
        <v>33</v>
      </c>
      <c r="D23" s="84">
        <v>3002</v>
      </c>
      <c r="E23" s="30" t="s">
        <v>192</v>
      </c>
    </row>
    <row r="24" spans="1:5" x14ac:dyDescent="0.25">
      <c r="A24" s="25" t="s">
        <v>184</v>
      </c>
      <c r="B24" s="27" t="s">
        <v>176</v>
      </c>
      <c r="C24" s="1" t="s">
        <v>33</v>
      </c>
      <c r="D24" s="84">
        <v>3003</v>
      </c>
      <c r="E24" s="30" t="s">
        <v>192</v>
      </c>
    </row>
    <row r="25" spans="1:5" x14ac:dyDescent="0.25">
      <c r="A25" s="30" t="s">
        <v>462</v>
      </c>
      <c r="B25" s="30" t="s">
        <v>460</v>
      </c>
      <c r="C25" s="1" t="s">
        <v>461</v>
      </c>
      <c r="D25" s="84">
        <v>4000</v>
      </c>
      <c r="E25" s="1" t="s">
        <v>192</v>
      </c>
    </row>
    <row r="26" spans="1:5" x14ac:dyDescent="0.25">
      <c r="A26" s="1" t="s">
        <v>85</v>
      </c>
      <c r="B26" s="27" t="s">
        <v>121</v>
      </c>
      <c r="C26" s="1" t="s">
        <v>293</v>
      </c>
      <c r="D26" s="84">
        <v>6000</v>
      </c>
      <c r="E26" s="30" t="s">
        <v>192</v>
      </c>
    </row>
    <row r="27" spans="1:5" x14ac:dyDescent="0.25">
      <c r="A27" s="1" t="s">
        <v>86</v>
      </c>
      <c r="B27" s="27" t="s">
        <v>122</v>
      </c>
      <c r="C27" s="1" t="s">
        <v>293</v>
      </c>
      <c r="D27" s="84">
        <v>6001</v>
      </c>
      <c r="E27" s="30" t="s">
        <v>192</v>
      </c>
    </row>
    <row r="28" spans="1:5" x14ac:dyDescent="0.25">
      <c r="A28" s="1" t="s">
        <v>222</v>
      </c>
      <c r="B28" s="27" t="s">
        <v>290</v>
      </c>
      <c r="C28" s="1" t="s">
        <v>293</v>
      </c>
      <c r="D28" s="84">
        <v>6002</v>
      </c>
      <c r="E28" s="30" t="s">
        <v>192</v>
      </c>
    </row>
    <row r="29" spans="1:5" x14ac:dyDescent="0.25">
      <c r="A29" s="30" t="s">
        <v>223</v>
      </c>
      <c r="B29" s="30" t="s">
        <v>291</v>
      </c>
      <c r="C29" s="1" t="s">
        <v>293</v>
      </c>
      <c r="D29" s="84">
        <v>6003</v>
      </c>
      <c r="E29" s="30" t="s">
        <v>192</v>
      </c>
    </row>
    <row r="30" spans="1:5" x14ac:dyDescent="0.25">
      <c r="A30" s="30" t="s">
        <v>389</v>
      </c>
      <c r="B30" s="30" t="s">
        <v>378</v>
      </c>
      <c r="C30" s="1" t="s">
        <v>368</v>
      </c>
      <c r="D30" s="84">
        <v>11011</v>
      </c>
      <c r="E30" s="30" t="s">
        <v>192</v>
      </c>
    </row>
    <row r="31" spans="1:5" x14ac:dyDescent="0.25">
      <c r="A31" s="30" t="s">
        <v>390</v>
      </c>
      <c r="B31" s="30" t="s">
        <v>379</v>
      </c>
      <c r="C31" s="1" t="s">
        <v>368</v>
      </c>
      <c r="D31" s="84">
        <v>11012</v>
      </c>
      <c r="E31" s="30" t="s">
        <v>192</v>
      </c>
    </row>
    <row r="32" spans="1:5" x14ac:dyDescent="0.25">
      <c r="A32" s="30" t="s">
        <v>380</v>
      </c>
      <c r="B32" s="28" t="s">
        <v>369</v>
      </c>
      <c r="C32" s="1" t="s">
        <v>368</v>
      </c>
      <c r="D32" s="84">
        <v>11000</v>
      </c>
      <c r="E32" s="30" t="s">
        <v>192</v>
      </c>
    </row>
    <row r="33" spans="1:5" x14ac:dyDescent="0.25">
      <c r="A33" s="30" t="s">
        <v>381</v>
      </c>
      <c r="B33" s="28" t="s">
        <v>370</v>
      </c>
      <c r="C33" s="1" t="s">
        <v>368</v>
      </c>
      <c r="D33" s="84">
        <v>11001</v>
      </c>
      <c r="E33" s="30" t="s">
        <v>192</v>
      </c>
    </row>
    <row r="34" spans="1:5" x14ac:dyDescent="0.25">
      <c r="A34" s="30" t="s">
        <v>382</v>
      </c>
      <c r="B34" s="28" t="s">
        <v>371</v>
      </c>
      <c r="C34" s="1" t="s">
        <v>368</v>
      </c>
      <c r="D34" s="84">
        <v>11002</v>
      </c>
      <c r="E34" s="30" t="s">
        <v>192</v>
      </c>
    </row>
    <row r="35" spans="1:5" x14ac:dyDescent="0.25">
      <c r="A35" s="30" t="s">
        <v>383</v>
      </c>
      <c r="B35" s="28" t="s">
        <v>372</v>
      </c>
      <c r="C35" s="33" t="s">
        <v>368</v>
      </c>
      <c r="D35" s="84">
        <v>11003</v>
      </c>
      <c r="E35" s="30" t="s">
        <v>192</v>
      </c>
    </row>
    <row r="36" spans="1:5" x14ac:dyDescent="0.25">
      <c r="A36" s="30" t="s">
        <v>384</v>
      </c>
      <c r="B36" s="28" t="s">
        <v>373</v>
      </c>
      <c r="C36" s="1" t="s">
        <v>368</v>
      </c>
      <c r="D36" s="84">
        <v>11004</v>
      </c>
      <c r="E36" s="30" t="s">
        <v>192</v>
      </c>
    </row>
    <row r="37" spans="1:5" x14ac:dyDescent="0.25">
      <c r="A37" s="30" t="s">
        <v>385</v>
      </c>
      <c r="B37" s="28" t="s">
        <v>374</v>
      </c>
      <c r="C37" s="1" t="s">
        <v>368</v>
      </c>
      <c r="D37" s="84">
        <v>11005</v>
      </c>
      <c r="E37" s="30" t="s">
        <v>192</v>
      </c>
    </row>
    <row r="38" spans="1:5" x14ac:dyDescent="0.25">
      <c r="A38" s="30" t="s">
        <v>386</v>
      </c>
      <c r="B38" s="29" t="s">
        <v>375</v>
      </c>
      <c r="C38" s="1" t="s">
        <v>368</v>
      </c>
      <c r="D38" s="84">
        <v>11006</v>
      </c>
      <c r="E38" s="30" t="s">
        <v>192</v>
      </c>
    </row>
    <row r="39" spans="1:5" x14ac:dyDescent="0.25">
      <c r="A39" s="30" t="s">
        <v>387</v>
      </c>
      <c r="B39" s="29" t="s">
        <v>376</v>
      </c>
      <c r="C39" s="1" t="s">
        <v>368</v>
      </c>
      <c r="D39" s="84">
        <v>11007</v>
      </c>
      <c r="E39" s="30" t="s">
        <v>192</v>
      </c>
    </row>
    <row r="40" spans="1:5" x14ac:dyDescent="0.25">
      <c r="A40" s="32" t="s">
        <v>388</v>
      </c>
      <c r="B40" s="29" t="s">
        <v>377</v>
      </c>
      <c r="C40" s="1" t="s">
        <v>368</v>
      </c>
      <c r="D40" s="84">
        <v>11008</v>
      </c>
      <c r="E40" s="30" t="s">
        <v>192</v>
      </c>
    </row>
    <row r="41" spans="1:5" x14ac:dyDescent="0.25">
      <c r="A41" s="30" t="s">
        <v>224</v>
      </c>
      <c r="B41" s="30" t="s">
        <v>225</v>
      </c>
      <c r="C41" s="1" t="s">
        <v>412</v>
      </c>
      <c r="D41" s="84">
        <v>5000</v>
      </c>
      <c r="E41" s="30" t="s">
        <v>192</v>
      </c>
    </row>
    <row r="42" spans="1:5" x14ac:dyDescent="0.25">
      <c r="A42" s="30" t="s">
        <v>227</v>
      </c>
      <c r="B42" s="30" t="s">
        <v>256</v>
      </c>
      <c r="C42" s="1" t="s">
        <v>293</v>
      </c>
      <c r="D42" s="84">
        <v>6004</v>
      </c>
      <c r="E42" s="30" t="s">
        <v>192</v>
      </c>
    </row>
    <row r="43" spans="1:5" x14ac:dyDescent="0.25">
      <c r="A43" s="30" t="s">
        <v>228</v>
      </c>
      <c r="B43" s="30" t="s">
        <v>257</v>
      </c>
      <c r="C43" s="1" t="s">
        <v>293</v>
      </c>
      <c r="D43" s="84">
        <v>6005</v>
      </c>
      <c r="E43" s="30" t="s">
        <v>192</v>
      </c>
    </row>
    <row r="44" spans="1:5" x14ac:dyDescent="0.25">
      <c r="A44" s="30" t="s">
        <v>229</v>
      </c>
      <c r="B44" s="30" t="s">
        <v>258</v>
      </c>
      <c r="C44" s="1" t="s">
        <v>293</v>
      </c>
      <c r="D44" s="84">
        <v>6006</v>
      </c>
      <c r="E44" s="30" t="s">
        <v>192</v>
      </c>
    </row>
    <row r="45" spans="1:5" x14ac:dyDescent="0.25">
      <c r="A45" s="30" t="s">
        <v>230</v>
      </c>
      <c r="B45" s="30" t="s">
        <v>259</v>
      </c>
      <c r="C45" s="1" t="s">
        <v>293</v>
      </c>
      <c r="D45" s="84">
        <v>6007</v>
      </c>
      <c r="E45" s="30" t="s">
        <v>192</v>
      </c>
    </row>
    <row r="46" spans="1:5" x14ac:dyDescent="0.25">
      <c r="A46" s="30" t="s">
        <v>231</v>
      </c>
      <c r="B46" s="30" t="s">
        <v>260</v>
      </c>
      <c r="C46" s="1" t="s">
        <v>293</v>
      </c>
      <c r="D46" s="84">
        <v>6008</v>
      </c>
      <c r="E46" s="30" t="s">
        <v>192</v>
      </c>
    </row>
    <row r="47" spans="1:5" x14ac:dyDescent="0.25">
      <c r="A47" s="30" t="s">
        <v>232</v>
      </c>
      <c r="B47" s="30" t="s">
        <v>261</v>
      </c>
      <c r="C47" s="1" t="s">
        <v>293</v>
      </c>
      <c r="D47" s="84">
        <v>6009</v>
      </c>
      <c r="E47" s="30" t="s">
        <v>192</v>
      </c>
    </row>
    <row r="48" spans="1:5" x14ac:dyDescent="0.25">
      <c r="A48" s="30" t="s">
        <v>233</v>
      </c>
      <c r="B48" s="30" t="s">
        <v>262</v>
      </c>
      <c r="C48" s="1" t="s">
        <v>293</v>
      </c>
      <c r="D48" s="84">
        <v>6010</v>
      </c>
      <c r="E48" s="30" t="s">
        <v>192</v>
      </c>
    </row>
    <row r="49" spans="1:5" x14ac:dyDescent="0.25">
      <c r="A49" s="30" t="s">
        <v>234</v>
      </c>
      <c r="B49" s="30" t="s">
        <v>263</v>
      </c>
      <c r="C49" s="1" t="s">
        <v>293</v>
      </c>
      <c r="D49" s="84">
        <v>6011</v>
      </c>
      <c r="E49" s="30" t="s">
        <v>192</v>
      </c>
    </row>
    <row r="50" spans="1:5" x14ac:dyDescent="0.25">
      <c r="A50" s="30" t="s">
        <v>235</v>
      </c>
      <c r="B50" s="30" t="s">
        <v>264</v>
      </c>
      <c r="C50" s="1" t="s">
        <v>293</v>
      </c>
      <c r="D50" s="84">
        <v>6012</v>
      </c>
      <c r="E50" s="30" t="s">
        <v>192</v>
      </c>
    </row>
    <row r="51" spans="1:5" x14ac:dyDescent="0.25">
      <c r="A51" s="30" t="s">
        <v>243</v>
      </c>
      <c r="B51" s="30" t="s">
        <v>265</v>
      </c>
      <c r="C51" s="1" t="s">
        <v>293</v>
      </c>
      <c r="D51" s="84">
        <v>6013</v>
      </c>
      <c r="E51" s="30" t="s">
        <v>192</v>
      </c>
    </row>
    <row r="52" spans="1:5" x14ac:dyDescent="0.25">
      <c r="A52" s="30" t="s">
        <v>244</v>
      </c>
      <c r="B52" s="30" t="s">
        <v>266</v>
      </c>
      <c r="C52" s="1" t="s">
        <v>293</v>
      </c>
      <c r="D52" s="84">
        <v>6014</v>
      </c>
      <c r="E52" s="30" t="s">
        <v>192</v>
      </c>
    </row>
    <row r="53" spans="1:5" x14ac:dyDescent="0.25">
      <c r="A53" s="30" t="s">
        <v>245</v>
      </c>
      <c r="B53" s="30" t="s">
        <v>267</v>
      </c>
      <c r="C53" s="1" t="s">
        <v>293</v>
      </c>
      <c r="D53" s="84">
        <v>6015</v>
      </c>
      <c r="E53" s="30" t="s">
        <v>192</v>
      </c>
    </row>
    <row r="54" spans="1:5" x14ac:dyDescent="0.25">
      <c r="A54" s="30" t="s">
        <v>246</v>
      </c>
      <c r="B54" s="30" t="s">
        <v>268</v>
      </c>
      <c r="C54" s="1" t="s">
        <v>293</v>
      </c>
      <c r="D54" s="84">
        <v>6016</v>
      </c>
      <c r="E54" s="30" t="s">
        <v>192</v>
      </c>
    </row>
    <row r="55" spans="1:5" x14ac:dyDescent="0.25">
      <c r="A55" s="30" t="s">
        <v>247</v>
      </c>
      <c r="B55" s="30" t="s">
        <v>269</v>
      </c>
      <c r="C55" s="1" t="s">
        <v>293</v>
      </c>
      <c r="D55" s="84">
        <v>6017</v>
      </c>
      <c r="E55" s="30" t="s">
        <v>192</v>
      </c>
    </row>
    <row r="56" spans="1:5" x14ac:dyDescent="0.25">
      <c r="A56" s="30" t="s">
        <v>248</v>
      </c>
      <c r="B56" s="30" t="s">
        <v>270</v>
      </c>
      <c r="C56" s="1" t="s">
        <v>293</v>
      </c>
      <c r="D56" s="84">
        <v>6018</v>
      </c>
      <c r="E56" s="30" t="s">
        <v>192</v>
      </c>
    </row>
    <row r="57" spans="1:5" x14ac:dyDescent="0.25">
      <c r="A57" s="30" t="s">
        <v>250</v>
      </c>
      <c r="B57" s="30" t="s">
        <v>271</v>
      </c>
      <c r="C57" s="1" t="s">
        <v>293</v>
      </c>
      <c r="D57" s="84">
        <v>6019</v>
      </c>
      <c r="E57" s="30" t="s">
        <v>192</v>
      </c>
    </row>
    <row r="58" spans="1:5" x14ac:dyDescent="0.25">
      <c r="A58" s="30" t="s">
        <v>252</v>
      </c>
      <c r="B58" s="30" t="s">
        <v>272</v>
      </c>
      <c r="C58" s="1" t="s">
        <v>293</v>
      </c>
      <c r="D58" s="84">
        <v>6020</v>
      </c>
      <c r="E58" s="30" t="s">
        <v>192</v>
      </c>
    </row>
    <row r="59" spans="1:5" x14ac:dyDescent="0.25">
      <c r="A59" s="30" t="s">
        <v>254</v>
      </c>
      <c r="B59" s="30" t="s">
        <v>273</v>
      </c>
      <c r="C59" s="1" t="s">
        <v>293</v>
      </c>
      <c r="D59" s="84">
        <v>6021</v>
      </c>
      <c r="E59" s="30" t="s">
        <v>192</v>
      </c>
    </row>
    <row r="60" spans="1:5" x14ac:dyDescent="0.25">
      <c r="A60" s="30" t="s">
        <v>192</v>
      </c>
      <c r="B60" s="30" t="s">
        <v>192</v>
      </c>
      <c r="C60" s="1" t="s">
        <v>31</v>
      </c>
      <c r="D60" s="84">
        <v>7000</v>
      </c>
      <c r="E60" s="30" t="s">
        <v>192</v>
      </c>
    </row>
    <row r="61" spans="1:5" x14ac:dyDescent="0.25">
      <c r="A61" s="30"/>
      <c r="B61" s="30"/>
    </row>
    <row r="62" spans="1:5" x14ac:dyDescent="0.25">
      <c r="A62" s="30"/>
      <c r="B62" s="30"/>
    </row>
    <row r="63" spans="1:5" x14ac:dyDescent="0.25">
      <c r="A63" s="30"/>
      <c r="B63" s="30"/>
    </row>
    <row r="64" spans="1:5" x14ac:dyDescent="0.25">
      <c r="A64" s="30"/>
      <c r="B64" s="30"/>
    </row>
    <row r="65" spans="1:2" x14ac:dyDescent="0.25">
      <c r="A65" s="30"/>
      <c r="B65" s="30"/>
    </row>
  </sheetData>
  <phoneticPr fontId="3" type="noConversion"/>
  <pageMargins left="0.511811024" right="0.511811024" top="0.78740157499999996" bottom="0.78740157499999996" header="0.31496062000000002" footer="0.31496062000000002"/>
  <pageSetup paperSize="9" scale="44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E0D6-0512-4BBF-85DB-1FEAAC5CDCBF}">
  <dimension ref="A1:H145"/>
  <sheetViews>
    <sheetView view="pageLayout" zoomScaleNormal="85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19.7109375" bestFit="1" customWidth="1"/>
    <col min="3" max="3" width="51.28515625" bestFit="1" customWidth="1"/>
    <col min="4" max="4" width="7.7109375" bestFit="1" customWidth="1"/>
    <col min="5" max="5" width="7.5703125" bestFit="1" customWidth="1"/>
    <col min="6" max="6" width="8" bestFit="1" customWidth="1"/>
    <col min="7" max="7" width="9.85546875" bestFit="1" customWidth="1"/>
    <col min="8" max="8" width="13.7109375" bestFit="1" customWidth="1"/>
  </cols>
  <sheetData>
    <row r="1" spans="1:8" x14ac:dyDescent="0.25">
      <c r="A1" t="s">
        <v>34</v>
      </c>
      <c r="B1" s="1" t="s">
        <v>210</v>
      </c>
      <c r="C1" t="s">
        <v>28</v>
      </c>
      <c r="D1" t="s">
        <v>4</v>
      </c>
      <c r="E1" t="s">
        <v>130</v>
      </c>
      <c r="F1" t="s">
        <v>35</v>
      </c>
      <c r="G1" t="s">
        <v>36</v>
      </c>
      <c r="H1" t="s">
        <v>37</v>
      </c>
    </row>
    <row r="2" spans="1:8" ht="15" customHeight="1" x14ac:dyDescent="0.25">
      <c r="A2">
        <v>1</v>
      </c>
      <c r="B2" s="25" t="s">
        <v>51</v>
      </c>
      <c r="C2" s="27" t="s">
        <v>90</v>
      </c>
      <c r="D2" t="s">
        <v>9</v>
      </c>
      <c r="E2">
        <v>0</v>
      </c>
      <c r="F2">
        <v>1</v>
      </c>
      <c r="G2">
        <v>0</v>
      </c>
      <c r="H2" t="s">
        <v>131</v>
      </c>
    </row>
    <row r="3" spans="1:8" ht="15" customHeight="1" x14ac:dyDescent="0.25">
      <c r="A3">
        <v>2</v>
      </c>
      <c r="B3" s="25" t="s">
        <v>52</v>
      </c>
      <c r="C3" s="27" t="s">
        <v>91</v>
      </c>
      <c r="D3" t="s">
        <v>9</v>
      </c>
      <c r="E3">
        <v>0</v>
      </c>
      <c r="F3">
        <v>1</v>
      </c>
      <c r="G3">
        <v>1</v>
      </c>
      <c r="H3" t="s">
        <v>133</v>
      </c>
    </row>
    <row r="4" spans="1:8" ht="15" customHeight="1" x14ac:dyDescent="0.25">
      <c r="A4">
        <v>3</v>
      </c>
      <c r="B4" s="25" t="s">
        <v>53</v>
      </c>
      <c r="C4" s="27" t="s">
        <v>92</v>
      </c>
      <c r="D4" t="s">
        <v>9</v>
      </c>
      <c r="E4">
        <v>0</v>
      </c>
      <c r="F4">
        <v>1</v>
      </c>
      <c r="G4">
        <v>2</v>
      </c>
      <c r="H4" t="s">
        <v>134</v>
      </c>
    </row>
    <row r="5" spans="1:8" ht="15" customHeight="1" x14ac:dyDescent="0.25">
      <c r="A5">
        <v>4</v>
      </c>
      <c r="B5" s="25" t="s">
        <v>54</v>
      </c>
      <c r="C5" s="27" t="s">
        <v>93</v>
      </c>
      <c r="D5" t="s">
        <v>9</v>
      </c>
      <c r="E5">
        <v>0</v>
      </c>
      <c r="F5">
        <v>1</v>
      </c>
      <c r="G5">
        <v>3</v>
      </c>
      <c r="H5" t="s">
        <v>135</v>
      </c>
    </row>
    <row r="6" spans="1:8" ht="15" customHeight="1" x14ac:dyDescent="0.25">
      <c r="A6">
        <v>5</v>
      </c>
      <c r="B6" s="25" t="s">
        <v>55</v>
      </c>
      <c r="C6" s="27" t="s">
        <v>94</v>
      </c>
      <c r="D6" t="s">
        <v>9</v>
      </c>
      <c r="E6">
        <v>0</v>
      </c>
      <c r="F6">
        <v>1</v>
      </c>
      <c r="G6">
        <v>4</v>
      </c>
      <c r="H6" t="s">
        <v>136</v>
      </c>
    </row>
    <row r="7" spans="1:8" ht="15" customHeight="1" x14ac:dyDescent="0.25">
      <c r="A7">
        <v>6</v>
      </c>
      <c r="B7" s="25" t="s">
        <v>56</v>
      </c>
      <c r="C7" s="27" t="s">
        <v>95</v>
      </c>
      <c r="D7" t="s">
        <v>9</v>
      </c>
      <c r="E7">
        <v>0</v>
      </c>
      <c r="F7">
        <v>1</v>
      </c>
      <c r="G7">
        <v>5</v>
      </c>
      <c r="H7" t="s">
        <v>137</v>
      </c>
    </row>
    <row r="8" spans="1:8" ht="15" customHeight="1" x14ac:dyDescent="0.25">
      <c r="A8">
        <v>7</v>
      </c>
      <c r="B8" s="25" t="s">
        <v>57</v>
      </c>
      <c r="C8" s="27" t="s">
        <v>96</v>
      </c>
      <c r="D8" t="s">
        <v>9</v>
      </c>
      <c r="E8">
        <v>0</v>
      </c>
      <c r="F8">
        <v>1</v>
      </c>
      <c r="G8">
        <v>6</v>
      </c>
      <c r="H8" t="s">
        <v>138</v>
      </c>
    </row>
    <row r="9" spans="1:8" ht="15" customHeight="1" x14ac:dyDescent="0.25">
      <c r="A9">
        <v>8</v>
      </c>
      <c r="B9" s="25" t="s">
        <v>58</v>
      </c>
      <c r="C9" s="27" t="s">
        <v>97</v>
      </c>
      <c r="D9" t="s">
        <v>9</v>
      </c>
      <c r="E9">
        <v>0</v>
      </c>
      <c r="F9">
        <v>1</v>
      </c>
      <c r="G9">
        <v>7</v>
      </c>
      <c r="H9" t="s">
        <v>139</v>
      </c>
    </row>
    <row r="10" spans="1:8" ht="15" customHeight="1" x14ac:dyDescent="0.25">
      <c r="A10">
        <v>9</v>
      </c>
      <c r="B10" s="26" t="s">
        <v>59</v>
      </c>
      <c r="C10" s="27" t="s">
        <v>98</v>
      </c>
      <c r="D10" t="s">
        <v>9</v>
      </c>
      <c r="E10">
        <v>0</v>
      </c>
      <c r="F10">
        <v>1</v>
      </c>
      <c r="G10">
        <v>8</v>
      </c>
      <c r="H10" t="s">
        <v>140</v>
      </c>
    </row>
    <row r="11" spans="1:8" ht="15" customHeight="1" x14ac:dyDescent="0.25">
      <c r="A11">
        <v>10</v>
      </c>
      <c r="B11" s="26" t="s">
        <v>60</v>
      </c>
      <c r="C11" s="27" t="s">
        <v>99</v>
      </c>
      <c r="D11" t="s">
        <v>9</v>
      </c>
      <c r="E11">
        <v>0</v>
      </c>
      <c r="F11">
        <v>1</v>
      </c>
      <c r="G11">
        <v>9</v>
      </c>
      <c r="H11" t="s">
        <v>132</v>
      </c>
    </row>
    <row r="12" spans="1:8" ht="15" customHeight="1" x14ac:dyDescent="0.25">
      <c r="A12">
        <v>11</v>
      </c>
      <c r="B12" s="25" t="s">
        <v>61</v>
      </c>
      <c r="C12" s="27" t="s">
        <v>104</v>
      </c>
      <c r="D12" t="s">
        <v>9</v>
      </c>
      <c r="E12">
        <v>0</v>
      </c>
      <c r="F12">
        <v>1</v>
      </c>
      <c r="G12">
        <v>10</v>
      </c>
      <c r="H12" t="s">
        <v>141</v>
      </c>
    </row>
    <row r="13" spans="1:8" ht="15" customHeight="1" x14ac:dyDescent="0.25">
      <c r="A13">
        <v>12</v>
      </c>
      <c r="B13" s="25" t="s">
        <v>356</v>
      </c>
      <c r="C13" s="27" t="s">
        <v>354</v>
      </c>
      <c r="D13" t="s">
        <v>9</v>
      </c>
      <c r="E13">
        <v>0</v>
      </c>
      <c r="F13">
        <v>1</v>
      </c>
      <c r="G13">
        <v>11</v>
      </c>
      <c r="H13" t="s">
        <v>142</v>
      </c>
    </row>
    <row r="14" spans="1:8" ht="15" customHeight="1" x14ac:dyDescent="0.25">
      <c r="A14">
        <v>13</v>
      </c>
      <c r="B14" s="25" t="s">
        <v>357</v>
      </c>
      <c r="C14" s="27" t="s">
        <v>355</v>
      </c>
      <c r="D14" t="s">
        <v>9</v>
      </c>
      <c r="E14">
        <v>0</v>
      </c>
      <c r="F14">
        <v>1</v>
      </c>
      <c r="G14">
        <v>12</v>
      </c>
      <c r="H14" t="s">
        <v>143</v>
      </c>
    </row>
    <row r="15" spans="1:8" ht="15" customHeight="1" x14ac:dyDescent="0.25">
      <c r="A15">
        <v>14</v>
      </c>
      <c r="B15" s="25" t="s">
        <v>196</v>
      </c>
      <c r="C15" s="27" t="s">
        <v>100</v>
      </c>
      <c r="D15" t="s">
        <v>9</v>
      </c>
      <c r="E15">
        <v>0</v>
      </c>
      <c r="F15">
        <v>1</v>
      </c>
      <c r="G15">
        <v>13</v>
      </c>
      <c r="H15" t="s">
        <v>144</v>
      </c>
    </row>
    <row r="16" spans="1:8" ht="15" customHeight="1" x14ac:dyDescent="0.25">
      <c r="A16">
        <v>15</v>
      </c>
      <c r="B16" s="26" t="s">
        <v>398</v>
      </c>
      <c r="C16" s="27" t="s">
        <v>7</v>
      </c>
      <c r="D16" t="s">
        <v>9</v>
      </c>
      <c r="E16">
        <v>0</v>
      </c>
      <c r="F16">
        <v>1</v>
      </c>
      <c r="G16">
        <v>14</v>
      </c>
      <c r="H16" t="s">
        <v>145</v>
      </c>
    </row>
    <row r="17" spans="1:8" ht="15" customHeight="1" x14ac:dyDescent="0.25">
      <c r="A17">
        <v>16</v>
      </c>
      <c r="B17" s="1" t="s">
        <v>399</v>
      </c>
      <c r="C17" s="27" t="s">
        <v>7</v>
      </c>
      <c r="D17" t="s">
        <v>9</v>
      </c>
      <c r="E17">
        <v>0</v>
      </c>
      <c r="F17">
        <v>1</v>
      </c>
      <c r="G17">
        <v>15</v>
      </c>
      <c r="H17" t="s">
        <v>146</v>
      </c>
    </row>
    <row r="18" spans="1:8" ht="15" customHeight="1" x14ac:dyDescent="0.25">
      <c r="A18">
        <v>17</v>
      </c>
      <c r="B18" s="1" t="s">
        <v>199</v>
      </c>
      <c r="C18" s="27" t="s">
        <v>103</v>
      </c>
      <c r="D18" t="s">
        <v>9</v>
      </c>
      <c r="E18">
        <v>0</v>
      </c>
      <c r="F18">
        <v>2</v>
      </c>
      <c r="G18">
        <v>0</v>
      </c>
      <c r="H18" t="s">
        <v>310</v>
      </c>
    </row>
    <row r="19" spans="1:8" ht="15" customHeight="1" x14ac:dyDescent="0.25">
      <c r="A19">
        <v>18</v>
      </c>
      <c r="B19" s="1" t="s">
        <v>302</v>
      </c>
      <c r="C19" s="27" t="s">
        <v>307</v>
      </c>
      <c r="D19" t="s">
        <v>9</v>
      </c>
      <c r="E19">
        <v>0</v>
      </c>
      <c r="F19">
        <v>2</v>
      </c>
      <c r="G19">
        <v>1</v>
      </c>
      <c r="H19" t="s">
        <v>311</v>
      </c>
    </row>
    <row r="20" spans="1:8" ht="15" customHeight="1" x14ac:dyDescent="0.25">
      <c r="A20">
        <v>19</v>
      </c>
      <c r="B20" s="1" t="s">
        <v>303</v>
      </c>
      <c r="C20" s="27" t="s">
        <v>308</v>
      </c>
      <c r="D20" t="s">
        <v>9</v>
      </c>
      <c r="E20">
        <v>0</v>
      </c>
      <c r="F20">
        <v>2</v>
      </c>
      <c r="G20">
        <v>2</v>
      </c>
      <c r="H20" t="s">
        <v>312</v>
      </c>
    </row>
    <row r="21" spans="1:8" ht="15" customHeight="1" x14ac:dyDescent="0.25">
      <c r="A21">
        <v>20</v>
      </c>
      <c r="B21" s="1" t="s">
        <v>304</v>
      </c>
      <c r="C21" s="27" t="s">
        <v>309</v>
      </c>
      <c r="D21" t="s">
        <v>9</v>
      </c>
      <c r="E21">
        <v>0</v>
      </c>
      <c r="F21">
        <v>2</v>
      </c>
      <c r="G21">
        <v>3</v>
      </c>
      <c r="H21" t="s">
        <v>313</v>
      </c>
    </row>
    <row r="22" spans="1:8" ht="15" customHeight="1" x14ac:dyDescent="0.25">
      <c r="A22">
        <v>21</v>
      </c>
      <c r="B22" s="1" t="s">
        <v>305</v>
      </c>
      <c r="C22" s="27" t="s">
        <v>306</v>
      </c>
      <c r="D22" t="s">
        <v>9</v>
      </c>
      <c r="E22">
        <v>0</v>
      </c>
      <c r="F22">
        <v>2</v>
      </c>
      <c r="G22">
        <v>4</v>
      </c>
      <c r="H22" t="s">
        <v>314</v>
      </c>
    </row>
    <row r="23" spans="1:8" ht="15" customHeight="1" x14ac:dyDescent="0.25">
      <c r="A23">
        <v>22</v>
      </c>
      <c r="B23" s="1" t="s">
        <v>397</v>
      </c>
      <c r="C23" s="27" t="s">
        <v>7</v>
      </c>
      <c r="D23" t="s">
        <v>9</v>
      </c>
      <c r="E23">
        <v>0</v>
      </c>
      <c r="F23">
        <v>2</v>
      </c>
      <c r="G23">
        <v>5</v>
      </c>
      <c r="H23" t="s">
        <v>315</v>
      </c>
    </row>
    <row r="24" spans="1:8" ht="15" customHeight="1" x14ac:dyDescent="0.25">
      <c r="A24">
        <v>23</v>
      </c>
      <c r="B24" s="1" t="s">
        <v>392</v>
      </c>
      <c r="C24" s="27" t="s">
        <v>7</v>
      </c>
      <c r="D24" t="s">
        <v>9</v>
      </c>
      <c r="E24">
        <v>0</v>
      </c>
      <c r="F24">
        <v>2</v>
      </c>
      <c r="G24">
        <v>6</v>
      </c>
      <c r="H24" t="s">
        <v>316</v>
      </c>
    </row>
    <row r="25" spans="1:8" ht="15" customHeight="1" x14ac:dyDescent="0.25">
      <c r="A25">
        <v>24</v>
      </c>
      <c r="B25" s="1" t="s">
        <v>393</v>
      </c>
      <c r="C25" s="27" t="s">
        <v>7</v>
      </c>
      <c r="D25" t="s">
        <v>9</v>
      </c>
      <c r="E25">
        <v>0</v>
      </c>
      <c r="F25">
        <v>2</v>
      </c>
      <c r="G25">
        <v>7</v>
      </c>
      <c r="H25" t="s">
        <v>317</v>
      </c>
    </row>
    <row r="26" spans="1:8" ht="15" customHeight="1" x14ac:dyDescent="0.25">
      <c r="A26">
        <v>25</v>
      </c>
      <c r="B26" s="27" t="s">
        <v>394</v>
      </c>
      <c r="C26" s="27" t="s">
        <v>7</v>
      </c>
      <c r="D26" t="s">
        <v>9</v>
      </c>
      <c r="E26">
        <v>0</v>
      </c>
      <c r="F26">
        <v>2</v>
      </c>
      <c r="G26">
        <v>8</v>
      </c>
      <c r="H26" t="s">
        <v>360</v>
      </c>
    </row>
    <row r="27" spans="1:8" ht="15" customHeight="1" x14ac:dyDescent="0.25">
      <c r="A27">
        <v>26</v>
      </c>
      <c r="B27" s="27" t="s">
        <v>395</v>
      </c>
      <c r="C27" s="27" t="s">
        <v>7</v>
      </c>
      <c r="D27" t="s">
        <v>9</v>
      </c>
      <c r="E27">
        <v>0</v>
      </c>
      <c r="F27">
        <v>2</v>
      </c>
      <c r="G27">
        <v>9</v>
      </c>
      <c r="H27" t="s">
        <v>361</v>
      </c>
    </row>
    <row r="28" spans="1:8" ht="15" customHeight="1" x14ac:dyDescent="0.25">
      <c r="A28">
        <v>27</v>
      </c>
      <c r="B28" s="27" t="s">
        <v>396</v>
      </c>
      <c r="C28" s="27" t="s">
        <v>7</v>
      </c>
      <c r="D28" t="s">
        <v>9</v>
      </c>
      <c r="E28">
        <v>0</v>
      </c>
      <c r="F28">
        <v>2</v>
      </c>
      <c r="G28">
        <v>10</v>
      </c>
      <c r="H28" t="s">
        <v>362</v>
      </c>
    </row>
    <row r="29" spans="1:8" ht="15" customHeight="1" x14ac:dyDescent="0.25">
      <c r="A29">
        <v>28</v>
      </c>
      <c r="B29" s="27" t="s">
        <v>400</v>
      </c>
      <c r="C29" s="27" t="s">
        <v>7</v>
      </c>
      <c r="D29" t="s">
        <v>9</v>
      </c>
      <c r="E29">
        <v>0</v>
      </c>
      <c r="F29">
        <v>2</v>
      </c>
      <c r="G29">
        <v>11</v>
      </c>
      <c r="H29" t="s">
        <v>363</v>
      </c>
    </row>
    <row r="30" spans="1:8" ht="15" customHeight="1" x14ac:dyDescent="0.25">
      <c r="A30">
        <v>29</v>
      </c>
      <c r="B30" s="27" t="s">
        <v>401</v>
      </c>
      <c r="C30" s="27" t="s">
        <v>7</v>
      </c>
      <c r="D30" t="s">
        <v>9</v>
      </c>
      <c r="E30">
        <v>0</v>
      </c>
      <c r="F30">
        <v>2</v>
      </c>
      <c r="G30">
        <v>12</v>
      </c>
      <c r="H30" t="s">
        <v>364</v>
      </c>
    </row>
    <row r="31" spans="1:8" ht="15" customHeight="1" x14ac:dyDescent="0.25">
      <c r="A31">
        <v>30</v>
      </c>
      <c r="B31" s="27" t="s">
        <v>402</v>
      </c>
      <c r="C31" s="27" t="s">
        <v>7</v>
      </c>
      <c r="D31" t="s">
        <v>9</v>
      </c>
      <c r="E31">
        <v>0</v>
      </c>
      <c r="F31">
        <v>2</v>
      </c>
      <c r="G31">
        <v>13</v>
      </c>
      <c r="H31" t="s">
        <v>365</v>
      </c>
    </row>
    <row r="32" spans="1:8" ht="15" customHeight="1" x14ac:dyDescent="0.25">
      <c r="A32">
        <v>31</v>
      </c>
      <c r="B32" s="27" t="s">
        <v>403</v>
      </c>
      <c r="C32" s="27" t="s">
        <v>7</v>
      </c>
      <c r="D32" t="s">
        <v>9</v>
      </c>
      <c r="E32">
        <v>0</v>
      </c>
      <c r="F32">
        <v>2</v>
      </c>
      <c r="G32">
        <v>14</v>
      </c>
      <c r="H32" t="s">
        <v>366</v>
      </c>
    </row>
    <row r="33" spans="1:8" ht="15" customHeight="1" x14ac:dyDescent="0.25">
      <c r="A33">
        <v>32</v>
      </c>
      <c r="B33" s="27" t="s">
        <v>404</v>
      </c>
      <c r="C33" s="27" t="s">
        <v>7</v>
      </c>
      <c r="D33" t="s">
        <v>9</v>
      </c>
      <c r="E33">
        <v>0</v>
      </c>
      <c r="F33">
        <v>2</v>
      </c>
      <c r="G33">
        <v>15</v>
      </c>
      <c r="H33" t="s">
        <v>367</v>
      </c>
    </row>
    <row r="34" spans="1:8" ht="15" customHeight="1" x14ac:dyDescent="0.25">
      <c r="A34">
        <v>17</v>
      </c>
      <c r="B34" s="26" t="s">
        <v>62</v>
      </c>
      <c r="C34" s="28" t="s">
        <v>105</v>
      </c>
      <c r="D34" t="s">
        <v>9</v>
      </c>
      <c r="E34">
        <v>1</v>
      </c>
      <c r="F34">
        <v>1</v>
      </c>
      <c r="G34">
        <v>0</v>
      </c>
      <c r="H34" t="s">
        <v>321</v>
      </c>
    </row>
    <row r="35" spans="1:8" ht="15" customHeight="1" x14ac:dyDescent="0.25">
      <c r="A35">
        <v>18</v>
      </c>
      <c r="B35" s="1" t="s">
        <v>63</v>
      </c>
      <c r="C35" s="28" t="s">
        <v>106</v>
      </c>
      <c r="D35" t="s">
        <v>9</v>
      </c>
      <c r="E35">
        <v>1</v>
      </c>
      <c r="F35">
        <v>1</v>
      </c>
      <c r="G35">
        <v>1</v>
      </c>
      <c r="H35" t="s">
        <v>322</v>
      </c>
    </row>
    <row r="36" spans="1:8" ht="15" customHeight="1" x14ac:dyDescent="0.25">
      <c r="A36">
        <v>19</v>
      </c>
      <c r="B36" s="1" t="s">
        <v>64</v>
      </c>
      <c r="C36" s="28" t="s">
        <v>90</v>
      </c>
      <c r="D36" t="s">
        <v>9</v>
      </c>
      <c r="E36">
        <v>1</v>
      </c>
      <c r="F36">
        <v>1</v>
      </c>
      <c r="G36">
        <v>2</v>
      </c>
      <c r="H36" t="s">
        <v>323</v>
      </c>
    </row>
    <row r="37" spans="1:8" ht="15" customHeight="1" x14ac:dyDescent="0.25">
      <c r="A37">
        <v>20</v>
      </c>
      <c r="B37" s="1" t="s">
        <v>65</v>
      </c>
      <c r="C37" s="28" t="s">
        <v>91</v>
      </c>
      <c r="D37" t="s">
        <v>9</v>
      </c>
      <c r="E37">
        <v>1</v>
      </c>
      <c r="F37">
        <v>1</v>
      </c>
      <c r="G37">
        <v>3</v>
      </c>
      <c r="H37" t="s">
        <v>324</v>
      </c>
    </row>
    <row r="38" spans="1:8" ht="15" customHeight="1" x14ac:dyDescent="0.25">
      <c r="A38">
        <v>21</v>
      </c>
      <c r="B38" s="1" t="s">
        <v>66</v>
      </c>
      <c r="C38" s="28" t="s">
        <v>92</v>
      </c>
      <c r="D38" t="s">
        <v>9</v>
      </c>
      <c r="E38">
        <v>1</v>
      </c>
      <c r="F38">
        <v>1</v>
      </c>
      <c r="G38">
        <v>4</v>
      </c>
      <c r="H38" t="s">
        <v>325</v>
      </c>
    </row>
    <row r="39" spans="1:8" ht="15" customHeight="1" x14ac:dyDescent="0.25">
      <c r="A39">
        <v>22</v>
      </c>
      <c r="B39" s="1" t="s">
        <v>67</v>
      </c>
      <c r="C39" s="28" t="s">
        <v>93</v>
      </c>
      <c r="D39" t="s">
        <v>9</v>
      </c>
      <c r="E39">
        <v>1</v>
      </c>
      <c r="F39">
        <v>1</v>
      </c>
      <c r="G39">
        <v>5</v>
      </c>
      <c r="H39" t="s">
        <v>326</v>
      </c>
    </row>
    <row r="40" spans="1:8" ht="15" customHeight="1" x14ac:dyDescent="0.25">
      <c r="A40">
        <v>23</v>
      </c>
      <c r="B40" s="1" t="s">
        <v>68</v>
      </c>
      <c r="C40" s="28" t="s">
        <v>107</v>
      </c>
      <c r="D40" t="s">
        <v>9</v>
      </c>
      <c r="E40">
        <v>1</v>
      </c>
      <c r="F40">
        <v>1</v>
      </c>
      <c r="G40">
        <v>6</v>
      </c>
      <c r="H40" t="s">
        <v>327</v>
      </c>
    </row>
    <row r="41" spans="1:8" ht="15" customHeight="1" x14ac:dyDescent="0.25">
      <c r="A41">
        <v>24</v>
      </c>
      <c r="B41" s="1" t="s">
        <v>69</v>
      </c>
      <c r="C41" s="28" t="s">
        <v>108</v>
      </c>
      <c r="D41" t="s">
        <v>9</v>
      </c>
      <c r="E41">
        <v>1</v>
      </c>
      <c r="F41">
        <v>1</v>
      </c>
      <c r="G41">
        <v>7</v>
      </c>
      <c r="H41" t="s">
        <v>328</v>
      </c>
    </row>
    <row r="42" spans="1:8" ht="15" customHeight="1" x14ac:dyDescent="0.25">
      <c r="A42">
        <v>25</v>
      </c>
      <c r="B42" s="1" t="s">
        <v>70</v>
      </c>
      <c r="C42" s="29" t="s">
        <v>211</v>
      </c>
      <c r="D42" t="s">
        <v>9</v>
      </c>
      <c r="E42">
        <v>1</v>
      </c>
      <c r="F42">
        <v>2</v>
      </c>
      <c r="G42">
        <v>0</v>
      </c>
      <c r="H42" t="s">
        <v>329</v>
      </c>
    </row>
    <row r="43" spans="1:8" ht="15" customHeight="1" x14ac:dyDescent="0.25">
      <c r="A43">
        <v>26</v>
      </c>
      <c r="B43" s="1" t="s">
        <v>71</v>
      </c>
      <c r="C43" s="29" t="s">
        <v>212</v>
      </c>
      <c r="D43" t="s">
        <v>9</v>
      </c>
      <c r="E43">
        <v>1</v>
      </c>
      <c r="F43">
        <v>2</v>
      </c>
      <c r="G43">
        <v>9</v>
      </c>
      <c r="H43" t="s">
        <v>330</v>
      </c>
    </row>
    <row r="44" spans="1:8" ht="15" customHeight="1" x14ac:dyDescent="0.25">
      <c r="A44">
        <v>27</v>
      </c>
      <c r="B44" s="1" t="s">
        <v>72</v>
      </c>
      <c r="C44" s="29" t="s">
        <v>213</v>
      </c>
      <c r="D44" t="s">
        <v>9</v>
      </c>
      <c r="E44">
        <v>1</v>
      </c>
      <c r="F44">
        <v>2</v>
      </c>
      <c r="G44">
        <v>10</v>
      </c>
      <c r="H44" t="s">
        <v>331</v>
      </c>
    </row>
    <row r="45" spans="1:8" ht="15" customHeight="1" x14ac:dyDescent="0.25">
      <c r="A45">
        <v>28</v>
      </c>
      <c r="B45" s="1" t="s">
        <v>429</v>
      </c>
      <c r="C45" s="29" t="s">
        <v>7</v>
      </c>
      <c r="D45" t="s">
        <v>9</v>
      </c>
      <c r="E45">
        <v>1</v>
      </c>
      <c r="F45">
        <v>2</v>
      </c>
      <c r="G45">
        <v>11</v>
      </c>
      <c r="H45" t="s">
        <v>332</v>
      </c>
    </row>
    <row r="46" spans="1:8" ht="15" customHeight="1" x14ac:dyDescent="0.25">
      <c r="A46">
        <v>29</v>
      </c>
      <c r="B46" s="1" t="s">
        <v>430</v>
      </c>
      <c r="C46" s="29" t="s">
        <v>7</v>
      </c>
      <c r="D46" t="s">
        <v>9</v>
      </c>
      <c r="E46">
        <v>1</v>
      </c>
      <c r="F46">
        <v>2</v>
      </c>
      <c r="G46">
        <v>12</v>
      </c>
      <c r="H46" t="s">
        <v>333</v>
      </c>
    </row>
    <row r="47" spans="1:8" ht="15" customHeight="1" x14ac:dyDescent="0.25">
      <c r="A47">
        <v>30</v>
      </c>
      <c r="B47" s="1" t="s">
        <v>428</v>
      </c>
      <c r="C47" s="29" t="s">
        <v>7</v>
      </c>
      <c r="D47" t="s">
        <v>9</v>
      </c>
      <c r="E47">
        <v>1</v>
      </c>
      <c r="F47">
        <v>2</v>
      </c>
      <c r="G47">
        <v>13</v>
      </c>
      <c r="H47" t="s">
        <v>334</v>
      </c>
    </row>
    <row r="48" spans="1:8" ht="15" customHeight="1" x14ac:dyDescent="0.25">
      <c r="A48">
        <v>31</v>
      </c>
      <c r="B48" s="1" t="s">
        <v>431</v>
      </c>
      <c r="C48" s="29" t="s">
        <v>7</v>
      </c>
      <c r="D48" t="s">
        <v>9</v>
      </c>
      <c r="E48">
        <v>1</v>
      </c>
      <c r="F48">
        <v>2</v>
      </c>
      <c r="G48">
        <v>14</v>
      </c>
      <c r="H48" t="s">
        <v>335</v>
      </c>
    </row>
    <row r="49" spans="1:8" ht="15" customHeight="1" x14ac:dyDescent="0.25">
      <c r="A49">
        <v>32</v>
      </c>
      <c r="B49" s="1" t="s">
        <v>432</v>
      </c>
      <c r="C49" s="29" t="s">
        <v>7</v>
      </c>
      <c r="D49" t="s">
        <v>9</v>
      </c>
      <c r="E49">
        <v>1</v>
      </c>
      <c r="F49">
        <v>2</v>
      </c>
      <c r="G49">
        <v>15</v>
      </c>
      <c r="H49" t="s">
        <v>336</v>
      </c>
    </row>
    <row r="50" spans="1:8" ht="15" customHeight="1" x14ac:dyDescent="0.25">
      <c r="A50">
        <v>33</v>
      </c>
      <c r="B50" s="25" t="s">
        <v>73</v>
      </c>
      <c r="C50" s="27" t="s">
        <v>358</v>
      </c>
      <c r="D50" t="s">
        <v>10</v>
      </c>
      <c r="E50">
        <v>0</v>
      </c>
      <c r="F50">
        <v>3</v>
      </c>
      <c r="G50">
        <v>0</v>
      </c>
      <c r="H50" t="s">
        <v>147</v>
      </c>
    </row>
    <row r="51" spans="1:8" ht="15" customHeight="1" x14ac:dyDescent="0.25">
      <c r="A51">
        <v>34</v>
      </c>
      <c r="B51" s="25" t="s">
        <v>74</v>
      </c>
      <c r="C51" s="27" t="s">
        <v>109</v>
      </c>
      <c r="D51" t="s">
        <v>10</v>
      </c>
      <c r="E51">
        <v>0</v>
      </c>
      <c r="F51">
        <v>3</v>
      </c>
      <c r="G51">
        <v>1</v>
      </c>
      <c r="H51" t="s">
        <v>148</v>
      </c>
    </row>
    <row r="52" spans="1:8" ht="15" customHeight="1" x14ac:dyDescent="0.25">
      <c r="A52">
        <v>35</v>
      </c>
      <c r="B52" s="25" t="s">
        <v>75</v>
      </c>
      <c r="C52" s="27" t="s">
        <v>110</v>
      </c>
      <c r="D52" t="s">
        <v>10</v>
      </c>
      <c r="E52">
        <v>0</v>
      </c>
      <c r="F52">
        <v>3</v>
      </c>
      <c r="G52">
        <v>2</v>
      </c>
      <c r="H52" t="s">
        <v>149</v>
      </c>
    </row>
    <row r="53" spans="1:8" ht="15" customHeight="1" x14ac:dyDescent="0.25">
      <c r="A53">
        <v>36</v>
      </c>
      <c r="B53" s="25" t="s">
        <v>76</v>
      </c>
      <c r="C53" s="27" t="s">
        <v>111</v>
      </c>
      <c r="D53" t="s">
        <v>10</v>
      </c>
      <c r="E53">
        <v>0</v>
      </c>
      <c r="F53">
        <v>3</v>
      </c>
      <c r="G53">
        <v>3</v>
      </c>
      <c r="H53" t="s">
        <v>150</v>
      </c>
    </row>
    <row r="54" spans="1:8" ht="15" customHeight="1" x14ac:dyDescent="0.25">
      <c r="A54">
        <v>37</v>
      </c>
      <c r="B54" s="25" t="s">
        <v>359</v>
      </c>
      <c r="C54" s="25" t="s">
        <v>112</v>
      </c>
      <c r="D54" t="s">
        <v>10</v>
      </c>
      <c r="E54">
        <v>0</v>
      </c>
      <c r="F54">
        <v>3</v>
      </c>
      <c r="G54">
        <v>4</v>
      </c>
      <c r="H54" t="s">
        <v>151</v>
      </c>
    </row>
    <row r="55" spans="1:8" ht="15" customHeight="1" x14ac:dyDescent="0.25">
      <c r="A55">
        <v>38</v>
      </c>
      <c r="B55" s="25" t="s">
        <v>214</v>
      </c>
      <c r="C55" s="25" t="s">
        <v>113</v>
      </c>
      <c r="D55" t="s">
        <v>10</v>
      </c>
      <c r="E55">
        <v>0</v>
      </c>
      <c r="F55">
        <v>3</v>
      </c>
      <c r="G55">
        <v>5</v>
      </c>
      <c r="H55" t="s">
        <v>152</v>
      </c>
    </row>
    <row r="56" spans="1:8" ht="15" customHeight="1" x14ac:dyDescent="0.25">
      <c r="A56">
        <v>39</v>
      </c>
      <c r="B56" s="25" t="s">
        <v>215</v>
      </c>
      <c r="C56" s="27" t="s">
        <v>114</v>
      </c>
      <c r="D56" t="s">
        <v>10</v>
      </c>
      <c r="E56">
        <v>0</v>
      </c>
      <c r="F56">
        <v>3</v>
      </c>
      <c r="G56">
        <v>6</v>
      </c>
      <c r="H56" t="s">
        <v>153</v>
      </c>
    </row>
    <row r="57" spans="1:8" ht="15" customHeight="1" x14ac:dyDescent="0.25">
      <c r="A57">
        <v>40</v>
      </c>
      <c r="B57" s="26" t="s">
        <v>216</v>
      </c>
      <c r="C57" s="27" t="s">
        <v>115</v>
      </c>
      <c r="D57" t="s">
        <v>10</v>
      </c>
      <c r="E57">
        <v>0</v>
      </c>
      <c r="F57">
        <v>3</v>
      </c>
      <c r="G57">
        <v>7</v>
      </c>
      <c r="H57" t="s">
        <v>154</v>
      </c>
    </row>
    <row r="58" spans="1:8" ht="15" customHeight="1" x14ac:dyDescent="0.25">
      <c r="A58">
        <v>41</v>
      </c>
      <c r="B58" s="26" t="s">
        <v>217</v>
      </c>
      <c r="C58" s="27" t="s">
        <v>116</v>
      </c>
      <c r="D58" t="s">
        <v>10</v>
      </c>
      <c r="E58">
        <v>0</v>
      </c>
      <c r="F58">
        <v>3</v>
      </c>
      <c r="G58">
        <v>8</v>
      </c>
      <c r="H58" t="s">
        <v>155</v>
      </c>
    </row>
    <row r="59" spans="1:8" ht="15" customHeight="1" x14ac:dyDescent="0.25">
      <c r="A59">
        <v>42</v>
      </c>
      <c r="B59" s="26" t="s">
        <v>218</v>
      </c>
      <c r="C59" s="27" t="s">
        <v>117</v>
      </c>
      <c r="D59" t="s">
        <v>10</v>
      </c>
      <c r="E59">
        <v>0</v>
      </c>
      <c r="F59">
        <v>3</v>
      </c>
      <c r="G59">
        <v>9</v>
      </c>
      <c r="H59" t="s">
        <v>156</v>
      </c>
    </row>
    <row r="60" spans="1:8" ht="15" customHeight="1" x14ac:dyDescent="0.25">
      <c r="A60">
        <v>43</v>
      </c>
      <c r="B60" s="26" t="s">
        <v>219</v>
      </c>
      <c r="C60" s="27" t="s">
        <v>118</v>
      </c>
      <c r="D60" t="s">
        <v>10</v>
      </c>
      <c r="E60">
        <v>0</v>
      </c>
      <c r="F60">
        <v>3</v>
      </c>
      <c r="G60">
        <v>10</v>
      </c>
      <c r="H60" t="s">
        <v>157</v>
      </c>
    </row>
    <row r="61" spans="1:8" ht="15" customHeight="1" x14ac:dyDescent="0.25">
      <c r="A61">
        <v>44</v>
      </c>
      <c r="B61" s="26" t="s">
        <v>220</v>
      </c>
      <c r="C61" s="27" t="s">
        <v>119</v>
      </c>
      <c r="D61" t="s">
        <v>10</v>
      </c>
      <c r="E61">
        <v>0</v>
      </c>
      <c r="F61">
        <v>3</v>
      </c>
      <c r="G61">
        <v>11</v>
      </c>
      <c r="H61" t="s">
        <v>158</v>
      </c>
    </row>
    <row r="62" spans="1:8" ht="15" customHeight="1" x14ac:dyDescent="0.25">
      <c r="A62">
        <v>45</v>
      </c>
      <c r="B62" s="26" t="s">
        <v>221</v>
      </c>
      <c r="C62" s="27" t="s">
        <v>120</v>
      </c>
      <c r="D62" t="s">
        <v>10</v>
      </c>
      <c r="E62">
        <v>0</v>
      </c>
      <c r="F62">
        <v>3</v>
      </c>
      <c r="G62">
        <v>12</v>
      </c>
      <c r="H62" t="s">
        <v>159</v>
      </c>
    </row>
    <row r="63" spans="1:8" ht="15" customHeight="1" x14ac:dyDescent="0.25">
      <c r="A63">
        <v>46</v>
      </c>
      <c r="B63" s="26" t="s">
        <v>433</v>
      </c>
      <c r="C63" s="27" t="s">
        <v>7</v>
      </c>
      <c r="D63" t="s">
        <v>10</v>
      </c>
      <c r="E63">
        <v>0</v>
      </c>
      <c r="F63">
        <v>3</v>
      </c>
      <c r="G63">
        <v>13</v>
      </c>
      <c r="H63" t="s">
        <v>160</v>
      </c>
    </row>
    <row r="64" spans="1:8" ht="15" customHeight="1" x14ac:dyDescent="0.25">
      <c r="A64">
        <v>47</v>
      </c>
      <c r="B64" s="26" t="s">
        <v>434</v>
      </c>
      <c r="C64" s="27" t="s">
        <v>7</v>
      </c>
      <c r="D64" t="s">
        <v>10</v>
      </c>
      <c r="E64">
        <v>0</v>
      </c>
      <c r="F64">
        <v>3</v>
      </c>
      <c r="G64">
        <v>14</v>
      </c>
      <c r="H64" t="s">
        <v>161</v>
      </c>
    </row>
    <row r="65" spans="1:8" ht="15" customHeight="1" x14ac:dyDescent="0.25">
      <c r="A65">
        <v>48</v>
      </c>
      <c r="B65" s="26" t="s">
        <v>435</v>
      </c>
      <c r="C65" s="27" t="s">
        <v>7</v>
      </c>
      <c r="D65" t="s">
        <v>10</v>
      </c>
      <c r="E65">
        <v>0</v>
      </c>
      <c r="F65">
        <v>3</v>
      </c>
      <c r="G65">
        <v>15</v>
      </c>
      <c r="H65" t="s">
        <v>162</v>
      </c>
    </row>
    <row r="66" spans="1:8" ht="15" customHeight="1" x14ac:dyDescent="0.25">
      <c r="A66">
        <v>49</v>
      </c>
      <c r="B66" s="1" t="s">
        <v>85</v>
      </c>
      <c r="C66" s="27" t="s">
        <v>121</v>
      </c>
      <c r="D66" t="s">
        <v>11</v>
      </c>
      <c r="E66">
        <v>0</v>
      </c>
      <c r="F66">
        <v>4</v>
      </c>
      <c r="G66">
        <v>0</v>
      </c>
      <c r="H66" t="s">
        <v>163</v>
      </c>
    </row>
    <row r="67" spans="1:8" ht="15" customHeight="1" x14ac:dyDescent="0.25">
      <c r="A67">
        <v>50</v>
      </c>
      <c r="B67" s="1" t="s">
        <v>86</v>
      </c>
      <c r="C67" s="27" t="s">
        <v>122</v>
      </c>
      <c r="D67" t="s">
        <v>11</v>
      </c>
      <c r="E67">
        <v>0</v>
      </c>
      <c r="F67">
        <v>4</v>
      </c>
      <c r="G67">
        <v>1</v>
      </c>
      <c r="H67" t="s">
        <v>164</v>
      </c>
    </row>
    <row r="68" spans="1:8" ht="15" customHeight="1" x14ac:dyDescent="0.25">
      <c r="A68">
        <v>51</v>
      </c>
      <c r="B68" s="1" t="s">
        <v>222</v>
      </c>
      <c r="C68" s="27" t="s">
        <v>290</v>
      </c>
      <c r="D68" t="s">
        <v>11</v>
      </c>
      <c r="E68">
        <v>0</v>
      </c>
      <c r="F68">
        <v>4</v>
      </c>
      <c r="G68">
        <v>2</v>
      </c>
      <c r="H68" t="s">
        <v>165</v>
      </c>
    </row>
    <row r="69" spans="1:8" ht="15" customHeight="1" x14ac:dyDescent="0.25">
      <c r="A69">
        <v>52</v>
      </c>
      <c r="B69" s="1" t="s">
        <v>223</v>
      </c>
      <c r="C69" s="27" t="s">
        <v>291</v>
      </c>
      <c r="D69" t="s">
        <v>11</v>
      </c>
      <c r="E69">
        <v>0</v>
      </c>
      <c r="F69">
        <v>4</v>
      </c>
      <c r="G69">
        <v>3</v>
      </c>
      <c r="H69" t="s">
        <v>166</v>
      </c>
    </row>
    <row r="70" spans="1:8" ht="15" customHeight="1" x14ac:dyDescent="0.25">
      <c r="A70">
        <v>53</v>
      </c>
      <c r="B70" s="1" t="s">
        <v>436</v>
      </c>
      <c r="C70" s="27" t="s">
        <v>7</v>
      </c>
      <c r="D70" t="s">
        <v>11</v>
      </c>
      <c r="E70">
        <v>0</v>
      </c>
      <c r="F70">
        <v>4</v>
      </c>
      <c r="G70">
        <v>4</v>
      </c>
      <c r="H70" t="s">
        <v>167</v>
      </c>
    </row>
    <row r="71" spans="1:8" ht="15" customHeight="1" x14ac:dyDescent="0.25">
      <c r="A71">
        <v>54</v>
      </c>
      <c r="B71" s="1" t="s">
        <v>437</v>
      </c>
      <c r="C71" s="27" t="s">
        <v>7</v>
      </c>
      <c r="D71" t="s">
        <v>11</v>
      </c>
      <c r="E71">
        <v>0</v>
      </c>
      <c r="F71">
        <v>4</v>
      </c>
      <c r="G71">
        <v>5</v>
      </c>
      <c r="H71" t="s">
        <v>168</v>
      </c>
    </row>
    <row r="72" spans="1:8" ht="15" customHeight="1" x14ac:dyDescent="0.25">
      <c r="A72">
        <v>55</v>
      </c>
      <c r="B72" s="1" t="s">
        <v>438</v>
      </c>
      <c r="C72" s="27" t="s">
        <v>7</v>
      </c>
      <c r="D72" t="s">
        <v>11</v>
      </c>
      <c r="E72">
        <v>0</v>
      </c>
      <c r="F72">
        <v>4</v>
      </c>
      <c r="G72">
        <v>6</v>
      </c>
      <c r="H72" t="s">
        <v>169</v>
      </c>
    </row>
    <row r="73" spans="1:8" ht="15" customHeight="1" x14ac:dyDescent="0.25">
      <c r="A73">
        <v>56</v>
      </c>
      <c r="B73" s="1" t="s">
        <v>439</v>
      </c>
      <c r="C73" s="27" t="s">
        <v>7</v>
      </c>
      <c r="D73" t="s">
        <v>11</v>
      </c>
      <c r="E73">
        <v>0</v>
      </c>
      <c r="F73">
        <v>4</v>
      </c>
      <c r="G73">
        <v>7</v>
      </c>
      <c r="H73" t="s">
        <v>170</v>
      </c>
    </row>
    <row r="74" spans="1:8" ht="15" customHeight="1" x14ac:dyDescent="0.25">
      <c r="A74">
        <v>57</v>
      </c>
      <c r="B74" s="1" t="s">
        <v>440</v>
      </c>
      <c r="C74" s="27" t="s">
        <v>7</v>
      </c>
      <c r="D74" t="s">
        <v>11</v>
      </c>
      <c r="E74">
        <v>0</v>
      </c>
      <c r="F74">
        <v>5</v>
      </c>
      <c r="G74">
        <v>0</v>
      </c>
      <c r="H74" t="s">
        <v>294</v>
      </c>
    </row>
    <row r="75" spans="1:8" ht="15" customHeight="1" x14ac:dyDescent="0.25">
      <c r="A75">
        <v>58</v>
      </c>
      <c r="B75" s="1" t="s">
        <v>441</v>
      </c>
      <c r="C75" s="27" t="s">
        <v>7</v>
      </c>
      <c r="D75" t="s">
        <v>11</v>
      </c>
      <c r="E75">
        <v>0</v>
      </c>
      <c r="F75">
        <v>5</v>
      </c>
      <c r="G75">
        <v>1</v>
      </c>
      <c r="H75" t="s">
        <v>295</v>
      </c>
    </row>
    <row r="76" spans="1:8" ht="15" customHeight="1" x14ac:dyDescent="0.25">
      <c r="A76">
        <v>59</v>
      </c>
      <c r="B76" s="1" t="s">
        <v>442</v>
      </c>
      <c r="C76" s="27" t="s">
        <v>7</v>
      </c>
      <c r="D76" t="s">
        <v>11</v>
      </c>
      <c r="E76">
        <v>0</v>
      </c>
      <c r="F76">
        <v>5</v>
      </c>
      <c r="G76">
        <v>2</v>
      </c>
      <c r="H76" t="s">
        <v>296</v>
      </c>
    </row>
    <row r="77" spans="1:8" ht="15" customHeight="1" x14ac:dyDescent="0.25">
      <c r="A77">
        <v>60</v>
      </c>
      <c r="B77" s="1" t="s">
        <v>443</v>
      </c>
      <c r="C77" s="27" t="s">
        <v>7</v>
      </c>
      <c r="D77" t="s">
        <v>11</v>
      </c>
      <c r="E77">
        <v>0</v>
      </c>
      <c r="F77">
        <v>5</v>
      </c>
      <c r="G77">
        <v>3</v>
      </c>
      <c r="H77" t="s">
        <v>297</v>
      </c>
    </row>
    <row r="78" spans="1:8" ht="15" customHeight="1" x14ac:dyDescent="0.25">
      <c r="A78">
        <v>61</v>
      </c>
      <c r="B78" s="1" t="s">
        <v>444</v>
      </c>
      <c r="C78" s="27" t="s">
        <v>7</v>
      </c>
      <c r="D78" t="s">
        <v>11</v>
      </c>
      <c r="E78">
        <v>0</v>
      </c>
      <c r="F78">
        <v>5</v>
      </c>
      <c r="G78">
        <v>4</v>
      </c>
      <c r="H78" t="s">
        <v>298</v>
      </c>
    </row>
    <row r="79" spans="1:8" ht="15" customHeight="1" x14ac:dyDescent="0.25">
      <c r="A79">
        <v>62</v>
      </c>
      <c r="B79" s="1" t="s">
        <v>445</v>
      </c>
      <c r="C79" s="27" t="s">
        <v>7</v>
      </c>
      <c r="D79" t="s">
        <v>11</v>
      </c>
      <c r="E79">
        <v>0</v>
      </c>
      <c r="F79">
        <v>5</v>
      </c>
      <c r="G79">
        <v>5</v>
      </c>
      <c r="H79" t="s">
        <v>299</v>
      </c>
    </row>
    <row r="80" spans="1:8" ht="15" customHeight="1" x14ac:dyDescent="0.25">
      <c r="A80">
        <v>63</v>
      </c>
      <c r="B80" s="1" t="s">
        <v>446</v>
      </c>
      <c r="C80" s="27" t="s">
        <v>7</v>
      </c>
      <c r="D80" t="s">
        <v>11</v>
      </c>
      <c r="E80">
        <v>0</v>
      </c>
      <c r="F80">
        <v>5</v>
      </c>
      <c r="G80">
        <v>6</v>
      </c>
      <c r="H80" t="s">
        <v>300</v>
      </c>
    </row>
    <row r="81" spans="1:8" ht="15" customHeight="1" x14ac:dyDescent="0.25">
      <c r="A81">
        <v>64</v>
      </c>
      <c r="B81" s="1" t="s">
        <v>447</v>
      </c>
      <c r="C81" s="27" t="s">
        <v>7</v>
      </c>
      <c r="D81" t="s">
        <v>11</v>
      </c>
      <c r="E81">
        <v>0</v>
      </c>
      <c r="F81">
        <v>5</v>
      </c>
      <c r="G81">
        <v>7</v>
      </c>
      <c r="H81" t="s">
        <v>301</v>
      </c>
    </row>
    <row r="82" spans="1:8" ht="15" customHeight="1" x14ac:dyDescent="0.25">
      <c r="A82">
        <v>65</v>
      </c>
      <c r="B82" s="1" t="s">
        <v>224</v>
      </c>
      <c r="C82" s="27" t="s">
        <v>318</v>
      </c>
      <c r="D82" t="s">
        <v>391</v>
      </c>
      <c r="E82">
        <v>0</v>
      </c>
      <c r="F82">
        <v>6</v>
      </c>
      <c r="G82">
        <v>0</v>
      </c>
      <c r="H82" t="s">
        <v>226</v>
      </c>
    </row>
    <row r="83" spans="1:8" ht="15" customHeight="1" x14ac:dyDescent="0.25">
      <c r="A83">
        <v>66</v>
      </c>
      <c r="B83" s="1" t="s">
        <v>320</v>
      </c>
      <c r="C83" s="27" t="s">
        <v>319</v>
      </c>
      <c r="D83" t="s">
        <v>391</v>
      </c>
      <c r="E83">
        <v>0</v>
      </c>
      <c r="F83">
        <v>6</v>
      </c>
      <c r="G83">
        <v>1</v>
      </c>
      <c r="H83" t="s">
        <v>282</v>
      </c>
    </row>
    <row r="84" spans="1:8" ht="15" customHeight="1" x14ac:dyDescent="0.25">
      <c r="A84">
        <v>67</v>
      </c>
      <c r="B84" s="1" t="s">
        <v>448</v>
      </c>
      <c r="C84" s="27" t="s">
        <v>7</v>
      </c>
      <c r="D84" t="s">
        <v>391</v>
      </c>
      <c r="E84">
        <v>0</v>
      </c>
      <c r="F84">
        <v>6</v>
      </c>
      <c r="G84">
        <v>2</v>
      </c>
      <c r="H84" t="s">
        <v>283</v>
      </c>
    </row>
    <row r="85" spans="1:8" ht="15" customHeight="1" x14ac:dyDescent="0.25">
      <c r="A85">
        <v>68</v>
      </c>
      <c r="B85" s="1" t="s">
        <v>449</v>
      </c>
      <c r="C85" s="27" t="s">
        <v>7</v>
      </c>
      <c r="D85" t="s">
        <v>391</v>
      </c>
      <c r="E85">
        <v>0</v>
      </c>
      <c r="F85">
        <v>6</v>
      </c>
      <c r="G85">
        <v>3</v>
      </c>
      <c r="H85" t="s">
        <v>284</v>
      </c>
    </row>
    <row r="86" spans="1:8" ht="15" customHeight="1" x14ac:dyDescent="0.25">
      <c r="A86">
        <v>69</v>
      </c>
      <c r="B86" s="26" t="s">
        <v>353</v>
      </c>
      <c r="C86" s="27" t="s">
        <v>292</v>
      </c>
      <c r="D86" t="s">
        <v>10</v>
      </c>
      <c r="E86">
        <v>1</v>
      </c>
      <c r="F86">
        <v>3</v>
      </c>
      <c r="G86">
        <v>0</v>
      </c>
      <c r="H86" t="s">
        <v>337</v>
      </c>
    </row>
    <row r="87" spans="1:8" ht="15" customHeight="1" x14ac:dyDescent="0.25">
      <c r="A87">
        <v>70</v>
      </c>
      <c r="B87" s="26" t="s">
        <v>77</v>
      </c>
      <c r="C87" s="27" t="s">
        <v>123</v>
      </c>
      <c r="D87" t="s">
        <v>10</v>
      </c>
      <c r="E87">
        <v>1</v>
      </c>
      <c r="F87">
        <v>3</v>
      </c>
      <c r="G87">
        <v>1</v>
      </c>
      <c r="H87" t="s">
        <v>338</v>
      </c>
    </row>
    <row r="88" spans="1:8" ht="15" customHeight="1" x14ac:dyDescent="0.25">
      <c r="A88">
        <v>71</v>
      </c>
      <c r="B88" s="26" t="s">
        <v>78</v>
      </c>
      <c r="C88" s="27" t="s">
        <v>124</v>
      </c>
      <c r="D88" t="s">
        <v>10</v>
      </c>
      <c r="E88">
        <v>1</v>
      </c>
      <c r="F88">
        <v>3</v>
      </c>
      <c r="G88">
        <v>2</v>
      </c>
      <c r="H88" t="s">
        <v>339</v>
      </c>
    </row>
    <row r="89" spans="1:8" ht="15" customHeight="1" x14ac:dyDescent="0.25">
      <c r="A89">
        <v>72</v>
      </c>
      <c r="B89" s="26" t="s">
        <v>79</v>
      </c>
      <c r="C89" s="27" t="s">
        <v>125</v>
      </c>
      <c r="D89" t="s">
        <v>10</v>
      </c>
      <c r="E89">
        <v>1</v>
      </c>
      <c r="F89">
        <v>3</v>
      </c>
      <c r="G89">
        <v>3</v>
      </c>
      <c r="H89" t="s">
        <v>340</v>
      </c>
    </row>
    <row r="90" spans="1:8" ht="15" customHeight="1" x14ac:dyDescent="0.25">
      <c r="A90">
        <v>73</v>
      </c>
      <c r="B90" s="26" t="s">
        <v>80</v>
      </c>
      <c r="C90" s="27" t="s">
        <v>126</v>
      </c>
      <c r="D90" t="s">
        <v>10</v>
      </c>
      <c r="E90">
        <v>1</v>
      </c>
      <c r="F90">
        <v>3</v>
      </c>
      <c r="G90">
        <v>4</v>
      </c>
      <c r="H90" t="s">
        <v>341</v>
      </c>
    </row>
    <row r="91" spans="1:8" ht="15" customHeight="1" x14ac:dyDescent="0.25">
      <c r="A91">
        <v>74</v>
      </c>
      <c r="B91" s="26" t="s">
        <v>81</v>
      </c>
      <c r="C91" s="27" t="s">
        <v>127</v>
      </c>
      <c r="D91" t="s">
        <v>10</v>
      </c>
      <c r="E91">
        <v>1</v>
      </c>
      <c r="F91">
        <v>3</v>
      </c>
      <c r="G91">
        <v>5</v>
      </c>
      <c r="H91" t="s">
        <v>342</v>
      </c>
    </row>
    <row r="92" spans="1:8" ht="15" customHeight="1" x14ac:dyDescent="0.25">
      <c r="A92">
        <v>75</v>
      </c>
      <c r="B92" s="26" t="s">
        <v>82</v>
      </c>
      <c r="C92" s="27" t="s">
        <v>128</v>
      </c>
      <c r="D92" t="s">
        <v>10</v>
      </c>
      <c r="E92">
        <v>1</v>
      </c>
      <c r="F92">
        <v>3</v>
      </c>
      <c r="G92">
        <v>6</v>
      </c>
      <c r="H92" t="s">
        <v>343</v>
      </c>
    </row>
    <row r="93" spans="1:8" ht="15" customHeight="1" x14ac:dyDescent="0.25">
      <c r="A93">
        <v>76</v>
      </c>
      <c r="B93" s="26" t="s">
        <v>83</v>
      </c>
      <c r="C93" s="27" t="s">
        <v>204</v>
      </c>
      <c r="D93" t="s">
        <v>10</v>
      </c>
      <c r="E93">
        <v>1</v>
      </c>
      <c r="F93">
        <v>3</v>
      </c>
      <c r="G93">
        <v>7</v>
      </c>
      <c r="H93" t="s">
        <v>344</v>
      </c>
    </row>
    <row r="94" spans="1:8" x14ac:dyDescent="0.25">
      <c r="A94">
        <v>77</v>
      </c>
      <c r="B94" s="26" t="s">
        <v>84</v>
      </c>
      <c r="C94" s="27" t="s">
        <v>205</v>
      </c>
      <c r="D94" t="s">
        <v>10</v>
      </c>
      <c r="E94">
        <v>1</v>
      </c>
      <c r="F94">
        <v>3</v>
      </c>
      <c r="G94">
        <v>8</v>
      </c>
      <c r="H94" t="s">
        <v>345</v>
      </c>
    </row>
    <row r="95" spans="1:8" x14ac:dyDescent="0.25">
      <c r="A95">
        <v>78</v>
      </c>
      <c r="B95" s="26" t="s">
        <v>87</v>
      </c>
      <c r="C95" s="27" t="s">
        <v>206</v>
      </c>
      <c r="D95" t="s">
        <v>10</v>
      </c>
      <c r="E95">
        <v>1</v>
      </c>
      <c r="F95">
        <v>3</v>
      </c>
      <c r="G95">
        <v>9</v>
      </c>
      <c r="H95" t="s">
        <v>346</v>
      </c>
    </row>
    <row r="96" spans="1:8" x14ac:dyDescent="0.25">
      <c r="A96">
        <v>79</v>
      </c>
      <c r="B96" s="26" t="s">
        <v>88</v>
      </c>
      <c r="C96" s="27" t="s">
        <v>129</v>
      </c>
      <c r="D96" t="s">
        <v>10</v>
      </c>
      <c r="E96">
        <v>1</v>
      </c>
      <c r="F96">
        <v>3</v>
      </c>
      <c r="G96">
        <v>10</v>
      </c>
      <c r="H96" t="s">
        <v>347</v>
      </c>
    </row>
    <row r="97" spans="1:8" x14ac:dyDescent="0.25">
      <c r="A97">
        <v>80</v>
      </c>
      <c r="B97" s="26" t="s">
        <v>89</v>
      </c>
      <c r="C97" s="27" t="s">
        <v>120</v>
      </c>
      <c r="D97" t="s">
        <v>10</v>
      </c>
      <c r="E97">
        <v>1</v>
      </c>
      <c r="F97">
        <v>3</v>
      </c>
      <c r="G97">
        <v>11</v>
      </c>
      <c r="H97" t="s">
        <v>348</v>
      </c>
    </row>
    <row r="98" spans="1:8" x14ac:dyDescent="0.25">
      <c r="A98">
        <v>81</v>
      </c>
      <c r="B98" s="1" t="s">
        <v>450</v>
      </c>
      <c r="C98" s="27" t="s">
        <v>7</v>
      </c>
      <c r="D98" t="s">
        <v>10</v>
      </c>
      <c r="E98">
        <v>1</v>
      </c>
      <c r="F98">
        <v>3</v>
      </c>
      <c r="G98">
        <v>12</v>
      </c>
      <c r="H98" t="s">
        <v>349</v>
      </c>
    </row>
    <row r="99" spans="1:8" x14ac:dyDescent="0.25">
      <c r="A99">
        <v>82</v>
      </c>
      <c r="B99" s="1" t="s">
        <v>451</v>
      </c>
      <c r="C99" s="27" t="s">
        <v>7</v>
      </c>
      <c r="D99" t="s">
        <v>10</v>
      </c>
      <c r="E99">
        <v>1</v>
      </c>
      <c r="F99">
        <v>3</v>
      </c>
      <c r="G99">
        <v>13</v>
      </c>
      <c r="H99" t="s">
        <v>350</v>
      </c>
    </row>
    <row r="100" spans="1:8" x14ac:dyDescent="0.25">
      <c r="A100">
        <v>83</v>
      </c>
      <c r="B100" s="1" t="s">
        <v>452</v>
      </c>
      <c r="C100" s="27" t="s">
        <v>7</v>
      </c>
      <c r="D100" t="s">
        <v>10</v>
      </c>
      <c r="E100">
        <v>1</v>
      </c>
      <c r="F100">
        <v>3</v>
      </c>
      <c r="G100">
        <v>14</v>
      </c>
      <c r="H100" t="s">
        <v>351</v>
      </c>
    </row>
    <row r="101" spans="1:8" x14ac:dyDescent="0.25">
      <c r="A101">
        <v>84</v>
      </c>
      <c r="B101" s="1" t="s">
        <v>453</v>
      </c>
      <c r="C101" s="27" t="s">
        <v>7</v>
      </c>
      <c r="D101" t="s">
        <v>10</v>
      </c>
      <c r="E101">
        <v>1</v>
      </c>
      <c r="F101">
        <v>3</v>
      </c>
      <c r="G101">
        <v>15</v>
      </c>
      <c r="H101" t="s">
        <v>352</v>
      </c>
    </row>
    <row r="102" spans="1:8" x14ac:dyDescent="0.25">
      <c r="A102">
        <v>85</v>
      </c>
      <c r="B102" s="1" t="s">
        <v>227</v>
      </c>
      <c r="C102" s="27" t="s">
        <v>256</v>
      </c>
      <c r="D102" t="s">
        <v>11</v>
      </c>
      <c r="E102">
        <v>1</v>
      </c>
      <c r="F102">
        <v>4</v>
      </c>
      <c r="G102">
        <v>0</v>
      </c>
      <c r="H102" t="s">
        <v>236</v>
      </c>
    </row>
    <row r="103" spans="1:8" x14ac:dyDescent="0.25">
      <c r="A103">
        <v>86</v>
      </c>
      <c r="B103" s="1" t="s">
        <v>228</v>
      </c>
      <c r="C103" s="27" t="s">
        <v>257</v>
      </c>
      <c r="D103" t="s">
        <v>11</v>
      </c>
      <c r="E103">
        <v>1</v>
      </c>
      <c r="F103">
        <v>4</v>
      </c>
      <c r="G103">
        <v>1</v>
      </c>
      <c r="H103" t="s">
        <v>237</v>
      </c>
    </row>
    <row r="104" spans="1:8" x14ac:dyDescent="0.25">
      <c r="A104">
        <v>87</v>
      </c>
      <c r="B104" s="1" t="s">
        <v>229</v>
      </c>
      <c r="C104" s="27" t="s">
        <v>258</v>
      </c>
      <c r="D104" t="s">
        <v>11</v>
      </c>
      <c r="E104">
        <v>1</v>
      </c>
      <c r="F104">
        <v>4</v>
      </c>
      <c r="G104">
        <v>2</v>
      </c>
      <c r="H104" t="s">
        <v>238</v>
      </c>
    </row>
    <row r="105" spans="1:8" x14ac:dyDescent="0.25">
      <c r="A105">
        <v>88</v>
      </c>
      <c r="B105" s="1" t="s">
        <v>230</v>
      </c>
      <c r="C105" s="27" t="s">
        <v>259</v>
      </c>
      <c r="D105" t="s">
        <v>11</v>
      </c>
      <c r="E105">
        <v>1</v>
      </c>
      <c r="F105">
        <v>4</v>
      </c>
      <c r="G105">
        <v>3</v>
      </c>
      <c r="H105" t="s">
        <v>239</v>
      </c>
    </row>
    <row r="106" spans="1:8" x14ac:dyDescent="0.25">
      <c r="A106">
        <v>89</v>
      </c>
      <c r="B106" s="1" t="s">
        <v>231</v>
      </c>
      <c r="C106" s="27" t="s">
        <v>260</v>
      </c>
      <c r="D106" t="s">
        <v>11</v>
      </c>
      <c r="E106">
        <v>1</v>
      </c>
      <c r="F106">
        <v>4</v>
      </c>
      <c r="G106">
        <v>4</v>
      </c>
      <c r="H106" t="s">
        <v>240</v>
      </c>
    </row>
    <row r="107" spans="1:8" x14ac:dyDescent="0.25">
      <c r="A107">
        <v>90</v>
      </c>
      <c r="B107" s="1" t="s">
        <v>232</v>
      </c>
      <c r="C107" s="27" t="s">
        <v>261</v>
      </c>
      <c r="D107" t="s">
        <v>11</v>
      </c>
      <c r="E107">
        <v>1</v>
      </c>
      <c r="F107">
        <v>4</v>
      </c>
      <c r="G107">
        <v>5</v>
      </c>
      <c r="H107" t="s">
        <v>241</v>
      </c>
    </row>
    <row r="108" spans="1:8" x14ac:dyDescent="0.25">
      <c r="A108">
        <v>91</v>
      </c>
      <c r="B108" s="1" t="s">
        <v>233</v>
      </c>
      <c r="C108" s="27" t="s">
        <v>262</v>
      </c>
      <c r="D108" t="s">
        <v>11</v>
      </c>
      <c r="E108">
        <v>1</v>
      </c>
      <c r="F108">
        <v>4</v>
      </c>
      <c r="G108">
        <v>6</v>
      </c>
      <c r="H108" t="s">
        <v>242</v>
      </c>
    </row>
    <row r="109" spans="1:8" x14ac:dyDescent="0.25">
      <c r="A109">
        <v>92</v>
      </c>
      <c r="B109" s="1" t="s">
        <v>234</v>
      </c>
      <c r="C109" s="27" t="s">
        <v>263</v>
      </c>
      <c r="D109" t="s">
        <v>11</v>
      </c>
      <c r="E109">
        <v>1</v>
      </c>
      <c r="F109">
        <v>4</v>
      </c>
      <c r="G109">
        <v>7</v>
      </c>
      <c r="H109" t="s">
        <v>249</v>
      </c>
    </row>
    <row r="110" spans="1:8" x14ac:dyDescent="0.25">
      <c r="A110">
        <v>93</v>
      </c>
      <c r="B110" s="1" t="s">
        <v>235</v>
      </c>
      <c r="C110" s="27" t="s">
        <v>264</v>
      </c>
      <c r="D110" t="s">
        <v>11</v>
      </c>
      <c r="E110">
        <v>1</v>
      </c>
      <c r="F110">
        <v>5</v>
      </c>
      <c r="G110">
        <v>0</v>
      </c>
      <c r="H110" t="s">
        <v>251</v>
      </c>
    </row>
    <row r="111" spans="1:8" x14ac:dyDescent="0.25">
      <c r="A111">
        <v>94</v>
      </c>
      <c r="B111" s="1" t="s">
        <v>454</v>
      </c>
      <c r="C111" s="27" t="s">
        <v>7</v>
      </c>
      <c r="D111" t="s">
        <v>11</v>
      </c>
      <c r="E111">
        <v>1</v>
      </c>
      <c r="F111">
        <v>5</v>
      </c>
      <c r="G111">
        <v>1</v>
      </c>
      <c r="H111" t="s">
        <v>253</v>
      </c>
    </row>
    <row r="112" spans="1:8" x14ac:dyDescent="0.25">
      <c r="A112">
        <v>95</v>
      </c>
      <c r="B112" s="1" t="s">
        <v>243</v>
      </c>
      <c r="C112" s="27" t="s">
        <v>265</v>
      </c>
      <c r="D112" t="s">
        <v>11</v>
      </c>
      <c r="E112">
        <v>1</v>
      </c>
      <c r="F112">
        <v>5</v>
      </c>
      <c r="G112">
        <v>2</v>
      </c>
      <c r="H112" t="s">
        <v>255</v>
      </c>
    </row>
    <row r="113" spans="1:8" x14ac:dyDescent="0.25">
      <c r="A113">
        <v>96</v>
      </c>
      <c r="B113" s="1" t="s">
        <v>244</v>
      </c>
      <c r="C113" s="27" t="s">
        <v>266</v>
      </c>
      <c r="D113" t="s">
        <v>11</v>
      </c>
      <c r="E113">
        <v>1</v>
      </c>
      <c r="F113">
        <v>5</v>
      </c>
      <c r="G113">
        <v>3</v>
      </c>
      <c r="H113" t="s">
        <v>274</v>
      </c>
    </row>
    <row r="114" spans="1:8" x14ac:dyDescent="0.25">
      <c r="A114">
        <v>97</v>
      </c>
      <c r="B114" s="1" t="s">
        <v>245</v>
      </c>
      <c r="C114" s="27" t="s">
        <v>267</v>
      </c>
      <c r="D114" t="s">
        <v>11</v>
      </c>
      <c r="E114">
        <v>1</v>
      </c>
      <c r="F114">
        <v>5</v>
      </c>
      <c r="G114">
        <v>4</v>
      </c>
      <c r="H114" t="s">
        <v>275</v>
      </c>
    </row>
    <row r="115" spans="1:8" x14ac:dyDescent="0.25">
      <c r="A115">
        <v>98</v>
      </c>
      <c r="B115" s="1" t="s">
        <v>246</v>
      </c>
      <c r="C115" s="27" t="s">
        <v>268</v>
      </c>
      <c r="D115" t="s">
        <v>11</v>
      </c>
      <c r="E115">
        <v>1</v>
      </c>
      <c r="F115">
        <v>5</v>
      </c>
      <c r="G115">
        <v>5</v>
      </c>
      <c r="H115" t="s">
        <v>276</v>
      </c>
    </row>
    <row r="116" spans="1:8" x14ac:dyDescent="0.25">
      <c r="A116">
        <v>99</v>
      </c>
      <c r="B116" s="1" t="s">
        <v>247</v>
      </c>
      <c r="C116" s="27" t="s">
        <v>269</v>
      </c>
      <c r="D116" t="s">
        <v>11</v>
      </c>
      <c r="E116">
        <v>1</v>
      </c>
      <c r="F116">
        <v>5</v>
      </c>
      <c r="G116">
        <v>6</v>
      </c>
      <c r="H116" t="s">
        <v>277</v>
      </c>
    </row>
    <row r="117" spans="1:8" x14ac:dyDescent="0.25">
      <c r="A117">
        <v>100</v>
      </c>
      <c r="B117" s="1" t="s">
        <v>248</v>
      </c>
      <c r="C117" s="27" t="s">
        <v>270</v>
      </c>
      <c r="D117" t="s">
        <v>11</v>
      </c>
      <c r="E117">
        <v>1</v>
      </c>
      <c r="F117">
        <v>5</v>
      </c>
      <c r="G117">
        <v>7</v>
      </c>
      <c r="H117" t="s">
        <v>278</v>
      </c>
    </row>
    <row r="118" spans="1:8" x14ac:dyDescent="0.25">
      <c r="A118">
        <v>101</v>
      </c>
      <c r="B118" s="1" t="s">
        <v>250</v>
      </c>
      <c r="C118" s="27" t="s">
        <v>271</v>
      </c>
      <c r="D118" t="s">
        <v>11</v>
      </c>
      <c r="E118">
        <v>1</v>
      </c>
      <c r="F118">
        <v>6</v>
      </c>
      <c r="G118">
        <v>0</v>
      </c>
      <c r="H118" t="s">
        <v>279</v>
      </c>
    </row>
    <row r="119" spans="1:8" x14ac:dyDescent="0.25">
      <c r="A119">
        <v>102</v>
      </c>
      <c r="B119" s="1" t="s">
        <v>252</v>
      </c>
      <c r="C119" s="27" t="s">
        <v>272</v>
      </c>
      <c r="D119" t="s">
        <v>11</v>
      </c>
      <c r="E119">
        <v>1</v>
      </c>
      <c r="F119">
        <v>6</v>
      </c>
      <c r="G119">
        <v>1</v>
      </c>
      <c r="H119" t="s">
        <v>281</v>
      </c>
    </row>
    <row r="120" spans="1:8" x14ac:dyDescent="0.25">
      <c r="A120">
        <v>103</v>
      </c>
      <c r="B120" s="1" t="s">
        <v>254</v>
      </c>
      <c r="C120" s="27" t="s">
        <v>273</v>
      </c>
      <c r="D120" t="s">
        <v>11</v>
      </c>
      <c r="E120">
        <v>1</v>
      </c>
      <c r="F120">
        <v>6</v>
      </c>
      <c r="G120">
        <v>2</v>
      </c>
      <c r="H120" t="s">
        <v>280</v>
      </c>
    </row>
    <row r="121" spans="1:8" x14ac:dyDescent="0.25">
      <c r="A121">
        <v>104</v>
      </c>
      <c r="B121" s="1" t="s">
        <v>455</v>
      </c>
      <c r="C121" s="27" t="s">
        <v>7</v>
      </c>
      <c r="D121" t="s">
        <v>11</v>
      </c>
      <c r="E121">
        <v>1</v>
      </c>
      <c r="F121">
        <v>6</v>
      </c>
      <c r="G121">
        <v>3</v>
      </c>
      <c r="H121" t="s">
        <v>285</v>
      </c>
    </row>
    <row r="122" spans="1:8" x14ac:dyDescent="0.25">
      <c r="A122">
        <v>105</v>
      </c>
      <c r="B122" s="1" t="s">
        <v>456</v>
      </c>
      <c r="C122" s="1" t="s">
        <v>7</v>
      </c>
      <c r="D122" t="s">
        <v>11</v>
      </c>
      <c r="E122">
        <v>1</v>
      </c>
      <c r="F122">
        <v>6</v>
      </c>
      <c r="G122">
        <v>4</v>
      </c>
      <c r="H122" t="s">
        <v>286</v>
      </c>
    </row>
    <row r="123" spans="1:8" x14ac:dyDescent="0.25">
      <c r="A123">
        <v>106</v>
      </c>
      <c r="B123" s="1" t="s">
        <v>457</v>
      </c>
      <c r="C123" s="1" t="s">
        <v>7</v>
      </c>
      <c r="D123" t="s">
        <v>11</v>
      </c>
      <c r="E123">
        <v>1</v>
      </c>
      <c r="F123">
        <v>6</v>
      </c>
      <c r="G123">
        <v>5</v>
      </c>
      <c r="H123" t="s">
        <v>287</v>
      </c>
    </row>
    <row r="124" spans="1:8" x14ac:dyDescent="0.25">
      <c r="A124">
        <v>107</v>
      </c>
      <c r="B124" s="1" t="s">
        <v>458</v>
      </c>
      <c r="C124" s="1" t="s">
        <v>7</v>
      </c>
      <c r="D124" t="s">
        <v>11</v>
      </c>
      <c r="E124">
        <v>1</v>
      </c>
      <c r="F124">
        <v>6</v>
      </c>
      <c r="G124">
        <v>6</v>
      </c>
      <c r="H124" t="s">
        <v>288</v>
      </c>
    </row>
    <row r="125" spans="1:8" x14ac:dyDescent="0.25">
      <c r="A125">
        <v>108</v>
      </c>
      <c r="B125" s="1" t="s">
        <v>459</v>
      </c>
      <c r="C125" s="1" t="s">
        <v>7</v>
      </c>
      <c r="D125" t="s">
        <v>11</v>
      </c>
      <c r="E125">
        <v>1</v>
      </c>
      <c r="F125">
        <v>6</v>
      </c>
      <c r="G125">
        <v>7</v>
      </c>
      <c r="H125" t="s">
        <v>289</v>
      </c>
    </row>
    <row r="126" spans="1:8" x14ac:dyDescent="0.25">
      <c r="C126" s="27"/>
    </row>
    <row r="127" spans="1:8" x14ac:dyDescent="0.25">
      <c r="C127" s="27"/>
    </row>
    <row r="128" spans="1:8" x14ac:dyDescent="0.25">
      <c r="C128" s="27"/>
    </row>
    <row r="129" spans="3:3" x14ac:dyDescent="0.25">
      <c r="C129" s="27"/>
    </row>
    <row r="130" spans="3:3" x14ac:dyDescent="0.25">
      <c r="C130" s="34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34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E8A9-1EF2-412C-8A52-9BBA504EC381}">
  <dimension ref="A1:G22"/>
  <sheetViews>
    <sheetView view="pageLayout" zoomScaleNormal="85" workbookViewId="0">
      <selection activeCell="J6" sqref="J6"/>
    </sheetView>
  </sheetViews>
  <sheetFormatPr defaultRowHeight="15" x14ac:dyDescent="0.25"/>
  <cols>
    <col min="1" max="1" width="20" customWidth="1"/>
    <col min="2" max="2" width="27.42578125" customWidth="1"/>
    <col min="3" max="3" width="7.7109375" bestFit="1" customWidth="1"/>
    <col min="4" max="4" width="7.5703125" bestFit="1" customWidth="1"/>
    <col min="5" max="5" width="8" bestFit="1" customWidth="1"/>
    <col min="6" max="6" width="9.85546875" bestFit="1" customWidth="1"/>
    <col min="7" max="7" width="13.7109375" bestFit="1" customWidth="1"/>
  </cols>
  <sheetData>
    <row r="1" spans="1:7" x14ac:dyDescent="0.25">
      <c r="A1" s="48" t="s">
        <v>210</v>
      </c>
      <c r="B1" s="49" t="s">
        <v>28</v>
      </c>
      <c r="C1" s="49" t="s">
        <v>4</v>
      </c>
      <c r="D1" s="49" t="s">
        <v>130</v>
      </c>
      <c r="E1" s="49" t="s">
        <v>35</v>
      </c>
      <c r="F1" s="49" t="s">
        <v>36</v>
      </c>
      <c r="G1" s="49" t="s">
        <v>37</v>
      </c>
    </row>
    <row r="2" spans="1:7" ht="15" customHeight="1" x14ac:dyDescent="0.25">
      <c r="A2" s="35" t="s">
        <v>406</v>
      </c>
      <c r="B2" s="39"/>
      <c r="C2" s="35" t="s">
        <v>405</v>
      </c>
      <c r="D2" s="35"/>
      <c r="E2" s="35"/>
      <c r="F2" s="35"/>
      <c r="G2" s="35" t="s">
        <v>413</v>
      </c>
    </row>
    <row r="3" spans="1:7" ht="15" customHeight="1" x14ac:dyDescent="0.25">
      <c r="A3" s="37" t="s">
        <v>407</v>
      </c>
      <c r="B3" s="40"/>
      <c r="C3" s="37" t="s">
        <v>405</v>
      </c>
      <c r="D3" s="37"/>
      <c r="E3" s="37"/>
      <c r="F3" s="37"/>
      <c r="G3" s="37" t="s">
        <v>414</v>
      </c>
    </row>
    <row r="4" spans="1:7" ht="15" customHeight="1" x14ac:dyDescent="0.25">
      <c r="A4" s="35" t="s">
        <v>408</v>
      </c>
      <c r="B4" s="41"/>
      <c r="C4" s="35" t="s">
        <v>405</v>
      </c>
      <c r="D4" s="35"/>
      <c r="E4" s="35"/>
      <c r="F4" s="35"/>
      <c r="G4" s="35" t="s">
        <v>415</v>
      </c>
    </row>
    <row r="5" spans="1:7" ht="15" customHeight="1" x14ac:dyDescent="0.25">
      <c r="A5" s="37" t="s">
        <v>409</v>
      </c>
      <c r="B5" s="40"/>
      <c r="C5" s="37" t="s">
        <v>405</v>
      </c>
      <c r="D5" s="37"/>
      <c r="E5" s="37"/>
      <c r="F5" s="37"/>
      <c r="G5" s="37" t="s">
        <v>416</v>
      </c>
    </row>
    <row r="6" spans="1:7" ht="15" customHeight="1" x14ac:dyDescent="0.25">
      <c r="A6" s="35" t="s">
        <v>410</v>
      </c>
      <c r="B6" s="39"/>
      <c r="C6" s="35" t="s">
        <v>405</v>
      </c>
      <c r="D6" s="35"/>
      <c r="E6" s="35"/>
      <c r="F6" s="35"/>
      <c r="G6" s="35" t="s">
        <v>417</v>
      </c>
    </row>
    <row r="7" spans="1:7" ht="15" customHeight="1" x14ac:dyDescent="0.25">
      <c r="A7" s="37" t="s">
        <v>411</v>
      </c>
      <c r="B7" s="40"/>
      <c r="C7" s="37" t="s">
        <v>405</v>
      </c>
      <c r="D7" s="37"/>
      <c r="E7" s="37"/>
      <c r="F7" s="37"/>
      <c r="G7" s="37" t="s">
        <v>418</v>
      </c>
    </row>
    <row r="8" spans="1:7" ht="15" customHeight="1" x14ac:dyDescent="0.25">
      <c r="A8" s="37" t="s">
        <v>409</v>
      </c>
      <c r="B8" s="40"/>
      <c r="C8" s="37" t="s">
        <v>405</v>
      </c>
      <c r="D8" s="37"/>
      <c r="E8" s="37"/>
      <c r="F8" s="37"/>
      <c r="G8" s="35" t="s">
        <v>419</v>
      </c>
    </row>
    <row r="9" spans="1:7" ht="15" customHeight="1" x14ac:dyDescent="0.25">
      <c r="A9" s="35"/>
      <c r="B9" s="39"/>
      <c r="C9" s="35"/>
      <c r="D9" s="35"/>
      <c r="E9" s="35"/>
      <c r="F9" s="35"/>
      <c r="G9" s="35"/>
    </row>
    <row r="10" spans="1:7" ht="15" customHeight="1" x14ac:dyDescent="0.25">
      <c r="A10" s="37"/>
      <c r="B10" s="40"/>
      <c r="C10" s="37"/>
      <c r="D10" s="37"/>
      <c r="E10" s="37"/>
      <c r="F10" s="37"/>
      <c r="G10" s="37"/>
    </row>
    <row r="11" spans="1:7" ht="15" customHeight="1" x14ac:dyDescent="0.25">
      <c r="A11" s="35"/>
      <c r="B11" s="39"/>
      <c r="C11" s="35"/>
      <c r="D11" s="35"/>
      <c r="E11" s="35"/>
      <c r="F11" s="35"/>
      <c r="G11" s="35"/>
    </row>
    <row r="12" spans="1:7" ht="15" customHeight="1" x14ac:dyDescent="0.25">
      <c r="A12" s="37"/>
      <c r="B12" s="40"/>
      <c r="C12" s="37"/>
      <c r="D12" s="37"/>
      <c r="E12" s="37"/>
      <c r="F12" s="37"/>
      <c r="G12" s="37"/>
    </row>
    <row r="13" spans="1:7" ht="15" customHeight="1" x14ac:dyDescent="0.25">
      <c r="A13" s="35"/>
      <c r="B13" s="39"/>
      <c r="C13" s="35"/>
      <c r="D13" s="35"/>
      <c r="E13" s="35"/>
      <c r="F13" s="35"/>
      <c r="G13" s="35"/>
    </row>
    <row r="14" spans="1:7" ht="15" customHeight="1" x14ac:dyDescent="0.25">
      <c r="A14" s="37"/>
      <c r="B14" s="40"/>
      <c r="C14" s="37"/>
      <c r="D14" s="37"/>
      <c r="E14" s="37"/>
      <c r="F14" s="37"/>
      <c r="G14" s="37"/>
    </row>
    <row r="15" spans="1:7" ht="15" customHeight="1" x14ac:dyDescent="0.25">
      <c r="A15" s="35"/>
      <c r="B15" s="39"/>
      <c r="C15" s="35"/>
      <c r="D15" s="35"/>
      <c r="E15" s="35"/>
      <c r="F15" s="35"/>
      <c r="G15" s="35"/>
    </row>
    <row r="16" spans="1:7" ht="15" customHeight="1" x14ac:dyDescent="0.25">
      <c r="A16" s="37"/>
      <c r="B16" s="40"/>
      <c r="C16" s="37"/>
      <c r="D16" s="37"/>
      <c r="E16" s="37"/>
      <c r="F16" s="37"/>
      <c r="G16" s="37"/>
    </row>
    <row r="17" spans="1:7" ht="15" customHeight="1" x14ac:dyDescent="0.25">
      <c r="A17" s="35"/>
      <c r="B17" s="39"/>
      <c r="C17" s="35"/>
      <c r="D17" s="35"/>
      <c r="E17" s="35"/>
      <c r="F17" s="35"/>
      <c r="G17" s="35"/>
    </row>
    <row r="18" spans="1:7" ht="15" customHeight="1" x14ac:dyDescent="0.25">
      <c r="A18" s="37"/>
      <c r="B18" s="40"/>
      <c r="C18" s="37"/>
      <c r="D18" s="37"/>
      <c r="E18" s="37"/>
      <c r="F18" s="37"/>
      <c r="G18" s="37"/>
    </row>
    <row r="19" spans="1:7" ht="15" customHeight="1" x14ac:dyDescent="0.25">
      <c r="A19" s="35"/>
      <c r="B19" s="41"/>
      <c r="C19" s="35"/>
      <c r="D19" s="35"/>
      <c r="E19" s="35"/>
      <c r="F19" s="35"/>
      <c r="G19" s="35"/>
    </row>
    <row r="20" spans="1:7" ht="15" customHeight="1" x14ac:dyDescent="0.25">
      <c r="A20" s="37"/>
      <c r="B20" s="40"/>
      <c r="C20" s="37"/>
      <c r="D20" s="37"/>
      <c r="E20" s="37"/>
      <c r="F20" s="37"/>
      <c r="G20" s="37"/>
    </row>
    <row r="21" spans="1:7" ht="15" customHeight="1" x14ac:dyDescent="0.25">
      <c r="A21" s="35"/>
      <c r="B21" s="39"/>
      <c r="C21" s="35"/>
      <c r="D21" s="35"/>
      <c r="E21" s="35"/>
      <c r="F21" s="35"/>
      <c r="G21" s="35"/>
    </row>
    <row r="22" spans="1:7" x14ac:dyDescent="0.25">
      <c r="A22" s="50"/>
      <c r="B22" s="51"/>
      <c r="C22" s="50"/>
      <c r="D22" s="50"/>
      <c r="E22" s="50"/>
      <c r="F22" s="50"/>
      <c r="G22" s="50"/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2275-21E2-464C-BCA4-45AC4B1A2ABD}">
  <dimension ref="A1:D9"/>
  <sheetViews>
    <sheetView view="pageLayout" zoomScaleNormal="85" workbookViewId="0">
      <selection activeCell="G8" sqref="G8"/>
    </sheetView>
  </sheetViews>
  <sheetFormatPr defaultRowHeight="15" x14ac:dyDescent="0.25"/>
  <cols>
    <col min="1" max="1" width="20" customWidth="1"/>
    <col min="2" max="2" width="21.28515625" customWidth="1"/>
    <col min="3" max="3" width="13.7109375" bestFit="1" customWidth="1"/>
    <col min="4" max="4" width="13.7109375" style="44" customWidth="1"/>
  </cols>
  <sheetData>
    <row r="1" spans="1:4" x14ac:dyDescent="0.25">
      <c r="A1" s="43" t="s">
        <v>210</v>
      </c>
      <c r="B1" s="43" t="s">
        <v>420</v>
      </c>
      <c r="C1" s="42" t="s">
        <v>421</v>
      </c>
      <c r="D1" s="45" t="s">
        <v>423</v>
      </c>
    </row>
    <row r="2" spans="1:4" ht="15" customHeight="1" x14ac:dyDescent="0.25">
      <c r="A2" s="35" t="s">
        <v>406</v>
      </c>
      <c r="B2" s="35"/>
      <c r="C2" s="36" t="s">
        <v>422</v>
      </c>
      <c r="D2" s="46" t="s">
        <v>424</v>
      </c>
    </row>
    <row r="3" spans="1:4" ht="15" customHeight="1" x14ac:dyDescent="0.25">
      <c r="A3" s="37" t="s">
        <v>407</v>
      </c>
      <c r="B3" s="37"/>
      <c r="C3" s="38" t="s">
        <v>422</v>
      </c>
      <c r="D3" s="47" t="s">
        <v>424</v>
      </c>
    </row>
    <row r="4" spans="1:4" ht="15" customHeight="1" x14ac:dyDescent="0.25">
      <c r="A4" s="35" t="s">
        <v>408</v>
      </c>
      <c r="B4" s="35"/>
      <c r="C4" s="36" t="s">
        <v>422</v>
      </c>
      <c r="D4" s="46" t="s">
        <v>424</v>
      </c>
    </row>
    <row r="5" spans="1:4" ht="15" customHeight="1" x14ac:dyDescent="0.25">
      <c r="A5" s="37" t="s">
        <v>409</v>
      </c>
      <c r="B5" s="37"/>
      <c r="C5" s="38" t="s">
        <v>422</v>
      </c>
      <c r="D5" s="47" t="s">
        <v>424</v>
      </c>
    </row>
    <row r="6" spans="1:4" ht="15" customHeight="1" x14ac:dyDescent="0.25">
      <c r="A6" s="35" t="s">
        <v>410</v>
      </c>
      <c r="B6" s="35"/>
      <c r="C6" s="36" t="s">
        <v>422</v>
      </c>
      <c r="D6" s="46" t="s">
        <v>424</v>
      </c>
    </row>
    <row r="7" spans="1:4" ht="15" customHeight="1" x14ac:dyDescent="0.25">
      <c r="A7" s="37" t="s">
        <v>411</v>
      </c>
      <c r="B7" s="37"/>
      <c r="C7" s="38" t="s">
        <v>422</v>
      </c>
      <c r="D7" s="47" t="s">
        <v>424</v>
      </c>
    </row>
    <row r="8" spans="1:4" ht="15" customHeight="1" x14ac:dyDescent="0.25">
      <c r="A8" s="52" t="s">
        <v>409</v>
      </c>
      <c r="B8" s="52"/>
      <c r="C8" s="53" t="s">
        <v>422</v>
      </c>
      <c r="D8" s="54" t="s">
        <v>424</v>
      </c>
    </row>
    <row r="9" spans="1:4" x14ac:dyDescent="0.25">
      <c r="A9" s="52" t="s">
        <v>425</v>
      </c>
      <c r="B9" s="52"/>
      <c r="C9" s="53" t="s">
        <v>426</v>
      </c>
      <c r="D9" s="54" t="s">
        <v>427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scale="48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X y 0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r X y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1 8 t F g o i k e 4 D g A A A B E A A A A T A B w A R m 9 y b X V s Y X M v U 2 V j d G l v b j E u b S C i G A A o o B Q A A A A A A A A A A A A A A A A A A A A A A A A A A A A r T k 0 u y c z P U w i G 0 I b W A F B L A Q I t A B Q A A g A I A K 1 8 t F i 2 T 1 T J p A A A A P Y A A A A S A A A A A A A A A A A A A A A A A A A A A A B D b 2 5 m a W c v U G F j a 2 F n Z S 5 4 b W x Q S w E C L Q A U A A I A C A C t f L R Y D 8 r p q 6 Q A A A D p A A A A E w A A A A A A A A A A A A A A A A D w A A A A W 0 N v b n R l b n R f V H l w Z X N d L n h t b F B L A Q I t A B Q A A g A I A K 1 8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Q p J k S l k a S 4 a R 7 d B I 4 T y / A A A A A A I A A A A A A B B m A A A A A Q A A I A A A A P M S n / V L 9 Y 1 l J l 9 a T m H z b j u 9 F h N x 5 / A p 9 q K 7 w H k P Z O 5 c A A A A A A 6 A A A A A A g A A I A A A A L V 4 1 j i z V I c H 5 Z N 2 t P W S 5 v K q B z Z A m o G + x x E 4 w S O 6 5 K F L U A A A A C j b A n X d f + g t 4 g u v / F 5 i 2 c m + E m b Z 5 W X U x I O Y J Y z S s 6 S s y X p l b I 6 q o w C B H m 8 M Z E 9 L L b f u 8 5 Q a h N y + y 1 x D b L S R L j 2 w I Z c j D D 7 v Q n r k U z 6 w s n z z Q A A A A K f C 2 h f T 1 i C / p p P E z E 2 U K H p 4 K v L M p 9 7 Q F L B n Y o u n C f 4 B G / d X u E E C b l m z n n 2 9 + i J z 8 5 Q t y G x / H i N 5 0 g v m O l 8 a 6 b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712AB5BE790849A8E88BE05D980431" ma:contentTypeVersion="17" ma:contentTypeDescription="Crie um novo documento." ma:contentTypeScope="" ma:versionID="f411a77fc33aa2915bced953999bb657">
  <xsd:schema xmlns:xsd="http://www.w3.org/2001/XMLSchema" xmlns:xs="http://www.w3.org/2001/XMLSchema" xmlns:p="http://schemas.microsoft.com/office/2006/metadata/properties" xmlns:ns2="cd9145b3-0875-4ea1-958c-fa1d2d8b1a7c" xmlns:ns3="2a03c68e-b7c5-4b53-b3ab-dcaff6dc13af" targetNamespace="http://schemas.microsoft.com/office/2006/metadata/properties" ma:root="true" ma:fieldsID="38ca16b1e2178a1ac483cbe0cad41485" ns2:_="" ns3:_="">
    <xsd:import namespace="cd9145b3-0875-4ea1-958c-fa1d2d8b1a7c"/>
    <xsd:import namespace="2a03c68e-b7c5-4b53-b3ab-dcaff6dc1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145b3-0875-4ea1-958c-fa1d2d8b1a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28bb358a-d7b6-4f17-bdc3-0f64345ba0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03c68e-b7c5-4b53-b3ab-dcaff6dc1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6c580a2-1a59-4ac5-adc0-5e8966cf427f}" ma:internalName="TaxCatchAll" ma:showField="CatchAllData" ma:web="2a03c68e-b7c5-4b53-b3ab-dcaff6dc1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d9145b3-0875-4ea1-958c-fa1d2d8b1a7c">
      <Terms xmlns="http://schemas.microsoft.com/office/infopath/2007/PartnerControls"/>
    </lcf76f155ced4ddcb4097134ff3c332f>
    <TaxCatchAll xmlns="2a03c68e-b7c5-4b53-b3ab-dcaff6dc13af" xsi:nil="true"/>
  </documentManagement>
</p:properties>
</file>

<file path=customXml/itemProps1.xml><?xml version="1.0" encoding="utf-8"?>
<ds:datastoreItem xmlns:ds="http://schemas.openxmlformats.org/officeDocument/2006/customXml" ds:itemID="{5E5D9313-A089-4DFA-B6F9-13D398AC6F6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45DC5B-38BB-4EB1-A7CF-D9AC47C4C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145b3-0875-4ea1-958c-fa1d2d8b1a7c"/>
    <ds:schemaRef ds:uri="2a03c68e-b7c5-4b53-b3ab-dcaff6dc1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7D88AA-F5FE-4579-8D63-BB81A89AFA7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59C7DD3-9C62-4624-ADAA-15052BCC9BD1}">
  <ds:schemaRefs>
    <ds:schemaRef ds:uri="http://schemas.microsoft.com/office/2006/metadata/properties"/>
    <ds:schemaRef ds:uri="http://schemas.microsoft.com/office/infopath/2007/PartnerControls"/>
    <ds:schemaRef ds:uri="cd9145b3-0875-4ea1-958c-fa1d2d8b1a7c"/>
    <ds:schemaRef ds:uri="2a03c68e-b7c5-4b53-b3ab-dcaff6dc13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PLANEJAMENTO</vt:lpstr>
      <vt:lpstr>LISTA DE MEMORIA</vt:lpstr>
      <vt:lpstr>LISTA DE IO</vt:lpstr>
      <vt:lpstr>TAGS PADRAO</vt:lpstr>
      <vt:lpstr>HMI TAGS</vt:lpstr>
      <vt:lpstr>PLANEJAMENTO!Area_de_impressao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Caio Ribeiro</dc:creator>
  <cp:keywords/>
  <dc:description/>
  <cp:lastModifiedBy>Gustavo Lourenção</cp:lastModifiedBy>
  <cp:revision/>
  <dcterms:created xsi:type="dcterms:W3CDTF">2024-04-26T14:21:25Z</dcterms:created>
  <dcterms:modified xsi:type="dcterms:W3CDTF">2025-05-28T16:12:22Z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0x010100ED712AB5BE790849A8E88BE05D980431</vt:lpwstr>
  </property>
  <property fmtid="{D5CDD505-2E9C-101B-9397-08002B2CF9AE}" pid="3" name="MediaServiceImageTags">
    <vt:lpwstr/>
  </property>
</Properties>
</file>