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ootcamp\Challenge1\excel-challenge\"/>
    </mc:Choice>
  </mc:AlternateContent>
  <xr:revisionPtr revIDLastSave="0" documentId="13_ncr:1_{3D32AEE6-AFC2-4466-8754-9BA9EC03226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rowdfunding" sheetId="1" r:id="rId1"/>
    <sheet name="Sheet1" sheetId="2" r:id="rId2"/>
  </sheets>
  <definedNames>
    <definedName name="_xlnm._FilterDatabase" localSheetId="0" hidden="1">Crowdfunding!$A$1:$N$1001</definedName>
    <definedName name="failed_data">Sheet1!$E$2:$E$365</definedName>
    <definedName name="succesfull_data">Sheet1!$B$2:$B$566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1" i="2" l="1"/>
  <c r="E370" i="2"/>
  <c r="E369" i="2"/>
  <c r="E368" i="2"/>
  <c r="E367" i="2"/>
  <c r="E366" i="2"/>
  <c r="B572" i="2"/>
  <c r="B571" i="2"/>
  <c r="B570" i="2"/>
  <c r="B569" i="2"/>
  <c r="B568" i="2"/>
  <c r="B567" i="2"/>
</calcChain>
</file>

<file path=xl/sharedStrings.xml><?xml version="1.0" encoding="utf-8"?>
<sst xmlns="http://schemas.openxmlformats.org/spreadsheetml/2006/main" count="6959" uniqueCount="2035">
  <si>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</si>
  <si>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</si>
  <si>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</si>
  <si>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</si>
  <si>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</si>
  <si>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</si>
  <si>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</si>
  <si>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</si>
  <si>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</si>
  <si>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</si>
  <si>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</si>
  <si>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</si>
  <si>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</si>
  <si>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</si>
  <si>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</si>
  <si>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</si>
  <si>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</si>
  <si>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</si>
  <si>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</si>
  <si>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</si>
  <si>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</si>
  <si>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</si>
  <si>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</si>
  <si>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</si>
  <si>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</si>
  <si>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</si>
  <si>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</si>
  <si>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</si>
  <si>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</si>
  <si>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</si>
  <si>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</si>
  <si>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</si>
  <si>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</si>
  <si>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</si>
  <si>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</si>
  <si>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</si>
  <si>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</si>
  <si>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</si>
  <si>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</si>
  <si>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</si>
  <si>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</si>
  <si>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</si>
  <si>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</si>
  <si>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</si>
  <si>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</si>
  <si>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</si>
  <si>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</si>
  <si>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</si>
  <si>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</si>
  <si>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</si>
  <si>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</si>
  <si>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</si>
  <si>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</si>
  <si>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</si>
  <si>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</si>
  <si>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</si>
  <si>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</si>
  <si>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</si>
  <si>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</si>
  <si>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</si>
  <si>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</si>
  <si>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</si>
  <si>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</si>
  <si>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</si>
  <si>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</si>
  <si>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</si>
  <si>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</si>
  <si>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</si>
  <si>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</si>
  <si>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</si>
  <si>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</si>
  <si>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</si>
  <si>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</si>
  <si>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</si>
  <si>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</si>
  <si>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</si>
  <si>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</si>
  <si>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</si>
  <si>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</si>
  <si>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</si>
  <si>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</si>
  <si>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</si>
  <si>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</si>
  <si>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</si>
  <si>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</si>
  <si>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</si>
  <si>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</si>
  <si>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</si>
  <si>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</si>
  <si>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</si>
  <si>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</si>
  <si>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</si>
  <si>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</si>
  <si>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</si>
  <si>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</si>
  <si>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</si>
  <si>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</si>
  <si>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</si>
  <si>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</si>
  <si>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</si>
  <si>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</si>
  <si>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</si>
  <si>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</si>
  <si>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</si>
  <si>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</si>
  <si>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</si>
  <si>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</si>
  <si>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</si>
  <si>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</si>
  <si>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</si>
  <si>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</si>
  <si>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</si>
  <si>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</si>
  <si>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</si>
  <si>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</si>
  <si>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</si>
  <si>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</si>
  <si>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</si>
  <si>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</si>
  <si>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</si>
  <si>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</si>
  <si>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</si>
  <si>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</si>
  <si>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</si>
  <si>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</si>
  <si>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</si>
  <si>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</si>
  <si>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</si>
  <si>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</si>
  <si>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</si>
  <si>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</si>
  <si>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</si>
  <si>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</si>
  <si>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</si>
  <si>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</si>
  <si>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</si>
  <si>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</si>
  <si>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</si>
  <si>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</si>
  <si>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</si>
  <si>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</si>
  <si>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</si>
  <si>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</si>
  <si>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</si>
  <si>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</si>
  <si>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</si>
  <si>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</si>
  <si>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</si>
  <si>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</si>
  <si>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</si>
  <si>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</si>
  <si>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</si>
  <si>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</si>
  <si>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</si>
  <si>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</si>
  <si>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</si>
  <si>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</si>
  <si>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</si>
  <si>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</si>
  <si>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</si>
  <si>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</si>
  <si>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</si>
  <si>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</si>
  <si>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</si>
  <si>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</si>
  <si>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</si>
  <si>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</si>
  <si>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</si>
  <si>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</si>
  <si>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</si>
  <si>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</si>
  <si>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</si>
  <si>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</si>
  <si>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</si>
  <si>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</si>
  <si>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</si>
  <si>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</si>
  <si>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</si>
  <si>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</si>
  <si>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</si>
  <si>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</si>
  <si>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</si>
  <si>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</si>
  <si>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</si>
  <si>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</si>
  <si>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</si>
  <si>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</si>
  <si>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</si>
  <si>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</si>
  <si>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</si>
  <si>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</si>
  <si>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</si>
  <si>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</si>
  <si>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</si>
  <si>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</si>
  <si>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</si>
  <si>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</si>
  <si>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</si>
  <si>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</si>
  <si>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</si>
  <si>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</si>
  <si>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</si>
  <si>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</si>
  <si>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</si>
  <si>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</si>
  <si>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</si>
  <si>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</si>
  <si>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</si>
  <si>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</si>
  <si>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</si>
  <si>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</si>
  <si>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</si>
  <si>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</si>
  <si>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</si>
  <si>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</si>
  <si>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</si>
  <si>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</si>
  <si>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</si>
  <si>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</si>
  <si>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</si>
  <si>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</si>
  <si>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</si>
  <si>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</si>
  <si>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</si>
  <si>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</si>
  <si>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</si>
  <si>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</si>
  <si>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</si>
  <si>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</si>
  <si>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</si>
  <si>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</si>
  <si>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</si>
  <si>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</si>
  <si>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</si>
  <si>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</si>
  <si>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</si>
  <si>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</si>
  <si>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</si>
  <si>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</si>
  <si>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</si>
  <si>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</si>
  <si>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</si>
  <si>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</si>
  <si>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</si>
  <si>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</si>
  <si>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</si>
  <si>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</si>
  <si>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</si>
  <si>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</si>
  <si>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</si>
  <si>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</si>
  <si>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</si>
  <si>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</si>
  <si>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</si>
  <si>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</si>
  <si>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</si>
  <si>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</si>
  <si>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</si>
  <si>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</si>
  <si>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</si>
  <si>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</si>
  <si>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</si>
  <si>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</si>
  <si>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</si>
  <si>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</si>
  <si>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</si>
  <si>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</si>
  <si>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</si>
  <si>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</si>
  <si>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</si>
  <si>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</si>
  <si>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</si>
  <si>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</si>
  <si>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</si>
  <si>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</si>
  <si>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</si>
  <si>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</si>
  <si>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</si>
  <si>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</si>
  <si>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</si>
  <si>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</si>
  <si>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</si>
  <si>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</si>
  <si>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</si>
  <si>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</si>
  <si>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</si>
  <si>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</si>
  <si>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</si>
  <si>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</si>
  <si>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</si>
  <si>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</si>
  <si>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</si>
  <si>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</si>
  <si>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</si>
  <si>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</si>
  <si>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</si>
  <si>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</si>
  <si>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</si>
  <si>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</si>
  <si>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</si>
  <si>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</si>
  <si>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</si>
  <si>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</si>
  <si>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</si>
  <si>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</si>
  <si>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</si>
  <si>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</si>
  <si>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</si>
  <si>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</si>
  <si>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</si>
  <si>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</si>
  <si>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</si>
  <si>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</si>
  <si>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</si>
  <si>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</si>
  <si>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</si>
  <si>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</si>
  <si>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</si>
  <si>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</si>
  <si>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</si>
  <si>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</si>
  <si>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</si>
  <si>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</si>
  <si>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</si>
  <si>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</si>
  <si>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</si>
  <si>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</si>
  <si>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</si>
  <si>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</si>
  <si>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</si>
  <si>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</si>
  <si>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</si>
  <si>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</si>
  <si>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</si>
  <si>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</si>
  <si>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</si>
  <si>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</si>
  <si>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</si>
  <si>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</si>
  <si>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</si>
  <si>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</si>
  <si>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</si>
  <si>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</si>
  <si>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</si>
  <si>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</si>
  <si>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</si>
  <si>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</si>
  <si>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</si>
  <si>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</si>
  <si>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</si>
  <si>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</si>
  <si>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</si>
  <si>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</si>
  <si>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</si>
  <si>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</si>
  <si>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</si>
  <si>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</si>
  <si>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</si>
  <si>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</si>
  <si>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</si>
  <si>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</si>
  <si>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</si>
  <si>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</si>
  <si>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</si>
  <si>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</si>
  <si>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</si>
  <si>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</si>
  <si>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</si>
  <si>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</si>
  <si>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</si>
  <si>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</si>
  <si>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</si>
  <si>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</si>
  <si>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</si>
  <si>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</si>
  <si>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</si>
  <si>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</si>
  <si>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</si>
  <si>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</si>
  <si>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</si>
  <si>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</si>
  <si>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</si>
  <si>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</si>
  <si>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</si>
  <si>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</si>
  <si>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</si>
  <si>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</si>
  <si>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</si>
  <si>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</si>
  <si>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</si>
  <si>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</si>
  <si>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</si>
  <si>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</si>
  <si>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</si>
  <si>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</si>
  <si>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</si>
  <si>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</si>
  <si>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</si>
  <si>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</si>
  <si>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</si>
  <si>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</si>
  <si>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</si>
  <si>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</si>
  <si>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</si>
  <si>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</si>
  <si>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</si>
  <si>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</si>
  <si>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</si>
  <si>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</si>
  <si>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</si>
  <si>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</si>
  <si>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</si>
  <si>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</si>
  <si>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</si>
  <si>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</si>
  <si>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</si>
  <si>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</si>
  <si>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</si>
  <si>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</si>
  <si>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</si>
  <si>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</si>
  <si>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</si>
  <si>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</si>
  <si>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</si>
  <si>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</si>
  <si>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</si>
  <si>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</si>
  <si>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</si>
  <si>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</si>
  <si>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</si>
  <si>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</si>
  <si>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</si>
  <si>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</si>
  <si>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</si>
  <si>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</si>
  <si>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</si>
  <si>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</si>
  <si>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</si>
  <si>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</si>
  <si>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</si>
  <si>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</si>
  <si>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</si>
  <si>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</si>
  <si>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</si>
  <si>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</si>
  <si>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</si>
  <si>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</si>
  <si>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</si>
  <si>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</si>
  <si>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</si>
  <si>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</si>
  <si>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</si>
  <si>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</si>
  <si>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</si>
  <si>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</si>
  <si>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</si>
  <si>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</si>
  <si>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</si>
  <si>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</si>
  <si>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</si>
  <si>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</si>
  <si>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</si>
  <si>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</si>
  <si>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</si>
  <si>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</si>
  <si>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</si>
  <si>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</si>
  <si>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</si>
  <si>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</si>
  <si>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</si>
  <si>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</si>
  <si>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</si>
  <si>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</si>
  <si>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</si>
  <si>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</si>
  <si>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</si>
  <si>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</si>
  <si>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</si>
  <si>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</si>
  <si>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</si>
  <si>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</si>
  <si>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</si>
  <si>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</si>
  <si>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</si>
  <si>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</si>
  <si>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</si>
  <si>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</si>
  <si>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</si>
  <si>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</si>
  <si>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</si>
  <si>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</si>
  <si>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</si>
  <si>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</si>
  <si>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</si>
  <si>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</si>
  <si>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</si>
  <si>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</si>
  <si>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</si>
  <si>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</si>
  <si>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</si>
  <si>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</si>
  <si>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</si>
  <si>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</si>
  <si>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</si>
  <si>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</si>
  <si>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</si>
  <si>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</si>
  <si>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</si>
  <si>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</si>
  <si>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</si>
  <si>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</si>
  <si>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</si>
  <si>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</si>
  <si>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</si>
  <si>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</si>
  <si>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</si>
  <si>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</si>
  <si>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</si>
  <si>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</si>
  <si>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</si>
  <si>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</si>
  <si>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</si>
  <si>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</si>
  <si>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</si>
  <si>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</si>
  <si>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</si>
  <si>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</si>
  <si>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</si>
  <si>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</si>
  <si>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</si>
  <si>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</si>
  <si>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</si>
  <si>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</si>
  <si>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</si>
  <si>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</si>
  <si>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</si>
  <si>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</si>
  <si>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</si>
  <si>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</si>
  <si>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</si>
  <si>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</si>
  <si>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</si>
  <si>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</si>
  <si>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</si>
  <si>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</si>
  <si>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</si>
  <si>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</si>
  <si>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</si>
  <si>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</si>
  <si>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</si>
  <si>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</si>
  <si>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</si>
  <si>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</si>
  <si>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</si>
  <si>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</si>
  <si>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</si>
  <si>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</si>
  <si>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</si>
  <si>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</si>
  <si>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</si>
  <si>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</si>
  <si>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</si>
  <si>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</si>
  <si>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</si>
  <si>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</si>
  <si>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</si>
  <si>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</si>
  <si>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</si>
  <si>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</si>
  <si>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</si>
  <si>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</si>
  <si>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</si>
  <si>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</si>
  <si>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</si>
  <si>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</si>
  <si>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</si>
  <si>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</si>
  <si>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</si>
  <si>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</si>
  <si>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</si>
  <si>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</si>
  <si>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</si>
  <si>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</si>
  <si>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</si>
  <si>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</si>
  <si>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</si>
  <si>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</si>
  <si>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</si>
  <si>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</si>
  <si>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</si>
  <si>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</si>
  <si>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</si>
  <si>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</si>
  <si>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</si>
  <si>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</si>
  <si>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</si>
  <si>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</si>
  <si>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</si>
  <si>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</si>
  <si>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</si>
  <si>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</si>
  <si>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</si>
  <si>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</si>
  <si>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</si>
  <si>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</si>
  <si>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</si>
  <si>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</si>
  <si>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</si>
  <si>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</si>
  <si>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</si>
  <si>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</si>
  <si>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</si>
  <si>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</si>
  <si>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</si>
  <si>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</si>
  <si>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</si>
  <si>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</si>
  <si>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</si>
  <si>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</si>
  <si>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</si>
  <si>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</si>
  <si>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</si>
  <si>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</si>
  <si>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</si>
  <si>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</si>
  <si>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</si>
  <si>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</si>
  <si>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</si>
  <si>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</si>
  <si>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</si>
  <si>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</si>
  <si>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</si>
  <si>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</si>
  <si>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</si>
  <si>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</si>
  <si>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</si>
  <si>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</si>
  <si>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</si>
  <si>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</si>
  <si>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</si>
  <si>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</si>
  <si>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</si>
  <si>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</si>
  <si>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</si>
  <si>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</si>
  <si>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</si>
  <si>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</si>
  <si>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</si>
  <si>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</si>
  <si>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</si>
  <si>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</si>
  <si>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</si>
  <si>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</si>
  <si>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</si>
  <si>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</si>
  <si>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</si>
  <si>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</si>
  <si>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</si>
  <si>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</si>
  <si>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</si>
  <si>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</si>
  <si>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</si>
  <si>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</si>
  <si>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</si>
  <si>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</si>
  <si>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</si>
  <si>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</si>
  <si>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</si>
  <si>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</si>
  <si>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</si>
  <si>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</si>
  <si>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</si>
  <si>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</si>
  <si>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</si>
  <si>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</si>
  <si>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</si>
  <si>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</si>
  <si>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</si>
  <si>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</si>
  <si>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</si>
  <si>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</si>
  <si>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</si>
  <si>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</si>
  <si>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</si>
  <si>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</si>
  <si>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</si>
  <si>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</si>
  <si>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</si>
  <si>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</si>
  <si>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</si>
  <si>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</si>
  <si>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</si>
  <si>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</si>
  <si>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</si>
  <si>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</si>
  <si>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</si>
  <si>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</si>
  <si>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</si>
  <si>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</si>
  <si>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</si>
  <si>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</si>
  <si>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</si>
  <si>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</si>
  <si>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</si>
  <si>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</si>
  <si>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</si>
  <si>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</si>
  <si>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</si>
  <si>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</si>
  <si>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</si>
  <si>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</si>
  <si>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</si>
  <si>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</si>
  <si>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</si>
  <si>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</si>
  <si>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</si>
  <si>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</si>
  <si>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</si>
  <si>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</si>
  <si>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</si>
  <si>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</si>
  <si>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</si>
  <si>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</si>
  <si>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</si>
  <si>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</si>
  <si>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</si>
  <si>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</si>
  <si>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</si>
  <si>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</si>
  <si>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</si>
  <si>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</si>
  <si>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</si>
  <si>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</si>
  <si>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</si>
  <si>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</si>
  <si>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</si>
  <si>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</si>
  <si>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</si>
  <si>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</si>
  <si>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</si>
  <si>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</si>
  <si>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</si>
  <si>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</si>
  <si>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</si>
  <si>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</si>
  <si>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</si>
  <si>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</si>
  <si>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</si>
  <si>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</si>
  <si>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</si>
  <si>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</si>
  <si>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</si>
  <si>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</si>
  <si>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</si>
  <si>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</si>
  <si>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</si>
  <si>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</si>
  <si>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</si>
  <si>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</si>
  <si>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</si>
  <si>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</si>
  <si>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</si>
  <si>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</si>
  <si>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</si>
  <si>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</si>
  <si>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</si>
  <si>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</si>
  <si>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</si>
  <si>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</si>
  <si>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</si>
  <si>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</si>
  <si>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</si>
  <si>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</si>
  <si>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</si>
  <si>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</si>
  <si>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</si>
  <si>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</si>
  <si>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</si>
  <si>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</si>
  <si>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</si>
  <si>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</si>
  <si>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</si>
  <si>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</si>
  <si>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</si>
  <si>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</si>
  <si>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</si>
  <si>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</si>
  <si>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</si>
  <si>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</si>
  <si>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</si>
  <si>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</si>
  <si>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</si>
  <si>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</si>
  <si>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</si>
  <si>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</si>
  <si>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</si>
  <si>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</si>
  <si>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</si>
  <si>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</si>
  <si>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</si>
  <si>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</si>
  <si>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</si>
  <si>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</si>
  <si>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</si>
  <si>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</si>
  <si>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</si>
  <si>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</si>
  <si>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</si>
  <si>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</si>
  <si>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</si>
  <si>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</si>
  <si>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</si>
  <si>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</si>
  <si>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</si>
  <si>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</si>
  <si>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</si>
  <si>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</si>
  <si>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</si>
  <si>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</si>
  <si>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</si>
  <si>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</si>
  <si>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</si>
  <si>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</si>
  <si>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</si>
  <si>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</si>
  <si>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</si>
  <si>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</si>
  <si>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</si>
  <si>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</si>
  <si>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</si>
  <si>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</si>
  <si>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</si>
  <si>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</si>
  <si>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</si>
  <si>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</si>
  <si>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</si>
  <si>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</si>
  <si>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</si>
  <si>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</si>
  <si>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</si>
  <si>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</si>
  <si>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</si>
  <si>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</si>
  <si>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</si>
  <si>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</si>
  <si>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</si>
  <si>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</si>
  <si>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</si>
  <si>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</si>
  <si>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</si>
  <si>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</si>
  <si>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</si>
  <si>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</si>
  <si>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</si>
  <si>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</si>
  <si>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</si>
  <si>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</si>
  <si>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</si>
  <si>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</si>
  <si>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</si>
  <si>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</si>
  <si>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</si>
  <si>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</si>
  <si>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</si>
  <si>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</si>
  <si>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</si>
  <si>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</si>
  <si>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</si>
  <si>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</si>
  <si>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</si>
  <si>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</si>
  <si>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</si>
  <si>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</si>
  <si>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</si>
  <si>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</si>
  <si>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</si>
  <si>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</si>
  <si>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</si>
  <si>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</si>
  <si>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</si>
  <si>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</si>
  <si>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</si>
  <si>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</si>
  <si>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</si>
  <si>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</si>
  <si>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</si>
  <si>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</si>
  <si>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</si>
  <si>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</si>
  <si>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</si>
  <si>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</si>
  <si>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</si>
  <si>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</si>
  <si>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</si>
  <si>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</si>
  <si>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</si>
  <si>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</si>
  <si>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</si>
  <si>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</si>
  <si>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</si>
  <si>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</si>
  <si>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</si>
  <si>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</si>
  <si>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</si>
  <si>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</si>
  <si>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</si>
  <si>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</si>
  <si>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</si>
  <si>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</si>
  <si>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</si>
  <si>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</si>
  <si>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</si>
  <si>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</si>
  <si>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</si>
  <si>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</si>
  <si>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</si>
  <si>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</si>
  <si>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</si>
  <si>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</si>
  <si>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</si>
  <si>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</si>
  <si>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</si>
  <si>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</si>
  <si>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</si>
  <si>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</si>
  <si>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</si>
  <si>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</si>
  <si>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</si>
  <si>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</si>
  <si>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</si>
  <si>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</si>
  <si>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</si>
  <si>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</si>
  <si>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</si>
  <si>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</si>
  <si>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</si>
  <si>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</si>
  <si>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</si>
  <si>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</si>
  <si>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</si>
  <si>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</si>
  <si>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</si>
  <si>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</si>
  <si>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</si>
  <si>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</si>
  <si>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</si>
  <si>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</si>
  <si>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</si>
  <si>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</si>
  <si>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</si>
  <si>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</si>
  <si>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</si>
  <si>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</si>
  <si>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</si>
  <si>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</si>
  <si>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</si>
  <si>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</si>
  <si>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</si>
  <si>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</si>
  <si>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</si>
  <si>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</si>
  <si>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</si>
  <si>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</si>
  <si>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</si>
  <si>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</si>
  <si>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</si>
  <si>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</si>
  <si>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</si>
  <si>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</si>
  <si>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</si>
  <si>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</si>
  <si>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</si>
  <si>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</si>
  <si>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</si>
  <si>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</si>
  <si>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</si>
  <si>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</si>
  <si>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</si>
  <si>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</si>
  <si>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</si>
  <si>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</si>
  <si>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</si>
  <si>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</si>
  <si>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</si>
  <si>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</si>
  <si>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</si>
  <si>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</si>
  <si>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</si>
  <si>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</si>
  <si>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</si>
  <si>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</si>
  <si>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</si>
  <si>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</si>
  <si>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</si>
  <si>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</si>
  <si>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</si>
  <si>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</si>
  <si>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</si>
  <si>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</si>
  <si>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</si>
  <si>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</si>
  <si>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</si>
  <si>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</si>
  <si>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</si>
  <si>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</si>
  <si>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</si>
  <si>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</si>
  <si>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</si>
  <si>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</si>
  <si>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</si>
  <si>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</si>
  <si>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</si>
  <si>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</si>
  <si>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</si>
  <si>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</si>
  <si>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</si>
  <si>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</si>
  <si>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</si>
  <si>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</si>
  <si>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</si>
  <si>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</si>
  <si>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</si>
  <si>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</si>
  <si>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</si>
  <si>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</si>
  <si>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</si>
  <si>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</si>
  <si>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</si>
  <si>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</si>
  <si>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</si>
  <si>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</si>
  <si>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</si>
  <si>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</si>
  <si>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</si>
  <si>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</si>
  <si>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</si>
  <si>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</si>
  <si>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</si>
  <si>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</si>
  <si>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</si>
  <si>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</si>
  <si>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</si>
  <si>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</si>
  <si>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</si>
  <si>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</si>
  <si>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</si>
  <si>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</si>
  <si>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</si>
  <si>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</si>
  <si>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</si>
  <si>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</si>
  <si>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</si>
  <si>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</si>
  <si>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</si>
  <si>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</si>
  <si>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</si>
  <si>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</si>
  <si>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</si>
  <si>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</si>
  <si>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</si>
  <si>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</si>
  <si>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</si>
  <si>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</si>
  <si>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</si>
  <si>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</si>
  <si>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</si>
  <si>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</si>
  <si>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</si>
  <si>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</si>
  <si>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</si>
  <si>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</si>
  <si>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</si>
  <si>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</si>
  <si>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</si>
  <si>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</si>
  <si>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</si>
  <si>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</si>
  <si>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</si>
  <si>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</si>
  <si>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</si>
  <si>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</si>
  <si>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</si>
  <si>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</si>
  <si>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</si>
  <si>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</si>
  <si>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</si>
  <si>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</si>
  <si>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</si>
  <si>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</si>
  <si>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</si>
  <si>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</si>
  <si>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</si>
  <si>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</si>
  <si>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</si>
  <si>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</si>
  <si>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</si>
  <si>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</si>
  <si>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</si>
  <si>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</si>
  <si>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</si>
  <si>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</si>
  <si>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</si>
  <si>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</si>
  <si>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</si>
  <si>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</si>
  <si>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</si>
  <si>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</si>
  <si>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</si>
  <si>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</si>
  <si>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</si>
  <si>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</si>
  <si>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</si>
  <si>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</si>
  <si>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</si>
  <si>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</si>
  <si>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</si>
  <si>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</si>
  <si>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</si>
  <si>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</si>
  <si>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</si>
  <si>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</si>
  <si>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</si>
  <si>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</si>
  <si>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</si>
  <si>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</si>
  <si>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</si>
  <si>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</si>
  <si>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</si>
  <si>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</si>
  <si>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</si>
  <si>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</si>
  <si>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</si>
  <si>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</si>
  <si>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</si>
  <si>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</si>
  <si>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</si>
  <si>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</si>
  <si>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</si>
  <si>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</si>
  <si>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</si>
  <si>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</si>
  <si>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</si>
  <si>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</si>
  <si>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</si>
  <si>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</si>
  <si>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</si>
  <si>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</si>
  <si>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</si>
  <si>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</si>
  <si>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</si>
  <si>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</si>
  <si>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</si>
  <si>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</si>
  <si>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</si>
  <si>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</si>
  <si>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</si>
  <si>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</si>
  <si>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</si>
  <si>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</si>
  <si>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</si>
  <si>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</si>
  <si>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</si>
  <si>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</si>
  <si>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</si>
  <si>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</si>
  <si>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</si>
  <si>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</si>
  <si>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</si>
  <si>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</si>
  <si>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</si>
  <si>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</si>
  <si>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</si>
  <si>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</si>
  <si>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</si>
  <si>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</si>
  <si>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</si>
  <si>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</si>
  <si>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</si>
  <si>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</si>
  <si>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</si>
  <si>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</si>
  <si>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</si>
  <si>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</si>
  <si>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</si>
  <si>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</si>
  <si>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</si>
  <si>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</si>
  <si>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</si>
  <si>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</si>
  <si>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</si>
  <si>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</si>
  <si>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</si>
  <si>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</si>
  <si>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</si>
  <si>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</si>
  <si>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</si>
  <si>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</si>
  <si>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</si>
  <si>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</si>
  <si>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</si>
  <si>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</si>
  <si>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</si>
  <si>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</si>
  <si>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</si>
  <si>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</si>
  <si>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</si>
  <si>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</si>
  <si>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</si>
  <si>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</si>
  <si>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</si>
  <si>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</si>
  <si>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</si>
  <si>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</si>
  <si>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</si>
  <si>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</si>
  <si>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</si>
  <si>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</si>
  <si>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</si>
  <si>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</si>
  <si>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</si>
  <si>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</si>
  <si>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</si>
  <si>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</si>
  <si>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</si>
  <si>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</si>
  <si>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</si>
  <si>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</si>
  <si>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</si>
  <si>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</si>
  <si>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</si>
  <si>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</si>
  <si>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</si>
  <si>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</si>
  <si>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</si>
  <si>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</si>
  <si>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</si>
  <si>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</si>
  <si>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</si>
  <si>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</si>
  <si>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</si>
  <si>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</si>
  <si>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</si>
  <si>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</si>
  <si>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</si>
  <si>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</si>
  <si>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</si>
  <si>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</si>
  <si>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</si>
  <si>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</si>
  <si>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</si>
  <si>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</si>
  <si>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</si>
  <si>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</si>
  <si>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</si>
  <si>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</si>
  <si>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</si>
  <si>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</si>
  <si>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</si>
  <si>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</si>
  <si>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</si>
  <si>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</si>
  <si>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</si>
  <si>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</si>
  <si>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</si>
  <si>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</si>
  <si>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</si>
  <si>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</si>
  <si>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</si>
  <si>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</si>
  <si>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</si>
  <si>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</si>
  <si>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</si>
  <si>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</si>
  <si>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</si>
  <si>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</si>
  <si>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</si>
  <si>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</si>
  <si>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</si>
  <si>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</si>
  <si>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</si>
  <si>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</si>
  <si>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</si>
  <si>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</si>
  <si>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</si>
  <si>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</si>
  <si>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</si>
  <si>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</si>
  <si>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</si>
  <si>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</si>
  <si>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</si>
  <si>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</si>
  <si>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</si>
  <si>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</si>
  <si>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</si>
  <si>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</si>
  <si>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</si>
  <si>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</si>
  <si>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</si>
  <si>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</si>
  <si>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</si>
  <si>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</si>
  <si>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</si>
  <si>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</si>
  <si>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</si>
  <si>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</si>
  <si>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</si>
  <si>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</si>
  <si>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</si>
  <si>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</si>
  <si>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</si>
  <si>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</si>
  <si>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</si>
  <si>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</si>
  <si>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</si>
  <si>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</si>
  <si>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</si>
  <si>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</si>
  <si>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</si>
  <si>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</si>
  <si>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</si>
  <si>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</si>
  <si>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</si>
  <si>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</si>
  <si>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</si>
  <si>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</si>
  <si>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</si>
  <si>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</si>
  <si>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</si>
  <si>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</si>
  <si>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</si>
  <si>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</si>
  <si>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</si>
  <si>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</si>
  <si>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</si>
  <si>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</si>
  <si>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</si>
  <si>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</si>
  <si>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</si>
  <si>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</si>
  <si>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</si>
  <si>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</si>
  <si>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</si>
  <si>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</si>
  <si>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</si>
  <si>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</si>
  <si>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</si>
  <si>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</si>
  <si>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</si>
  <si>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</si>
  <si>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</si>
  <si>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</si>
  <si>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</si>
  <si>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</si>
  <si>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</si>
  <si>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</si>
  <si>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</si>
  <si>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</si>
  <si>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</si>
  <si>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</si>
  <si>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</si>
  <si>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</si>
  <si>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</si>
  <si>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</si>
  <si>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</si>
  <si>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</si>
  <si>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</si>
  <si>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</si>
  <si>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</si>
  <si>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</si>
  <si>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</si>
  <si>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</si>
  <si>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</si>
  <si>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</si>
  <si>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</si>
  <si>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</si>
  <si>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</si>
  <si>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</si>
  <si>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</si>
  <si>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</si>
  <si>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</si>
  <si>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</si>
  <si>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</si>
  <si>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</si>
  <si>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</si>
  <si>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</si>
  <si>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</si>
  <si>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</si>
  <si>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</si>
  <si>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</si>
  <si>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</si>
  <si>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</si>
  <si>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</si>
  <si>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</si>
  <si>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</si>
  <si>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</si>
  <si>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</si>
  <si>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</si>
  <si>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</si>
  <si>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</si>
  <si>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</si>
  <si>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</si>
  <si>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</si>
  <si>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</si>
  <si>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</si>
  <si>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</si>
  <si>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</si>
  <si>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</si>
  <si>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</si>
  <si>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</si>
  <si>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</si>
  <si>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</si>
  <si>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</si>
  <si>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</si>
  <si>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</si>
  <si>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</si>
  <si>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</si>
  <si>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</si>
  <si>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</si>
  <si>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</si>
  <si>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</si>
  <si>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</si>
  <si>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</si>
  <si>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</si>
  <si>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</si>
  <si>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</si>
  <si>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</si>
  <si>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</si>
  <si>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</si>
  <si>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</si>
  <si>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</si>
  <si>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</si>
  <si>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</si>
  <si>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</si>
  <si>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</si>
  <si>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</si>
  <si>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</si>
  <si>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</si>
  <si>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</si>
  <si>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</si>
  <si>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</si>
  <si>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</si>
  <si>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</si>
  <si>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</si>
  <si>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</si>
  <si>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</si>
  <si>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</si>
  <si>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</si>
  <si>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</si>
  <si>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</si>
  <si>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</si>
  <si>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</si>
  <si>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</si>
  <si>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</si>
  <si>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</si>
  <si>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</si>
  <si>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</si>
  <si>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</si>
  <si>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</si>
  <si>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</si>
  <si>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</si>
  <si>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</si>
  <si>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</si>
  <si>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</si>
  <si>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</si>
  <si>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</si>
  <si>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</si>
  <si>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</si>
  <si>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</si>
  <si>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</si>
  <si>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</si>
  <si>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</si>
  <si>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</si>
  <si>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</si>
  <si>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</si>
  <si>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</si>
  <si>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</si>
  <si>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</si>
  <si>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</si>
  <si>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</si>
  <si>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</si>
  <si>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</si>
  <si>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</si>
  <si>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</si>
  <si>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</si>
  <si>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</si>
  <si>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</si>
  <si>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</si>
  <si>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</si>
  <si>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</si>
  <si>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</si>
  <si>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</si>
  <si>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</si>
  <si>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</si>
  <si>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</si>
  <si>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</si>
  <si>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</si>
  <si>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</si>
  <si>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</si>
  <si>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</si>
  <si>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</si>
  <si>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</si>
  <si>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</si>
  <si>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</si>
  <si>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</si>
  <si>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</si>
  <si>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</si>
  <si>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</si>
  <si>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</si>
  <si>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</si>
  <si>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</si>
  <si>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</si>
  <si>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</si>
  <si>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</si>
  <si>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</si>
  <si>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</si>
  <si>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</si>
  <si>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</si>
  <si>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</si>
  <si>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</si>
  <si>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</si>
  <si>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</si>
  <si>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</si>
  <si>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</si>
  <si>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</si>
  <si>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</si>
  <si>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</si>
  <si>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</si>
  <si>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</si>
  <si>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</si>
  <si>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</si>
  <si>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</si>
  <si>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</si>
  <si>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</si>
  <si>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</si>
  <si>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</si>
  <si>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</si>
  <si>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</si>
  <si>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</si>
  <si>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</si>
  <si>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</si>
  <si>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</si>
  <si>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</si>
  <si>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</si>
  <si>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</si>
  <si>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</si>
  <si>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</si>
  <si>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</si>
  <si>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</si>
  <si>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</si>
  <si>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</si>
  <si>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</si>
  <si>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</si>
  <si>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</si>
  <si>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</si>
  <si>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</si>
  <si>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</si>
  <si>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</si>
  <si>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</si>
  <si>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</si>
  <si>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</si>
  <si>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</si>
  <si>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</si>
  <si>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</si>
  <si>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</si>
  <si>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</si>
  <si>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</si>
  <si>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</si>
  <si>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</si>
  <si>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</si>
  <si>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</si>
  <si>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</si>
  <si>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</si>
  <si>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</si>
  <si>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</si>
  <si>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</si>
  <si>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</si>
  <si>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</si>
  <si>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</si>
  <si>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</si>
  <si>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</si>
  <si>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</si>
  <si>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</si>
  <si>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</si>
  <si>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</si>
  <si>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</si>
  <si>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</si>
  <si>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</si>
  <si>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</si>
  <si>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</si>
  <si>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</si>
  <si>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</si>
  <si>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</si>
  <si>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</si>
  <si>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</si>
  <si>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</si>
  <si>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</si>
  <si>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</si>
  <si>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</si>
  <si>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</si>
  <si>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</si>
  <si>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</si>
  <si>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</si>
  <si>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</si>
  <si>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</si>
  <si>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</si>
  <si>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</si>
  <si>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</si>
  <si>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</si>
  <si>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</si>
  <si>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</si>
  <si>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</si>
  <si>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</si>
  <si>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</si>
  <si>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</si>
  <si>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</si>
  <si>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</si>
  <si>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</si>
  <si>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</si>
  <si>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</si>
  <si>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</si>
  <si>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</si>
  <si>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</si>
  <si>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</si>
  <si>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</si>
  <si>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</si>
  <si>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</si>
  <si>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</si>
  <si>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</si>
  <si>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</si>
  <si>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</si>
  <si>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</si>
  <si>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</si>
  <si>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</si>
  <si>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</si>
  <si>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</si>
  <si>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</si>
  <si>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</si>
  <si>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</si>
  <si>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</si>
  <si>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</si>
  <si>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</si>
  <si>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</si>
  <si>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</si>
  <si>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</si>
  <si>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</si>
  <si>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</si>
  <si>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</si>
  <si>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</si>
  <si>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</si>
  <si>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</si>
  <si>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</si>
  <si>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</si>
  <si>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</si>
  <si>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</si>
  <si>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</si>
  <si>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</si>
  <si>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</si>
  <si>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</si>
  <si>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</si>
  <si>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</si>
  <si>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</si>
  <si>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</si>
  <si>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</si>
  <si>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</si>
  <si>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</si>
  <si>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</si>
  <si>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</si>
  <si>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</si>
  <si>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</si>
  <si>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</si>
  <si>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</si>
  <si>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</si>
  <si>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</si>
  <si>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</si>
  <si>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</si>
  <si>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</si>
  <si>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</si>
  <si>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</si>
  <si>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</si>
  <si>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</si>
  <si>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</si>
  <si>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</si>
  <si>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</si>
  <si>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</si>
  <si>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</si>
  <si>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</si>
  <si>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</si>
  <si>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</si>
  <si>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</si>
  <si>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</si>
  <si>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</si>
  <si>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</si>
  <si>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</si>
  <si>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</si>
  <si>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</si>
  <si>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</si>
  <si>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</si>
  <si>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</si>
  <si>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</si>
  <si>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</si>
  <si>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</si>
  <si>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</si>
  <si>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</si>
  <si>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</si>
  <si>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</si>
  <si>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</si>
  <si>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</si>
  <si>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</si>
  <si>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</si>
  <si>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</si>
  <si>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</si>
  <si>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</si>
  <si>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</si>
  <si>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</si>
  <si>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</si>
  <si>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</si>
  <si>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</si>
  <si>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</si>
  <si>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</si>
  <si>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</si>
  <si>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</si>
  <si>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</si>
  <si>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</si>
  <si>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</si>
  <si>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</si>
  <si>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</si>
  <si>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</si>
  <si>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</si>
  <si>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</si>
  <si>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</si>
  <si>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</si>
  <si>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</si>
  <si>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</si>
  <si>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</si>
  <si>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</si>
  <si>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</si>
  <si>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</si>
  <si>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</si>
  <si>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</si>
  <si>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</si>
  <si>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</si>
  <si>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</si>
  <si>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</si>
  <si>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</si>
  <si>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</si>
  <si>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</si>
  <si>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</si>
  <si>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</si>
  <si>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</si>
  <si>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</si>
  <si>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</si>
  <si>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</si>
  <si>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</si>
  <si>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</si>
  <si>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</si>
  <si>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</si>
  <si>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</si>
  <si>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</si>
  <si>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</si>
  <si>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</si>
  <si>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</si>
  <si>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</si>
  <si>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</si>
  <si>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</si>
  <si>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</si>
  <si>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</si>
  <si>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</si>
  <si>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</si>
  <si>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</si>
  <si>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</si>
  <si>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</si>
  <si>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</si>
  <si>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</si>
  <si>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</si>
  <si>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</si>
  <si>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</si>
  <si>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</si>
  <si>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</si>
  <si>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</si>
  <si>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</si>
  <si>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</si>
  <si>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</si>
  <si>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</si>
  <si>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</si>
  <si>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</si>
  <si>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</si>
  <si>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</si>
  <si>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</si>
  <si>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</si>
  <si>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</si>
  <si>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</si>
  <si>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</si>
  <si>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</si>
  <si>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</si>
  <si>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</si>
  <si>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</si>
  <si>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</si>
  <si>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</si>
  <si>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</si>
  <si>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</si>
  <si>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</si>
  <si>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</si>
  <si>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</si>
  <si>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</si>
  <si>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</si>
  <si>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</si>
  <si>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</si>
  <si>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</si>
  <si>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</si>
  <si>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</si>
  <si>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</si>
  <si>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</si>
  <si>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</si>
  <si>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</si>
  <si>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</si>
  <si>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</si>
  <si>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</si>
  <si>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</si>
  <si>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</si>
  <si>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</si>
  <si>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</si>
  <si>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</si>
  <si>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</si>
  <si>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</si>
  <si>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</si>
  <si>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</si>
  <si>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</si>
  <si>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</si>
  <si>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</si>
  <si>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</si>
  <si>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</si>
  <si>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</si>
  <si>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</si>
  <si>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</si>
  <si>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</si>
  <si>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</si>
  <si>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</si>
  <si>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</si>
  <si>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</si>
  <si>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</si>
  <si>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</si>
  <si>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</si>
  <si>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</si>
  <si>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</si>
  <si>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</si>
  <si>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</si>
  <si>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</si>
  <si>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</si>
  <si>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</si>
  <si>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</si>
  <si>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</si>
  <si>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</si>
  <si>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</si>
  <si>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</si>
  <si>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</si>
  <si>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</si>
  <si>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</si>
  <si>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</si>
  <si>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</si>
  <si>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</si>
  <si>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</si>
  <si>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</si>
  <si>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</si>
  <si>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</si>
  <si>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</si>
  <si>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</si>
  <si>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</si>
  <si>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</si>
  <si>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</si>
  <si>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</si>
  <si>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</si>
  <si>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</si>
  <si>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</si>
  <si>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</si>
  <si>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</si>
  <si>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</si>
  <si>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</si>
  <si>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</si>
  <si>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</si>
  <si>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</si>
  <si>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</si>
  <si>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</si>
  <si>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</si>
  <si>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</si>
  <si>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</si>
  <si>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</si>
  <si>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</si>
  <si>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</si>
  <si>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</si>
  <si>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</si>
  <si>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</si>
  <si>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</si>
  <si>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</si>
  <si>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</si>
  <si>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</si>
  <si>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</si>
  <si>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</si>
  <si>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</si>
  <si>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</si>
  <si>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</si>
  <si>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</si>
  <si>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</si>
  <si>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</si>
  <si>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</si>
  <si>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</si>
  <si>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</si>
  <si>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</si>
  <si>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</si>
  <si>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</si>
  <si>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</si>
  <si>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</si>
  <si>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</si>
  <si>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</si>
  <si>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</si>
  <si>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</si>
  <si>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</si>
  <si>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</si>
  <si>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</si>
  <si>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</si>
  <si>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</si>
  <si>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</si>
  <si>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</si>
  <si>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</si>
  <si>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</si>
  <si>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</si>
  <si>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</si>
  <si>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</si>
  <si>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</si>
  <si>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</si>
  <si>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</si>
  <si>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</si>
  <si>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</si>
  <si>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</si>
  <si>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</si>
  <si>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</si>
  <si>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</si>
  <si>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</si>
  <si>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</si>
  <si>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</si>
  <si>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</si>
  <si>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</si>
  <si>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</si>
  <si>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</si>
  <si>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</si>
  <si>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</si>
  <si>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</si>
  <si>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</si>
  <si>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</si>
  <si>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</si>
  <si>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</si>
  <si>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</si>
  <si>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</si>
  <si>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</si>
  <si>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</si>
  <si>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</si>
  <si>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</si>
  <si>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</si>
  <si>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</si>
  <si>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</si>
  <si>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</si>
  <si>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</si>
  <si>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</si>
  <si>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</si>
  <si>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</si>
  <si>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</si>
  <si>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</si>
  <si>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</si>
  <si>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</si>
  <si>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</si>
  <si>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</si>
  <si>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</si>
  <si>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</si>
  <si>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</si>
  <si>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</si>
  <si>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</si>
  <si>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</si>
  <si>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</si>
  <si>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</si>
  <si>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</si>
  <si>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</si>
  <si>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</si>
  <si>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</si>
  <si>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</si>
  <si>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</si>
  <si>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</si>
  <si>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</si>
  <si>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</si>
  <si>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</si>
  <si>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</si>
  <si>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</si>
  <si>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</si>
  <si>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</si>
  <si>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</si>
  <si>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</si>
  <si>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</si>
  <si>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</si>
  <si>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</si>
  <si>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</si>
  <si>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</si>
  <si>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</si>
  <si>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</si>
  <si>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</si>
  <si>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</si>
  <si>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</si>
  <si>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</si>
  <si>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</si>
  <si>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</si>
  <si>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</si>
  <si>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</si>
  <si>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</si>
  <si>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</si>
  <si>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</si>
  <si>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</si>
  <si>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</si>
  <si>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</si>
  <si>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</si>
  <si>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</si>
  <si>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</si>
  <si>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</si>
  <si>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</si>
  <si>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</si>
  <si>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</si>
  <si>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</si>
  <si>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</si>
  <si>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</si>
  <si>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</si>
  <si>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</si>
  <si>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</si>
  <si>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</si>
  <si>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Mean</t>
  </si>
  <si>
    <t>Median</t>
  </si>
  <si>
    <t>Min</t>
  </si>
  <si>
    <t>Max</t>
  </si>
  <si>
    <t>Var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</si>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</sst>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theme="7" tint="-0.24994659260841701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rgb="FFFF9999"/>
        </patternFill>
      </fill>
    </dxf>
    <dxf>
      <font>
        <color theme="9" tint="-0.24994659260841701"/>
      </font>
      <fill>
        <patternFill>
          <fgColor auto="1"/>
          <bgColor theme="9" tint="0.59996337778862885"/>
        </patternFill>
      </fill>
      <border>
        <left/>
        <right/>
        <top/>
        <bottom/>
      </border>
    </dxf>
    <dxf>
      <font>
        <color theme="4"/>
      </font>
      <fill>
        <patternFill>
          <bgColor theme="8" tint="0.59996337778862885"/>
        </patternFill>
      </fill>
    </dxf>
    <dxf>
      <font>
        <color theme="9" tint="-0.24994659260841701"/>
      </font>
      <fill>
        <patternFill>
          <fgColor auto="1"/>
          <bgColor theme="9" tint="0.59996337778862885"/>
        </patternFill>
      </fill>
      <border>
        <left/>
        <right/>
        <top/>
        <bottom/>
      </border>
    </dxf>
    <dxf>
      <font>
        <color rgb="FFC00000"/>
      </font>
      <fill>
        <patternFill>
          <bgColor rgb="FFFF9999"/>
        </patternFill>
      </fill>
    </dxf>
    <dxf>
      <font>
        <color theme="7" tint="-0.24994659260841701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rgb="FFFF9999"/>
        </patternFill>
      </fill>
    </dxf>
    <dxf>
      <font>
        <color theme="9" tint="-0.24994659260841701"/>
      </font>
      <fill>
        <patternFill>
          <fgColor auto="1"/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fill>
        <patternFill>
          <bgColor rgb="FFFF9999"/>
        </patternFill>
      </fill>
    </dxf>
    <dxf>
      <font>
        <color theme="9" tint="-0.24994659260841701"/>
      </font>
      <fill>
        <patternFill>
          <fgColor auto="1"/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24994659260841701"/>
      </font>
      <fill>
        <patternFill>
          <fgColor theme="9" tint="0.3999450666829432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workbookViewId="0">
      <pane ySplit="2" topLeftCell="A941" activePane="bottomLeft" state="frozen"/>
      <selection pane="bottomLeft" activeCell="F946" sqref="F946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3" bestFit="1" customWidth="1"/>
    <col min="10" max="11" width="11.19921875" bestFit="1" customWidth="1"/>
    <col min="14" max="14" width="28" bestFit="1" customWidth="1"/>
  </cols>
  <sheetData>
    <row r="1" spans="1:14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autoFilter ref="A1:N1001" xr:uid="{00000000-0001-0000-0000-000000000000}"/>
  <conditionalFormatting sqref="F1:F1048576">
    <cfRule type="cellIs" dxfId="4" priority="4" operator="equal">
      <formula>"successful"</formula>
    </cfRule>
    <cfRule type="cellIs" dxfId="5" priority="3" operator="equal">
      <formula>"failed"</formula>
    </cfRule>
    <cfRule type="cellIs" dxfId="6" priority="2" operator="equal">
      <formula>"canceled"</formula>
    </cfRule>
    <cfRule type="cellIs" dxfId="3" priority="1" operator="equal">
      <formula>"live"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FD058-A5B2-42AE-B957-420A6F6C1934}">
  <dimension ref="A1:E572"/>
  <sheetViews>
    <sheetView workbookViewId="0">
      <pane ySplit="1" topLeftCell="A363" activePane="bottomLeft" state="frozen"/>
      <selection pane="bottomLeft" activeCell="A369" sqref="A369"/>
    </sheetView>
  </sheetViews>
  <sheetFormatPr defaultRowHeight="15.6" x14ac:dyDescent="0.3"/>
  <cols>
    <col min="2" max="2" width="13.09765625" bestFit="1" customWidth="1"/>
    <col min="3" max="3" width="9.8984375" bestFit="1" customWidth="1"/>
    <col min="5" max="5" width="13.5" bestFit="1" customWidth="1"/>
  </cols>
  <sheetData>
    <row r="1" spans="1:5" x14ac:dyDescent="0.3">
      <c r="A1" s="4" t="s">
        <v>4</v>
      </c>
      <c r="B1" s="4" t="s">
        <v>5</v>
      </c>
      <c r="C1" s="4"/>
      <c r="D1" s="4" t="s">
        <v>4</v>
      </c>
      <c r="E1" s="4" t="s">
        <v>5</v>
      </c>
    </row>
    <row r="2" spans="1:5" x14ac:dyDescent="0.3">
      <c r="A2" t="s">
        <v>20</v>
      </c>
      <c r="B2">
        <v>158</v>
      </c>
      <c r="D2" t="s">
        <v>14</v>
      </c>
      <c r="E2">
        <v>0</v>
      </c>
    </row>
    <row r="3" spans="1:5" x14ac:dyDescent="0.3">
      <c r="A3" t="s">
        <v>20</v>
      </c>
      <c r="B3">
        <v>1425</v>
      </c>
      <c r="D3" t="s">
        <v>14</v>
      </c>
      <c r="E3">
        <v>24</v>
      </c>
    </row>
    <row r="4" spans="1:5" x14ac:dyDescent="0.3">
      <c r="A4" t="s">
        <v>20</v>
      </c>
      <c r="B4">
        <v>174</v>
      </c>
      <c r="D4" t="s">
        <v>14</v>
      </c>
      <c r="E4">
        <v>53</v>
      </c>
    </row>
    <row r="5" spans="1:5" x14ac:dyDescent="0.3">
      <c r="A5" t="s">
        <v>20</v>
      </c>
      <c r="B5">
        <v>227</v>
      </c>
      <c r="D5" t="s">
        <v>14</v>
      </c>
      <c r="E5">
        <v>18</v>
      </c>
    </row>
    <row r="6" spans="1:5" x14ac:dyDescent="0.3">
      <c r="A6" t="s">
        <v>20</v>
      </c>
      <c r="B6">
        <v>220</v>
      </c>
      <c r="D6" t="s">
        <v>14</v>
      </c>
      <c r="E6">
        <v>44</v>
      </c>
    </row>
    <row r="7" spans="1:5" x14ac:dyDescent="0.3">
      <c r="A7" t="s">
        <v>20</v>
      </c>
      <c r="B7">
        <v>98</v>
      </c>
      <c r="D7" t="s">
        <v>14</v>
      </c>
      <c r="E7">
        <v>27</v>
      </c>
    </row>
    <row r="8" spans="1:5" x14ac:dyDescent="0.3">
      <c r="A8" t="s">
        <v>20</v>
      </c>
      <c r="B8">
        <v>100</v>
      </c>
      <c r="D8" t="s">
        <v>14</v>
      </c>
      <c r="E8">
        <v>55</v>
      </c>
    </row>
    <row r="9" spans="1:5" x14ac:dyDescent="0.3">
      <c r="A9" t="s">
        <v>20</v>
      </c>
      <c r="B9">
        <v>1249</v>
      </c>
      <c r="D9" t="s">
        <v>14</v>
      </c>
      <c r="E9">
        <v>200</v>
      </c>
    </row>
    <row r="10" spans="1:5" x14ac:dyDescent="0.3">
      <c r="A10" t="s">
        <v>20</v>
      </c>
      <c r="B10">
        <v>1396</v>
      </c>
      <c r="D10" t="s">
        <v>14</v>
      </c>
      <c r="E10">
        <v>452</v>
      </c>
    </row>
    <row r="11" spans="1:5" x14ac:dyDescent="0.3">
      <c r="A11" t="s">
        <v>20</v>
      </c>
      <c r="B11">
        <v>890</v>
      </c>
      <c r="D11" t="s">
        <v>14</v>
      </c>
      <c r="E11">
        <v>674</v>
      </c>
    </row>
    <row r="12" spans="1:5" x14ac:dyDescent="0.3">
      <c r="A12" t="s">
        <v>20</v>
      </c>
      <c r="B12">
        <v>142</v>
      </c>
      <c r="D12" t="s">
        <v>14</v>
      </c>
      <c r="E12">
        <v>558</v>
      </c>
    </row>
    <row r="13" spans="1:5" x14ac:dyDescent="0.3">
      <c r="A13" t="s">
        <v>20</v>
      </c>
      <c r="B13">
        <v>2673</v>
      </c>
      <c r="D13" t="s">
        <v>14</v>
      </c>
      <c r="E13">
        <v>15</v>
      </c>
    </row>
    <row r="14" spans="1:5" x14ac:dyDescent="0.3">
      <c r="A14" t="s">
        <v>20</v>
      </c>
      <c r="B14">
        <v>163</v>
      </c>
      <c r="D14" t="s">
        <v>14</v>
      </c>
      <c r="E14">
        <v>2307</v>
      </c>
    </row>
    <row r="15" spans="1:5" x14ac:dyDescent="0.3">
      <c r="A15" t="s">
        <v>20</v>
      </c>
      <c r="B15">
        <v>2220</v>
      </c>
      <c r="D15" t="s">
        <v>14</v>
      </c>
      <c r="E15">
        <v>88</v>
      </c>
    </row>
    <row r="16" spans="1:5" x14ac:dyDescent="0.3">
      <c r="A16" t="s">
        <v>20</v>
      </c>
      <c r="B16">
        <v>1606</v>
      </c>
      <c r="D16" t="s">
        <v>14</v>
      </c>
      <c r="E16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  <c r="D366" s="4" t="s">
        <v>2029</v>
      </c>
      <c r="E366">
        <f>AVERAGE(failed_data)</f>
        <v>585.61538461538464</v>
      </c>
    </row>
    <row r="367" spans="1:5" x14ac:dyDescent="0.3">
      <c r="A367" t="s">
        <v>20</v>
      </c>
      <c r="B367">
        <v>264</v>
      </c>
      <c r="D367" s="4" t="s">
        <v>2030</v>
      </c>
      <c r="E367">
        <f>MEDIAN(failed_data)</f>
        <v>114.5</v>
      </c>
    </row>
    <row r="368" spans="1:5" x14ac:dyDescent="0.3">
      <c r="A368" t="s">
        <v>20</v>
      </c>
      <c r="B368">
        <v>272</v>
      </c>
      <c r="D368" s="4" t="s">
        <v>2031</v>
      </c>
      <c r="E368">
        <f>MIN(failed_data)</f>
        <v>0</v>
      </c>
    </row>
    <row r="369" spans="1:5" x14ac:dyDescent="0.3">
      <c r="A369" t="s">
        <v>20</v>
      </c>
      <c r="B369">
        <v>419</v>
      </c>
      <c r="D369" s="4" t="s">
        <v>2032</v>
      </c>
      <c r="E369">
        <f>MAX(failed_data)</f>
        <v>6080</v>
      </c>
    </row>
    <row r="370" spans="1:5" x14ac:dyDescent="0.3">
      <c r="A370" t="s">
        <v>20</v>
      </c>
      <c r="B370">
        <v>1621</v>
      </c>
      <c r="D370" s="4" t="s">
        <v>2033</v>
      </c>
      <c r="E370">
        <f>VAR(failed_data)</f>
        <v>924113.45496927318</v>
      </c>
    </row>
    <row r="371" spans="1:5" x14ac:dyDescent="0.3">
      <c r="A371" t="s">
        <v>20</v>
      </c>
      <c r="B371">
        <v>1101</v>
      </c>
      <c r="D371" s="4" t="s">
        <v>2034</v>
      </c>
      <c r="E371">
        <f>STDEV(failed_data)</f>
        <v>961.30819978260524</v>
      </c>
    </row>
    <row r="372" spans="1:5" x14ac:dyDescent="0.3">
      <c r="A372" t="s">
        <v>20</v>
      </c>
      <c r="B372">
        <v>1073</v>
      </c>
    </row>
    <row r="373" spans="1:5" x14ac:dyDescent="0.3">
      <c r="A373" t="s">
        <v>20</v>
      </c>
      <c r="B373">
        <v>331</v>
      </c>
    </row>
    <row r="374" spans="1:5" x14ac:dyDescent="0.3">
      <c r="A374" t="s">
        <v>20</v>
      </c>
      <c r="B374">
        <v>1170</v>
      </c>
    </row>
    <row r="375" spans="1:5" x14ac:dyDescent="0.3">
      <c r="A375" t="s">
        <v>20</v>
      </c>
      <c r="B375">
        <v>363</v>
      </c>
    </row>
    <row r="376" spans="1:5" x14ac:dyDescent="0.3">
      <c r="A376" t="s">
        <v>20</v>
      </c>
      <c r="B376">
        <v>103</v>
      </c>
    </row>
    <row r="377" spans="1:5" x14ac:dyDescent="0.3">
      <c r="A377" t="s">
        <v>20</v>
      </c>
      <c r="B377">
        <v>147</v>
      </c>
    </row>
    <row r="378" spans="1:5" x14ac:dyDescent="0.3">
      <c r="A378" t="s">
        <v>20</v>
      </c>
      <c r="B378">
        <v>110</v>
      </c>
    </row>
    <row r="379" spans="1:5" x14ac:dyDescent="0.3">
      <c r="A379" t="s">
        <v>20</v>
      </c>
      <c r="B379">
        <v>134</v>
      </c>
    </row>
    <row r="380" spans="1:5" x14ac:dyDescent="0.3">
      <c r="A380" t="s">
        <v>20</v>
      </c>
      <c r="B380">
        <v>269</v>
      </c>
    </row>
    <row r="381" spans="1:5" x14ac:dyDescent="0.3">
      <c r="A381" t="s">
        <v>20</v>
      </c>
      <c r="B381">
        <v>175</v>
      </c>
    </row>
    <row r="382" spans="1:5" x14ac:dyDescent="0.3">
      <c r="A382" t="s">
        <v>20</v>
      </c>
      <c r="B382">
        <v>69</v>
      </c>
    </row>
    <row r="383" spans="1:5" x14ac:dyDescent="0.3">
      <c r="A383" t="s">
        <v>20</v>
      </c>
      <c r="B383">
        <v>190</v>
      </c>
    </row>
    <row r="384" spans="1:5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3" x14ac:dyDescent="0.3">
      <c r="A561" t="s">
        <v>20</v>
      </c>
      <c r="B561">
        <v>381</v>
      </c>
    </row>
    <row r="562" spans="1:3" x14ac:dyDescent="0.3">
      <c r="A562" t="s">
        <v>20</v>
      </c>
      <c r="B562">
        <v>480</v>
      </c>
    </row>
    <row r="563" spans="1:3" x14ac:dyDescent="0.3">
      <c r="A563" t="s">
        <v>20</v>
      </c>
      <c r="B563">
        <v>226</v>
      </c>
    </row>
    <row r="564" spans="1:3" x14ac:dyDescent="0.3">
      <c r="A564" t="s">
        <v>20</v>
      </c>
      <c r="B564">
        <v>241</v>
      </c>
    </row>
    <row r="565" spans="1:3" x14ac:dyDescent="0.3">
      <c r="A565" t="s">
        <v>20</v>
      </c>
      <c r="B565">
        <v>132</v>
      </c>
    </row>
    <row r="566" spans="1:3" x14ac:dyDescent="0.3">
      <c r="A566" t="s">
        <v>20</v>
      </c>
      <c r="B566">
        <v>2043</v>
      </c>
    </row>
    <row r="567" spans="1:3" x14ac:dyDescent="0.3">
      <c r="A567" s="4" t="s">
        <v>2029</v>
      </c>
      <c r="B567" s="4">
        <f>AVERAGE(succesfull_data)</f>
        <v>851.14690265486729</v>
      </c>
      <c r="C567" s="4"/>
    </row>
    <row r="568" spans="1:3" x14ac:dyDescent="0.3">
      <c r="A568" s="4" t="s">
        <v>2030</v>
      </c>
      <c r="B568" s="4">
        <f>MEDIAN(succesfull_data)</f>
        <v>201</v>
      </c>
      <c r="C568" s="4"/>
    </row>
    <row r="569" spans="1:3" x14ac:dyDescent="0.3">
      <c r="A569" s="4" t="s">
        <v>2031</v>
      </c>
      <c r="B569" s="4">
        <f>MIN(succesfull_data)</f>
        <v>16</v>
      </c>
      <c r="C569" s="4"/>
    </row>
    <row r="570" spans="1:3" x14ac:dyDescent="0.3">
      <c r="A570" s="4" t="s">
        <v>2032</v>
      </c>
      <c r="B570" s="4">
        <f>MAX(succesfull_data)</f>
        <v>7295</v>
      </c>
      <c r="C570" s="4"/>
    </row>
    <row r="571" spans="1:3" x14ac:dyDescent="0.3">
      <c r="A571" s="4" t="s">
        <v>2033</v>
      </c>
      <c r="B571" s="4">
        <f>VAR(succesfull_data)</f>
        <v>1606216.5936295739</v>
      </c>
      <c r="C571" s="4"/>
    </row>
    <row r="572" spans="1:3" x14ac:dyDescent="0.3">
      <c r="A572" s="4" t="s">
        <v>2034</v>
      </c>
      <c r="B572" s="4">
        <f>STDEV(succesfull_data)</f>
        <v>1267.366006183523</v>
      </c>
      <c r="C57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Crowdfunding</vt:lpstr>
      <vt:lpstr>Sheet1</vt:lpstr>
      <vt:lpstr>failed_data</vt:lpstr>
      <vt:lpstr>succesfull_data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Pablo Borboa</cp:lastModifiedBy>
  <dcterms:created xsi:type="dcterms:W3CDTF">2021-09-29T18:52:28Z</dcterms:created>
  <dcterms:modified xsi:type="dcterms:W3CDTF">2023-06-14T23:18:06Z</dcterms:modified>
</cp:coreProperties>
</file>